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 activeTab="1"/>
  </bookViews>
  <sheets>
    <sheet name="Raw Data" sheetId="1" r:id="rId1"/>
    <sheet name="Reduction estimate" sheetId="2" r:id="rId2"/>
    <sheet name="Lengths" sheetId="3" r:id="rId3"/>
  </sheets>
  <calcPr calcId="145621"/>
</workbook>
</file>

<file path=xl/calcChain.xml><?xml version="1.0" encoding="utf-8"?>
<calcChain xmlns="http://schemas.openxmlformats.org/spreadsheetml/2006/main">
  <c r="AF52" i="2" l="1"/>
  <c r="AI52" i="2" s="1"/>
  <c r="AG52" i="2"/>
  <c r="AF53" i="2"/>
  <c r="AI53" i="2" s="1"/>
  <c r="AG53" i="2"/>
  <c r="AH53" i="2" s="1"/>
  <c r="AJ53" i="2"/>
  <c r="AF54" i="2"/>
  <c r="AK54" i="2" s="1"/>
  <c r="AG54" i="2"/>
  <c r="AH54" i="2" s="1"/>
  <c r="AL54" i="2" s="1"/>
  <c r="AI54" i="2"/>
  <c r="AJ54" i="2"/>
  <c r="V52" i="2"/>
  <c r="W52" i="2" s="1"/>
  <c r="V53" i="2"/>
  <c r="W53" i="2" s="1"/>
  <c r="V54" i="2"/>
  <c r="W54" i="2" s="1"/>
  <c r="AA54" i="2" s="1"/>
  <c r="Z54" i="2"/>
  <c r="Q52" i="2"/>
  <c r="R52" i="2" s="1"/>
  <c r="Q53" i="2"/>
  <c r="R53" i="2" s="1"/>
  <c r="CN53" i="2" s="1"/>
  <c r="Q54" i="2"/>
  <c r="R54" i="2" s="1"/>
  <c r="CN51" i="2"/>
  <c r="CI52" i="2"/>
  <c r="CJ52" i="2"/>
  <c r="CK52" i="2" s="1"/>
  <c r="CI54" i="2"/>
  <c r="CM54" i="2" s="1"/>
  <c r="CJ54" i="2"/>
  <c r="CK54" i="2" s="1"/>
  <c r="BX51" i="2"/>
  <c r="BY51" i="2"/>
  <c r="CB51" i="2" s="1"/>
  <c r="CC51" i="2"/>
  <c r="BX52" i="2"/>
  <c r="CA52" i="2" s="1"/>
  <c r="BY52" i="2"/>
  <c r="BX53" i="2"/>
  <c r="BY53" i="2"/>
  <c r="BZ53" i="2" s="1"/>
  <c r="BX54" i="2"/>
  <c r="CA54" i="2" s="1"/>
  <c r="BY54" i="2"/>
  <c r="BM51" i="2"/>
  <c r="BP51" i="2" s="1"/>
  <c r="BN51" i="2"/>
  <c r="BQ51" i="2" s="1"/>
  <c r="BR51" i="2"/>
  <c r="BM52" i="2"/>
  <c r="BP52" i="2" s="1"/>
  <c r="BN52" i="2"/>
  <c r="BO52" i="2" s="1"/>
  <c r="BQ52" i="2"/>
  <c r="BM54" i="2"/>
  <c r="BN54" i="2"/>
  <c r="BO54" i="2" s="1"/>
  <c r="BB51" i="2"/>
  <c r="BC51" i="2"/>
  <c r="BF51" i="2" s="1"/>
  <c r="BG51" i="2"/>
  <c r="BB52" i="2"/>
  <c r="BE52" i="2" s="1"/>
  <c r="BC52" i="2"/>
  <c r="BD52" i="2" s="1"/>
  <c r="BF52" i="2"/>
  <c r="BB53" i="2"/>
  <c r="BF53" i="2" s="1"/>
  <c r="BC53" i="2"/>
  <c r="BD53" i="2" s="1"/>
  <c r="BE53" i="2"/>
  <c r="BB54" i="2"/>
  <c r="BC54" i="2"/>
  <c r="BD54" i="2" s="1"/>
  <c r="AQ51" i="2"/>
  <c r="AT51" i="2" s="1"/>
  <c r="AR51" i="2"/>
  <c r="AU51" i="2" s="1"/>
  <c r="AS51" i="2"/>
  <c r="AV51" i="2"/>
  <c r="AY51" i="2" s="1"/>
  <c r="AW51" i="2"/>
  <c r="AQ52" i="2"/>
  <c r="AT52" i="2" s="1"/>
  <c r="AR52" i="2"/>
  <c r="AQ53" i="2"/>
  <c r="AR53" i="2"/>
  <c r="AS53" i="2" s="1"/>
  <c r="AQ54" i="2"/>
  <c r="AR54" i="2"/>
  <c r="AU54" i="2" s="1"/>
  <c r="AF51" i="2"/>
  <c r="AK51" i="2" s="1"/>
  <c r="AG51" i="2"/>
  <c r="AH51" i="2"/>
  <c r="AJ51" i="2"/>
  <c r="AL51" i="2"/>
  <c r="V51" i="2"/>
  <c r="W51" i="2" s="1"/>
  <c r="AA51" i="2" s="1"/>
  <c r="Z51" i="2"/>
  <c r="Q51" i="2"/>
  <c r="R51" i="2" s="1"/>
  <c r="CJ50" i="2"/>
  <c r="CK50" i="2" s="1"/>
  <c r="CO50" i="2" s="1"/>
  <c r="CI50" i="2"/>
  <c r="CL50" i="2" s="1"/>
  <c r="BX50" i="2"/>
  <c r="CA50" i="2" s="1"/>
  <c r="BY50" i="2"/>
  <c r="CB50" i="2" s="1"/>
  <c r="CC50" i="2"/>
  <c r="BM50" i="2"/>
  <c r="BR50" i="2" s="1"/>
  <c r="BN50" i="2"/>
  <c r="BO50" i="2" s="1"/>
  <c r="BS50" i="2" s="1"/>
  <c r="BC50" i="2"/>
  <c r="BD50" i="2" s="1"/>
  <c r="BH50" i="2" s="1"/>
  <c r="BB50" i="2"/>
  <c r="BE50" i="2" s="1"/>
  <c r="AR50" i="2"/>
  <c r="AS50" i="2" s="1"/>
  <c r="AW50" i="2" s="1"/>
  <c r="AQ50" i="2"/>
  <c r="AT50" i="2" s="1"/>
  <c r="AG50" i="2"/>
  <c r="AI50" i="2" s="1"/>
  <c r="AF50" i="2"/>
  <c r="AJ50" i="2" s="1"/>
  <c r="Z50" i="2"/>
  <c r="V50" i="2"/>
  <c r="W50" i="2" s="1"/>
  <c r="AA50" i="2" s="1"/>
  <c r="Q50" i="2"/>
  <c r="R50" i="2" s="1"/>
  <c r="CA49" i="2"/>
  <c r="BY49" i="2"/>
  <c r="BZ49" i="2" s="1"/>
  <c r="CD49" i="2" s="1"/>
  <c r="BX49" i="2"/>
  <c r="CB49" i="2" s="1"/>
  <c r="BN49" i="2"/>
  <c r="BO49" i="2" s="1"/>
  <c r="BS49" i="2" s="1"/>
  <c r="BM49" i="2"/>
  <c r="BP49" i="2" s="1"/>
  <c r="BC49" i="2"/>
  <c r="BD49" i="2" s="1"/>
  <c r="BH49" i="2" s="1"/>
  <c r="BB49" i="2"/>
  <c r="BE49" i="2" s="1"/>
  <c r="AT49" i="2"/>
  <c r="AR49" i="2"/>
  <c r="AS49" i="2" s="1"/>
  <c r="AW49" i="2" s="1"/>
  <c r="AQ49" i="2"/>
  <c r="AU49" i="2" s="1"/>
  <c r="AG49" i="2"/>
  <c r="AH49" i="2" s="1"/>
  <c r="AL49" i="2" s="1"/>
  <c r="AF49" i="2"/>
  <c r="AJ49" i="2" s="1"/>
  <c r="Z49" i="2"/>
  <c r="V49" i="2"/>
  <c r="X49" i="2" s="1"/>
  <c r="Q49" i="2"/>
  <c r="R49" i="2" s="1"/>
  <c r="BY48" i="2"/>
  <c r="BZ48" i="2" s="1"/>
  <c r="CD48" i="2" s="1"/>
  <c r="BX48" i="2"/>
  <c r="CA48" i="2" s="1"/>
  <c r="BN48" i="2"/>
  <c r="BO48" i="2" s="1"/>
  <c r="BS48" i="2" s="1"/>
  <c r="BM48" i="2"/>
  <c r="BQ48" i="2" s="1"/>
  <c r="BC48" i="2"/>
  <c r="BD48" i="2" s="1"/>
  <c r="BH48" i="2" s="1"/>
  <c r="BB48" i="2"/>
  <c r="BE48" i="2" s="1"/>
  <c r="AR48" i="2"/>
  <c r="AS48" i="2" s="1"/>
  <c r="AW48" i="2" s="1"/>
  <c r="AQ48" i="2"/>
  <c r="AT48" i="2" s="1"/>
  <c r="AG48" i="2"/>
  <c r="AH48" i="2" s="1"/>
  <c r="AL48" i="2" s="1"/>
  <c r="AF48" i="2"/>
  <c r="AI48" i="2" s="1"/>
  <c r="V48" i="2"/>
  <c r="X48" i="2" s="1"/>
  <c r="Q47" i="2"/>
  <c r="R47" i="2" s="1"/>
  <c r="Q46" i="2"/>
  <c r="R46" i="2" s="1"/>
  <c r="J53" i="2"/>
  <c r="I53" i="2"/>
  <c r="J41" i="1"/>
  <c r="I41" i="1"/>
  <c r="CB53" i="2" l="1"/>
  <c r="CA53" i="2"/>
  <c r="AU53" i="2"/>
  <c r="AT53" i="2"/>
  <c r="AL53" i="2"/>
  <c r="AA53" i="2"/>
  <c r="CM52" i="2"/>
  <c r="CL52" i="2"/>
  <c r="CB52" i="2"/>
  <c r="AU52" i="2"/>
  <c r="AK52" i="2"/>
  <c r="AJ52" i="2"/>
  <c r="AA52" i="2"/>
  <c r="AC52" i="2" s="1"/>
  <c r="CB54" i="2"/>
  <c r="BZ54" i="2"/>
  <c r="BP54" i="2"/>
  <c r="BQ54" i="2"/>
  <c r="BE54" i="2"/>
  <c r="BF54" i="2"/>
  <c r="AT54" i="2"/>
  <c r="AS54" i="2"/>
  <c r="AW54" i="2" s="1"/>
  <c r="AN54" i="2"/>
  <c r="AM54" i="2"/>
  <c r="AK53" i="2"/>
  <c r="AH52" i="2"/>
  <c r="AL52" i="2" s="1"/>
  <c r="AM52" i="2" s="1"/>
  <c r="AB53" i="2"/>
  <c r="AB54" i="2"/>
  <c r="AC54" i="2"/>
  <c r="Y54" i="2"/>
  <c r="AC53" i="2"/>
  <c r="Y53" i="2"/>
  <c r="Y52" i="2"/>
  <c r="X54" i="2"/>
  <c r="X53" i="2"/>
  <c r="X52" i="2"/>
  <c r="BG52" i="2"/>
  <c r="CC52" i="2"/>
  <c r="AV52" i="2"/>
  <c r="CD54" i="2"/>
  <c r="CF54" i="2" s="1"/>
  <c r="CO54" i="2"/>
  <c r="AV54" i="2"/>
  <c r="BG54" i="2"/>
  <c r="BJ54" i="2" s="1"/>
  <c r="BG53" i="2"/>
  <c r="BR54" i="2"/>
  <c r="CC54" i="2"/>
  <c r="CO52" i="2"/>
  <c r="AW53" i="2"/>
  <c r="BH54" i="2"/>
  <c r="BS54" i="2"/>
  <c r="BS52" i="2"/>
  <c r="CD53" i="2"/>
  <c r="CN54" i="2"/>
  <c r="BH53" i="2"/>
  <c r="BH52" i="2"/>
  <c r="BR53" i="2"/>
  <c r="CP54" i="2"/>
  <c r="CQ54" i="2"/>
  <c r="CL54" i="2"/>
  <c r="CN52" i="2"/>
  <c r="CC53" i="2"/>
  <c r="BZ52" i="2"/>
  <c r="CD52" i="2" s="1"/>
  <c r="CE52" i="2" s="1"/>
  <c r="CA51" i="2"/>
  <c r="BZ51" i="2"/>
  <c r="CD51" i="2" s="1"/>
  <c r="CE51" i="2" s="1"/>
  <c r="BU51" i="2"/>
  <c r="BR52" i="2"/>
  <c r="BO51" i="2"/>
  <c r="BS51" i="2" s="1"/>
  <c r="BT51" i="2" s="1"/>
  <c r="BI54" i="2"/>
  <c r="BE51" i="2"/>
  <c r="BD51" i="2"/>
  <c r="BH51" i="2" s="1"/>
  <c r="BJ51" i="2" s="1"/>
  <c r="AV53" i="2"/>
  <c r="AS52" i="2"/>
  <c r="AW52" i="2" s="1"/>
  <c r="AX51" i="2"/>
  <c r="AN51" i="2"/>
  <c r="AM51" i="2"/>
  <c r="AI51" i="2"/>
  <c r="AB51" i="2"/>
  <c r="AC51" i="2"/>
  <c r="Y51" i="2"/>
  <c r="X51" i="2"/>
  <c r="CM50" i="2"/>
  <c r="CN50" i="2"/>
  <c r="BZ50" i="2"/>
  <c r="CD50" i="2" s="1"/>
  <c r="CE50" i="2" s="1"/>
  <c r="BU50" i="2"/>
  <c r="BT50" i="2"/>
  <c r="BP50" i="2"/>
  <c r="BQ50" i="2"/>
  <c r="BG50" i="2"/>
  <c r="BF50" i="2"/>
  <c r="AV50" i="2"/>
  <c r="AU50" i="2"/>
  <c r="AK50" i="2"/>
  <c r="AH50" i="2"/>
  <c r="AL50" i="2" s="1"/>
  <c r="AC50" i="2"/>
  <c r="AB50" i="2"/>
  <c r="X50" i="2"/>
  <c r="Y50" i="2"/>
  <c r="CN49" i="2"/>
  <c r="CC49" i="2"/>
  <c r="BR49" i="2"/>
  <c r="BQ49" i="2"/>
  <c r="BG49" i="2"/>
  <c r="BF49" i="2"/>
  <c r="AV49" i="2"/>
  <c r="AI49" i="2"/>
  <c r="AK49" i="2"/>
  <c r="Y49" i="2"/>
  <c r="W49" i="2"/>
  <c r="AA49" i="2" s="1"/>
  <c r="AC49" i="2" s="1"/>
  <c r="CN48" i="2"/>
  <c r="CC48" i="2"/>
  <c r="CB48" i="2"/>
  <c r="BR48" i="2"/>
  <c r="BP48" i="2"/>
  <c r="BG48" i="2"/>
  <c r="BF48" i="2"/>
  <c r="AV48" i="2"/>
  <c r="AU48" i="2"/>
  <c r="AK48" i="2"/>
  <c r="AJ48" i="2"/>
  <c r="R48" i="2"/>
  <c r="Z48" i="2" s="1"/>
  <c r="Y48" i="2"/>
  <c r="W48" i="2"/>
  <c r="Q20" i="2"/>
  <c r="Q19" i="2"/>
  <c r="BJ53" i="2" l="1"/>
  <c r="BI53" i="2"/>
  <c r="AX52" i="2"/>
  <c r="BI52" i="2"/>
  <c r="AB52" i="2"/>
  <c r="AN52" i="2"/>
  <c r="CE54" i="2"/>
  <c r="BT54" i="2"/>
  <c r="BU54" i="2"/>
  <c r="AX54" i="2"/>
  <c r="AY54" i="2"/>
  <c r="AM53" i="2"/>
  <c r="AN53" i="2"/>
  <c r="BJ52" i="2"/>
  <c r="CP52" i="2"/>
  <c r="CQ52" i="2"/>
  <c r="CF51" i="2"/>
  <c r="CF52" i="2"/>
  <c r="CE53" i="2"/>
  <c r="CF53" i="2"/>
  <c r="BT52" i="2"/>
  <c r="BU52" i="2"/>
  <c r="BI51" i="2"/>
  <c r="AY53" i="2"/>
  <c r="AX53" i="2"/>
  <c r="AY52" i="2"/>
  <c r="CP50" i="2"/>
  <c r="CQ50" i="2"/>
  <c r="CF50" i="2"/>
  <c r="BI50" i="2"/>
  <c r="BJ50" i="2"/>
  <c r="AX50" i="2"/>
  <c r="AY50" i="2"/>
  <c r="AN50" i="2"/>
  <c r="AM50" i="2"/>
  <c r="CF49" i="2"/>
  <c r="CE49" i="2"/>
  <c r="BT49" i="2"/>
  <c r="BU49" i="2"/>
  <c r="BI49" i="2"/>
  <c r="BJ49" i="2"/>
  <c r="AY49" i="2"/>
  <c r="AX49" i="2"/>
  <c r="AN49" i="2"/>
  <c r="AM49" i="2"/>
  <c r="AB49" i="2"/>
  <c r="CE48" i="2"/>
  <c r="CF48" i="2"/>
  <c r="BU48" i="2"/>
  <c r="BT48" i="2"/>
  <c r="BI48" i="2"/>
  <c r="BJ48" i="2"/>
  <c r="AX48" i="2"/>
  <c r="AY48" i="2"/>
  <c r="AM48" i="2"/>
  <c r="AN48" i="2"/>
  <c r="AA48" i="2"/>
  <c r="AC48" i="2" s="1"/>
  <c r="R20" i="2"/>
  <c r="AB48" i="2" l="1"/>
  <c r="CI43" i="2"/>
  <c r="CJ43" i="2"/>
  <c r="CK43" i="2" s="1"/>
  <c r="CI44" i="2"/>
  <c r="CJ44" i="2"/>
  <c r="CK44" i="2" s="1"/>
  <c r="CI45" i="2"/>
  <c r="CL45" i="2" s="1"/>
  <c r="CJ45" i="2"/>
  <c r="CK45" i="2" s="1"/>
  <c r="BX43" i="2"/>
  <c r="BY43" i="2"/>
  <c r="BX44" i="2"/>
  <c r="BY44" i="2"/>
  <c r="BZ44" i="2" s="1"/>
  <c r="BX45" i="2"/>
  <c r="CA45" i="2" s="1"/>
  <c r="BY45" i="2"/>
  <c r="BM43" i="2"/>
  <c r="BQ43" i="2" s="1"/>
  <c r="BN43" i="2"/>
  <c r="BO43" i="2" s="1"/>
  <c r="BM44" i="2"/>
  <c r="BN44" i="2"/>
  <c r="BQ44" i="2" s="1"/>
  <c r="BB43" i="2"/>
  <c r="BC43" i="2"/>
  <c r="BD43" i="2" s="1"/>
  <c r="BB44" i="2"/>
  <c r="BC44" i="2"/>
  <c r="BF44" i="2" s="1"/>
  <c r="BB45" i="2"/>
  <c r="BF45" i="2" s="1"/>
  <c r="BC45" i="2"/>
  <c r="BD45" i="2" s="1"/>
  <c r="AQ43" i="2"/>
  <c r="AR43" i="2"/>
  <c r="AQ44" i="2"/>
  <c r="AR44" i="2"/>
  <c r="AS44" i="2" s="1"/>
  <c r="AQ45" i="2"/>
  <c r="AR45" i="2"/>
  <c r="AS45" i="2" s="1"/>
  <c r="AF43" i="2"/>
  <c r="AG43" i="2"/>
  <c r="AH43" i="2"/>
  <c r="AF44" i="2"/>
  <c r="AG44" i="2"/>
  <c r="AF45" i="2"/>
  <c r="AG45" i="2"/>
  <c r="AH45" i="2" s="1"/>
  <c r="CI42" i="2"/>
  <c r="CJ42" i="2"/>
  <c r="CK42" i="2" s="1"/>
  <c r="BX42" i="2"/>
  <c r="BY42" i="2"/>
  <c r="BM42" i="2"/>
  <c r="BN42" i="2"/>
  <c r="BO42" i="2"/>
  <c r="BQ42" i="2"/>
  <c r="BB42" i="2"/>
  <c r="BC42" i="2"/>
  <c r="AQ42" i="2"/>
  <c r="AU42" i="2" s="1"/>
  <c r="AR42" i="2"/>
  <c r="AS42" i="2" s="1"/>
  <c r="AF42" i="2"/>
  <c r="AJ42" i="2" s="1"/>
  <c r="AG42" i="2"/>
  <c r="AH42" i="2" s="1"/>
  <c r="CJ41" i="2"/>
  <c r="CK41" i="2" s="1"/>
  <c r="CI41" i="2"/>
  <c r="CM41" i="2" s="1"/>
  <c r="BY41" i="2"/>
  <c r="BZ41" i="2" s="1"/>
  <c r="BX41" i="2"/>
  <c r="BN41" i="2"/>
  <c r="BO41" i="2" s="1"/>
  <c r="BM41" i="2"/>
  <c r="BQ41" i="2" s="1"/>
  <c r="BC41" i="2"/>
  <c r="BD41" i="2" s="1"/>
  <c r="BB41" i="2"/>
  <c r="AR41" i="2"/>
  <c r="AS41" i="2" s="1"/>
  <c r="AQ41" i="2"/>
  <c r="AU41" i="2" s="1"/>
  <c r="AG41" i="2"/>
  <c r="AH41" i="2" s="1"/>
  <c r="AF41" i="2"/>
  <c r="V42" i="2"/>
  <c r="W42" i="2" s="1"/>
  <c r="V43" i="2"/>
  <c r="W43" i="2" s="1"/>
  <c r="V44" i="2"/>
  <c r="W44" i="2" s="1"/>
  <c r="V45" i="2"/>
  <c r="W45" i="2" s="1"/>
  <c r="V41" i="2"/>
  <c r="Y41" i="2" s="1"/>
  <c r="Q41" i="2"/>
  <c r="R41" i="2" s="1"/>
  <c r="Z41" i="2" s="1"/>
  <c r="Q42" i="2"/>
  <c r="R42" i="2" s="1"/>
  <c r="Q43" i="2"/>
  <c r="R43" i="2" s="1"/>
  <c r="CC43" i="2" s="1"/>
  <c r="Q44" i="2"/>
  <c r="R44" i="2" s="1"/>
  <c r="Q45" i="2"/>
  <c r="R45" i="2" s="1"/>
  <c r="CN45" i="2" s="1"/>
  <c r="AW42" i="2" l="1"/>
  <c r="AL45" i="2"/>
  <c r="BS42" i="2"/>
  <c r="BE41" i="2"/>
  <c r="CA41" i="2"/>
  <c r="CL41" i="2"/>
  <c r="CN42" i="2"/>
  <c r="BH45" i="2"/>
  <c r="CC42" i="2"/>
  <c r="AL42" i="2"/>
  <c r="CB42" i="2"/>
  <c r="AU43" i="2"/>
  <c r="CO45" i="2"/>
  <c r="CP45" i="2" s="1"/>
  <c r="BF42" i="2"/>
  <c r="CB45" i="2"/>
  <c r="CB43" i="2"/>
  <c r="CQ45" i="2"/>
  <c r="BE42" i="2"/>
  <c r="CA42" i="2"/>
  <c r="AI45" i="2"/>
  <c r="AW41" i="2"/>
  <c r="BS41" i="2"/>
  <c r="CO41" i="2"/>
  <c r="AV42" i="2"/>
  <c r="AT42" i="2"/>
  <c r="BR42" i="2"/>
  <c r="AJ45" i="2"/>
  <c r="AJ44" i="2"/>
  <c r="BE45" i="2"/>
  <c r="BZ45" i="2"/>
  <c r="CD45" i="2" s="1"/>
  <c r="CM45" i="2"/>
  <c r="CM44" i="2"/>
  <c r="AI41" i="2"/>
  <c r="BG42" i="2"/>
  <c r="CO42" i="2"/>
  <c r="AV45" i="2"/>
  <c r="AL41" i="2"/>
  <c r="BH41" i="2"/>
  <c r="CD41" i="2"/>
  <c r="AK42" i="2"/>
  <c r="AN42" i="2" s="1"/>
  <c r="CM42" i="2"/>
  <c r="AW45" i="2"/>
  <c r="AX45" i="2" s="1"/>
  <c r="CC45" i="2"/>
  <c r="CL43" i="2"/>
  <c r="CB44" i="2"/>
  <c r="BR44" i="2"/>
  <c r="AT44" i="2"/>
  <c r="AU44" i="2"/>
  <c r="CC44" i="2"/>
  <c r="AK44" i="2"/>
  <c r="AW44" i="2"/>
  <c r="BG44" i="2"/>
  <c r="CO44" i="2"/>
  <c r="CN44" i="2"/>
  <c r="AA44" i="2"/>
  <c r="AC44" i="2" s="1"/>
  <c r="CD44" i="2"/>
  <c r="CA43" i="2"/>
  <c r="BF43" i="2"/>
  <c r="AT43" i="2"/>
  <c r="AJ43" i="2"/>
  <c r="AA43" i="2"/>
  <c r="AB43" i="2" s="1"/>
  <c r="AL43" i="2"/>
  <c r="AK43" i="2"/>
  <c r="AV43" i="2"/>
  <c r="BH43" i="2"/>
  <c r="BG43" i="2"/>
  <c r="BS43" i="2"/>
  <c r="BR43" i="2"/>
  <c r="CN43" i="2"/>
  <c r="CO43" i="2"/>
  <c r="CL44" i="2"/>
  <c r="CM43" i="2"/>
  <c r="CA44" i="2"/>
  <c r="BZ43" i="2"/>
  <c r="CD43" i="2" s="1"/>
  <c r="CF43" i="2" s="1"/>
  <c r="BP44" i="2"/>
  <c r="BR45" i="2"/>
  <c r="BO44" i="2"/>
  <c r="BS44" i="2" s="1"/>
  <c r="BP43" i="2"/>
  <c r="BE44" i="2"/>
  <c r="BG45" i="2"/>
  <c r="BD44" i="2"/>
  <c r="BH44" i="2" s="1"/>
  <c r="BJ44" i="2" s="1"/>
  <c r="BE43" i="2"/>
  <c r="AY45" i="2"/>
  <c r="AU45" i="2"/>
  <c r="AV44" i="2"/>
  <c r="AS43" i="2"/>
  <c r="AW43" i="2" s="1"/>
  <c r="AT45" i="2"/>
  <c r="AI44" i="2"/>
  <c r="AK45" i="2"/>
  <c r="AH44" i="2"/>
  <c r="AL44" i="2" s="1"/>
  <c r="AI43" i="2"/>
  <c r="AA45" i="2"/>
  <c r="AC45" i="2" s="1"/>
  <c r="CL42" i="2"/>
  <c r="BZ42" i="2"/>
  <c r="CD42" i="2" s="1"/>
  <c r="BP42" i="2"/>
  <c r="BD42" i="2"/>
  <c r="BH42" i="2" s="1"/>
  <c r="AM42" i="2"/>
  <c r="AI42" i="2"/>
  <c r="AA42" i="2"/>
  <c r="AC42" i="2" s="1"/>
  <c r="CN41" i="2"/>
  <c r="CC41" i="2"/>
  <c r="CB41" i="2"/>
  <c r="BR41" i="2"/>
  <c r="BP41" i="2"/>
  <c r="BG41" i="2"/>
  <c r="BF41" i="2"/>
  <c r="AV41" i="2"/>
  <c r="AT41" i="2"/>
  <c r="AK41" i="2"/>
  <c r="AJ41" i="2"/>
  <c r="Y45" i="2"/>
  <c r="Y44" i="2"/>
  <c r="AC43" i="2"/>
  <c r="Y43" i="2"/>
  <c r="Y42" i="2"/>
  <c r="X45" i="2"/>
  <c r="X44" i="2"/>
  <c r="X43" i="2"/>
  <c r="X42" i="2"/>
  <c r="W41" i="2"/>
  <c r="AA41" i="2" s="1"/>
  <c r="AC41" i="2" s="1"/>
  <c r="X41" i="2"/>
  <c r="CJ40" i="2"/>
  <c r="CK40" i="2" s="1"/>
  <c r="CI40" i="2"/>
  <c r="BY40" i="2"/>
  <c r="BZ40" i="2" s="1"/>
  <c r="BX40" i="2"/>
  <c r="BN40" i="2"/>
  <c r="BO40" i="2" s="1"/>
  <c r="BM40" i="2"/>
  <c r="BC40" i="2"/>
  <c r="BD40" i="2" s="1"/>
  <c r="BB40" i="2"/>
  <c r="AR40" i="2"/>
  <c r="AS40" i="2" s="1"/>
  <c r="AQ40" i="2"/>
  <c r="AG40" i="2"/>
  <c r="AH40" i="2" s="1"/>
  <c r="AF40" i="2"/>
  <c r="V40" i="2"/>
  <c r="X40" i="2" s="1"/>
  <c r="Q40" i="2"/>
  <c r="R40" i="2" s="1"/>
  <c r="Z40" i="2" s="1"/>
  <c r="BX39" i="2"/>
  <c r="CJ39" i="2"/>
  <c r="CK39" i="2" s="1"/>
  <c r="CI39" i="2"/>
  <c r="CL39" i="2" s="1"/>
  <c r="BC39" i="2"/>
  <c r="BD39" i="2" s="1"/>
  <c r="BB39" i="2"/>
  <c r="BE39" i="2" s="1"/>
  <c r="AR39" i="2"/>
  <c r="AS39" i="2" s="1"/>
  <c r="AQ39" i="2"/>
  <c r="AT39" i="2" s="1"/>
  <c r="AG39" i="2"/>
  <c r="AH39" i="2" s="1"/>
  <c r="AF39" i="2"/>
  <c r="AJ39" i="2" s="1"/>
  <c r="V39" i="2"/>
  <c r="Y39" i="2" s="1"/>
  <c r="Q38" i="2"/>
  <c r="R38" i="2" s="1"/>
  <c r="Q37" i="2"/>
  <c r="R37" i="2" s="1"/>
  <c r="J44" i="2"/>
  <c r="I44" i="2"/>
  <c r="BT43" i="2" l="1"/>
  <c r="AX42" i="2"/>
  <c r="CF42" i="2"/>
  <c r="CF45" i="2"/>
  <c r="BT42" i="2"/>
  <c r="CE45" i="2"/>
  <c r="CQ42" i="2"/>
  <c r="AJ40" i="2"/>
  <c r="BU42" i="2"/>
  <c r="CP42" i="2"/>
  <c r="AM44" i="2"/>
  <c r="CQ44" i="2"/>
  <c r="CL40" i="2"/>
  <c r="BJ42" i="2"/>
  <c r="AW40" i="2"/>
  <c r="BS40" i="2"/>
  <c r="CO40" i="2"/>
  <c r="W39" i="2"/>
  <c r="AL40" i="2"/>
  <c r="BE40" i="2"/>
  <c r="AI40" i="2"/>
  <c r="BH40" i="2"/>
  <c r="CD40" i="2"/>
  <c r="X39" i="2"/>
  <c r="AT40" i="2"/>
  <c r="AY42" i="2"/>
  <c r="R39" i="2"/>
  <c r="Z39" i="2" s="1"/>
  <c r="CE44" i="2"/>
  <c r="BU44" i="2"/>
  <c r="AN44" i="2"/>
  <c r="CP44" i="2"/>
  <c r="CF44" i="2"/>
  <c r="AB44" i="2"/>
  <c r="AY43" i="2"/>
  <c r="BU43" i="2"/>
  <c r="CQ43" i="2"/>
  <c r="BJ43" i="2"/>
  <c r="AM43" i="2"/>
  <c r="CE43" i="2"/>
  <c r="BI43" i="2"/>
  <c r="AN43" i="2"/>
  <c r="CP43" i="2"/>
  <c r="BT44" i="2"/>
  <c r="BI44" i="2"/>
  <c r="BI45" i="2"/>
  <c r="BJ45" i="2"/>
  <c r="AX43" i="2"/>
  <c r="AX44" i="2"/>
  <c r="AY44" i="2"/>
  <c r="AM45" i="2"/>
  <c r="AN45" i="2"/>
  <c r="AB45" i="2"/>
  <c r="CE42" i="2"/>
  <c r="BI42" i="2"/>
  <c r="AB42" i="2"/>
  <c r="CQ41" i="2"/>
  <c r="CP41" i="2"/>
  <c r="CE41" i="2"/>
  <c r="CF41" i="2"/>
  <c r="BU41" i="2"/>
  <c r="BT41" i="2"/>
  <c r="BI41" i="2"/>
  <c r="BJ41" i="2"/>
  <c r="AY41" i="2"/>
  <c r="AX41" i="2"/>
  <c r="AM41" i="2"/>
  <c r="AN41" i="2"/>
  <c r="AB41" i="2"/>
  <c r="CN40" i="2"/>
  <c r="CM40" i="2"/>
  <c r="CA40" i="2"/>
  <c r="CC40" i="2"/>
  <c r="CB40" i="2"/>
  <c r="BP40" i="2"/>
  <c r="BR40" i="2"/>
  <c r="BQ40" i="2"/>
  <c r="BG40" i="2"/>
  <c r="BF40" i="2"/>
  <c r="AV40" i="2"/>
  <c r="AU40" i="2"/>
  <c r="AK40" i="2"/>
  <c r="Y40" i="2"/>
  <c r="W40" i="2"/>
  <c r="AA40" i="2" s="1"/>
  <c r="AC40" i="2" s="1"/>
  <c r="CM39" i="2"/>
  <c r="BF39" i="2"/>
  <c r="AU39" i="2"/>
  <c r="AI39" i="2"/>
  <c r="J34" i="1"/>
  <c r="I34" i="1"/>
  <c r="CC39" i="2" l="1"/>
  <c r="AV39" i="2"/>
  <c r="AL39" i="2"/>
  <c r="AK39" i="2"/>
  <c r="BG39" i="2"/>
  <c r="AA39" i="2"/>
  <c r="AB39" i="2" s="1"/>
  <c r="CN39" i="2"/>
  <c r="CO39" i="2"/>
  <c r="BR39" i="2"/>
  <c r="BH39" i="2"/>
  <c r="AW39" i="2"/>
  <c r="AX39" i="2" s="1"/>
  <c r="CP40" i="2"/>
  <c r="CQ40" i="2"/>
  <c r="CE40" i="2"/>
  <c r="CF40" i="2"/>
  <c r="BT40" i="2"/>
  <c r="BU40" i="2"/>
  <c r="BI40" i="2"/>
  <c r="BJ40" i="2"/>
  <c r="AX40" i="2"/>
  <c r="AY40" i="2"/>
  <c r="AN40" i="2"/>
  <c r="AM40" i="2"/>
  <c r="AB40" i="2"/>
  <c r="CJ24" i="2"/>
  <c r="CJ23" i="2"/>
  <c r="CI23" i="2"/>
  <c r="CM23" i="2" s="1"/>
  <c r="CJ12" i="2"/>
  <c r="CK12" i="2" s="1"/>
  <c r="CJ36" i="2"/>
  <c r="CK36" i="2" s="1"/>
  <c r="CJ35" i="2"/>
  <c r="CK35" i="2" s="1"/>
  <c r="CJ34" i="2"/>
  <c r="CL34" i="2" s="1"/>
  <c r="CJ33" i="2"/>
  <c r="CL33" i="2" s="1"/>
  <c r="CJ32" i="2"/>
  <c r="CK32" i="2" s="1"/>
  <c r="CI32" i="2"/>
  <c r="CJ31" i="2"/>
  <c r="CI31" i="2"/>
  <c r="CJ30" i="2"/>
  <c r="CK30" i="2" s="1"/>
  <c r="CI30" i="2"/>
  <c r="CJ27" i="2"/>
  <c r="CK27" i="2" s="1"/>
  <c r="CJ26" i="2"/>
  <c r="CL26" i="2" s="1"/>
  <c r="CJ25" i="2"/>
  <c r="CL25" i="2" s="1"/>
  <c r="CJ22" i="2"/>
  <c r="CK22" i="2" s="1"/>
  <c r="CI22" i="2"/>
  <c r="CJ21" i="2"/>
  <c r="CK21" i="2" s="1"/>
  <c r="CJ18" i="2"/>
  <c r="CK18" i="2" s="1"/>
  <c r="CJ17" i="2"/>
  <c r="CM17" i="2" s="1"/>
  <c r="CJ16" i="2"/>
  <c r="CM16" i="2" s="1"/>
  <c r="CJ15" i="2"/>
  <c r="CJ14" i="2"/>
  <c r="CK14" i="2" s="1"/>
  <c r="CJ13" i="2"/>
  <c r="CK13" i="2" s="1"/>
  <c r="CI13" i="2"/>
  <c r="CJ9" i="2"/>
  <c r="CJ8" i="2"/>
  <c r="CJ7" i="2"/>
  <c r="CJ6" i="2"/>
  <c r="CK6" i="2" s="1"/>
  <c r="CI6" i="2"/>
  <c r="CJ5" i="2"/>
  <c r="CK5" i="2" s="1"/>
  <c r="CI5" i="2"/>
  <c r="CP39" i="2" l="1"/>
  <c r="CL23" i="2"/>
  <c r="CM31" i="2"/>
  <c r="CM35" i="2"/>
  <c r="AY39" i="2"/>
  <c r="AN39" i="2"/>
  <c r="CQ39" i="2"/>
  <c r="AM39" i="2"/>
  <c r="BI39" i="2"/>
  <c r="BJ39" i="2"/>
  <c r="AC39" i="2"/>
  <c r="CM24" i="2"/>
  <c r="CL24" i="2"/>
  <c r="CK23" i="2"/>
  <c r="CK24" i="2"/>
  <c r="CM15" i="2"/>
  <c r="CM12" i="2"/>
  <c r="CL12" i="2"/>
  <c r="CM9" i="2"/>
  <c r="CM8" i="2"/>
  <c r="CM7" i="2"/>
  <c r="CK8" i="2"/>
  <c r="CL8" i="2"/>
  <c r="CL7" i="2"/>
  <c r="CL31" i="2"/>
  <c r="CK34" i="2"/>
  <c r="CL30" i="2"/>
  <c r="CM32" i="2"/>
  <c r="CM34" i="2"/>
  <c r="CM36" i="2"/>
  <c r="CL21" i="2"/>
  <c r="CM26" i="2"/>
  <c r="CL27" i="2"/>
  <c r="CL22" i="2"/>
  <c r="CM25" i="2"/>
  <c r="CL15" i="2"/>
  <c r="CL13" i="2"/>
  <c r="CL14" i="2"/>
  <c r="CM18" i="2"/>
  <c r="CK7" i="2"/>
  <c r="CL6" i="2"/>
  <c r="CL9" i="2"/>
  <c r="CL5" i="2"/>
  <c r="CM5" i="2"/>
  <c r="CM21" i="2"/>
  <c r="CM27" i="2"/>
  <c r="CK31" i="2"/>
  <c r="CM33" i="2"/>
  <c r="CL35" i="2"/>
  <c r="CK9" i="2"/>
  <c r="CM13" i="2"/>
  <c r="CK15" i="2"/>
  <c r="CK16" i="2"/>
  <c r="CK17" i="2"/>
  <c r="CM6" i="2"/>
  <c r="CM14" i="2"/>
  <c r="CL16" i="2"/>
  <c r="CL17" i="2"/>
  <c r="CM22" i="2"/>
  <c r="CK25" i="2"/>
  <c r="CK26" i="2"/>
  <c r="CM30" i="2"/>
  <c r="CL18" i="2"/>
  <c r="CL32" i="2"/>
  <c r="CK33" i="2"/>
  <c r="CL36" i="2"/>
  <c r="AQ36" i="2"/>
  <c r="AR36" i="2"/>
  <c r="AS36" i="2" s="1"/>
  <c r="AG36" i="2"/>
  <c r="AH36" i="2" s="1"/>
  <c r="AF36" i="2"/>
  <c r="AG35" i="2"/>
  <c r="AH35" i="2" s="1"/>
  <c r="AF35" i="2"/>
  <c r="AJ35" i="2" s="1"/>
  <c r="AG34" i="2"/>
  <c r="AH34" i="2" s="1"/>
  <c r="AF34" i="2"/>
  <c r="AG33" i="2"/>
  <c r="AH33" i="2" s="1"/>
  <c r="AF33" i="2"/>
  <c r="AG32" i="2"/>
  <c r="AF32" i="2"/>
  <c r="AG31" i="2"/>
  <c r="AH31" i="2" s="1"/>
  <c r="AF31" i="2"/>
  <c r="V36" i="2"/>
  <c r="Y36" i="2" s="1"/>
  <c r="V35" i="2"/>
  <c r="Y35" i="2" s="1"/>
  <c r="V34" i="2"/>
  <c r="Y34" i="2" s="1"/>
  <c r="V33" i="2"/>
  <c r="Y33" i="2" s="1"/>
  <c r="V32" i="2"/>
  <c r="Y32" i="2" s="1"/>
  <c r="V31" i="2"/>
  <c r="Y31" i="2" s="1"/>
  <c r="BY36" i="2"/>
  <c r="BZ36" i="2" s="1"/>
  <c r="BX36" i="2"/>
  <c r="CB36" i="2" s="1"/>
  <c r="BY35" i="2"/>
  <c r="BZ35" i="2" s="1"/>
  <c r="BX35" i="2"/>
  <c r="BY34" i="2"/>
  <c r="BX34" i="2"/>
  <c r="CB34" i="2" s="1"/>
  <c r="BY33" i="2"/>
  <c r="BZ33" i="2" s="1"/>
  <c r="BX33" i="2"/>
  <c r="BY32" i="2"/>
  <c r="BZ32" i="2" s="1"/>
  <c r="BX32" i="2"/>
  <c r="BY31" i="2"/>
  <c r="BZ31" i="2" s="1"/>
  <c r="BX31" i="2"/>
  <c r="BY30" i="2"/>
  <c r="BZ30" i="2" s="1"/>
  <c r="BX30" i="2"/>
  <c r="BN36" i="2"/>
  <c r="BO36" i="2" s="1"/>
  <c r="BM36" i="2"/>
  <c r="BN35" i="2"/>
  <c r="BN34" i="2"/>
  <c r="BO34" i="2" s="1"/>
  <c r="BN33" i="2"/>
  <c r="BO33" i="2" s="1"/>
  <c r="BM33" i="2"/>
  <c r="BN32" i="2"/>
  <c r="BO32" i="2" s="1"/>
  <c r="BM32" i="2"/>
  <c r="BN31" i="2"/>
  <c r="BM31" i="2"/>
  <c r="BN30" i="2"/>
  <c r="BM30" i="2"/>
  <c r="BC36" i="2"/>
  <c r="BD36" i="2" s="1"/>
  <c r="BB36" i="2"/>
  <c r="BC35" i="2"/>
  <c r="BB35" i="2"/>
  <c r="BC34" i="2"/>
  <c r="BD34" i="2" s="1"/>
  <c r="BB34" i="2"/>
  <c r="BC33" i="2"/>
  <c r="BD33" i="2" s="1"/>
  <c r="BB33" i="2"/>
  <c r="BC32" i="2"/>
  <c r="BD32" i="2" s="1"/>
  <c r="BB32" i="2"/>
  <c r="BC31" i="2"/>
  <c r="BB31" i="2"/>
  <c r="BD30" i="2"/>
  <c r="BC30" i="2"/>
  <c r="BB30" i="2"/>
  <c r="AR35" i="2"/>
  <c r="AQ35" i="2"/>
  <c r="AR34" i="2"/>
  <c r="AS34" i="2" s="1"/>
  <c r="AQ34" i="2"/>
  <c r="AR33" i="2"/>
  <c r="AS33" i="2" s="1"/>
  <c r="AQ33" i="2"/>
  <c r="AR32" i="2"/>
  <c r="AS32" i="2" s="1"/>
  <c r="AQ32" i="2"/>
  <c r="AR31" i="2"/>
  <c r="AQ31" i="2"/>
  <c r="AR30" i="2"/>
  <c r="AS30" i="2" s="1"/>
  <c r="AQ30" i="2"/>
  <c r="AG30" i="2"/>
  <c r="AH30" i="2" s="1"/>
  <c r="AF30" i="2"/>
  <c r="V30" i="2"/>
  <c r="X30" i="2" s="1"/>
  <c r="BN26" i="2"/>
  <c r="BP26" i="2" s="1"/>
  <c r="CB26" i="2"/>
  <c r="CA26" i="2"/>
  <c r="BY26" i="2"/>
  <c r="BZ26" i="2" s="1"/>
  <c r="BY25" i="2"/>
  <c r="BZ25" i="2" s="1"/>
  <c r="BP25" i="2"/>
  <c r="BN25" i="2"/>
  <c r="BO25" i="2" s="1"/>
  <c r="V26" i="2"/>
  <c r="X26" i="2" s="1"/>
  <c r="Y25" i="2"/>
  <c r="V25" i="2"/>
  <c r="X25" i="2" s="1"/>
  <c r="BY22" i="2"/>
  <c r="BZ22" i="2" s="1"/>
  <c r="BX22" i="2"/>
  <c r="CA22" i="2" s="1"/>
  <c r="V22" i="2"/>
  <c r="Y22" i="2" s="1"/>
  <c r="V21" i="2"/>
  <c r="Y21" i="2" s="1"/>
  <c r="V16" i="2"/>
  <c r="W16" i="2" s="1"/>
  <c r="V17" i="2"/>
  <c r="W17" i="2" s="1"/>
  <c r="V13" i="2"/>
  <c r="W13" i="2" s="1"/>
  <c r="V12" i="2"/>
  <c r="W12" i="2" s="1"/>
  <c r="V8" i="2"/>
  <c r="X8" i="2" s="1"/>
  <c r="V7" i="2"/>
  <c r="W7" i="2" s="1"/>
  <c r="BC7" i="2"/>
  <c r="BD7" i="2" s="1"/>
  <c r="BB7" i="2"/>
  <c r="BE31" i="2" l="1"/>
  <c r="BP30" i="2"/>
  <c r="Y26" i="2"/>
  <c r="CB35" i="2"/>
  <c r="AU33" i="2"/>
  <c r="CB22" i="2"/>
  <c r="AJ34" i="2"/>
  <c r="Y8" i="2"/>
  <c r="W8" i="2"/>
  <c r="CA25" i="2"/>
  <c r="AI30" i="2"/>
  <c r="BF36" i="2"/>
  <c r="BO30" i="2"/>
  <c r="CB30" i="2"/>
  <c r="CB25" i="2"/>
  <c r="BQ25" i="2"/>
  <c r="CB31" i="2"/>
  <c r="BQ36" i="2"/>
  <c r="AU36" i="2"/>
  <c r="AT36" i="2"/>
  <c r="AJ36" i="2"/>
  <c r="BQ35" i="2"/>
  <c r="BP35" i="2"/>
  <c r="BE35" i="2"/>
  <c r="BF35" i="2"/>
  <c r="AT35" i="2"/>
  <c r="AU35" i="2"/>
  <c r="CA34" i="2"/>
  <c r="BZ34" i="2"/>
  <c r="BP34" i="2"/>
  <c r="AI34" i="2"/>
  <c r="CA33" i="2"/>
  <c r="BP33" i="2"/>
  <c r="BE33" i="2"/>
  <c r="BF33" i="2"/>
  <c r="AT33" i="2"/>
  <c r="AI33" i="2"/>
  <c r="CA32" i="2"/>
  <c r="BQ32" i="2"/>
  <c r="BE32" i="2"/>
  <c r="AT32" i="2"/>
  <c r="AJ32" i="2"/>
  <c r="AI32" i="2"/>
  <c r="BQ31" i="2"/>
  <c r="BP31" i="2"/>
  <c r="BF31" i="2"/>
  <c r="AT31" i="2"/>
  <c r="AU31" i="2"/>
  <c r="AI31" i="2"/>
  <c r="AH32" i="2"/>
  <c r="AI35" i="2"/>
  <c r="AJ31" i="2"/>
  <c r="AI36" i="2"/>
  <c r="AJ33" i="2"/>
  <c r="W31" i="2"/>
  <c r="W32" i="2"/>
  <c r="W33" i="2"/>
  <c r="W34" i="2"/>
  <c r="W35" i="2"/>
  <c r="W36" i="2"/>
  <c r="X31" i="2"/>
  <c r="X32" i="2"/>
  <c r="X33" i="2"/>
  <c r="X34" i="2"/>
  <c r="X35" i="2"/>
  <c r="X36" i="2"/>
  <c r="CA30" i="2"/>
  <c r="CB33" i="2"/>
  <c r="CB32" i="2"/>
  <c r="CA31" i="2"/>
  <c r="CA35" i="2"/>
  <c r="CA36" i="2"/>
  <c r="BO31" i="2"/>
  <c r="BQ33" i="2"/>
  <c r="BO35" i="2"/>
  <c r="BQ30" i="2"/>
  <c r="BQ34" i="2"/>
  <c r="BP32" i="2"/>
  <c r="BP36" i="2"/>
  <c r="BF32" i="2"/>
  <c r="BE30" i="2"/>
  <c r="BD31" i="2"/>
  <c r="BE34" i="2"/>
  <c r="BD35" i="2"/>
  <c r="BF30" i="2"/>
  <c r="BF34" i="2"/>
  <c r="BE36" i="2"/>
  <c r="AU32" i="2"/>
  <c r="AT30" i="2"/>
  <c r="AS31" i="2"/>
  <c r="AT34" i="2"/>
  <c r="AS35" i="2"/>
  <c r="AU34" i="2"/>
  <c r="AU30" i="2"/>
  <c r="AJ30" i="2"/>
  <c r="Y30" i="2"/>
  <c r="W30" i="2"/>
  <c r="BO26" i="2"/>
  <c r="BQ26" i="2"/>
  <c r="W25" i="2"/>
  <c r="W26" i="2"/>
  <c r="W22" i="2"/>
  <c r="X22" i="2"/>
  <c r="W21" i="2"/>
  <c r="X21" i="2"/>
  <c r="Y17" i="2"/>
  <c r="Y16" i="2"/>
  <c r="X17" i="2"/>
  <c r="X16" i="2"/>
  <c r="X13" i="2"/>
  <c r="Y13" i="2"/>
  <c r="X12" i="2"/>
  <c r="Y12" i="2"/>
  <c r="Y7" i="2"/>
  <c r="X7" i="2"/>
  <c r="BF7" i="2"/>
  <c r="BE7" i="2"/>
  <c r="Q36" i="2"/>
  <c r="Q35" i="2"/>
  <c r="Q34" i="2"/>
  <c r="Q33" i="2"/>
  <c r="Q32" i="2"/>
  <c r="Q31" i="2"/>
  <c r="Q29" i="2"/>
  <c r="Q28" i="2"/>
  <c r="Q27" i="2"/>
  <c r="Q26" i="2"/>
  <c r="Q25" i="2"/>
  <c r="Q24" i="2"/>
  <c r="Q23" i="2"/>
  <c r="Q22" i="2"/>
  <c r="Q18" i="2"/>
  <c r="Q17" i="2"/>
  <c r="Q16" i="2"/>
  <c r="Q15" i="2"/>
  <c r="Q14" i="2"/>
  <c r="Q13" i="2"/>
  <c r="Q11" i="2"/>
  <c r="Q10" i="2"/>
  <c r="Q9" i="2"/>
  <c r="Q8" i="2"/>
  <c r="Q7" i="2"/>
  <c r="Q6" i="2"/>
  <c r="Q4" i="2"/>
  <c r="Q3" i="2"/>
  <c r="R36" i="2" l="1"/>
  <c r="AA36" i="2" s="1"/>
  <c r="R35" i="2"/>
  <c r="J35" i="2"/>
  <c r="I35" i="2"/>
  <c r="R34" i="2"/>
  <c r="CD34" i="2" s="1"/>
  <c r="R33" i="2"/>
  <c r="R32" i="2"/>
  <c r="R31" i="2"/>
  <c r="BH31" i="2" s="1"/>
  <c r="R29" i="2"/>
  <c r="R28" i="2"/>
  <c r="AR26" i="2"/>
  <c r="AS26" i="2" s="1"/>
  <c r="AQ26" i="2"/>
  <c r="BC26" i="2"/>
  <c r="BD26" i="2" s="1"/>
  <c r="BB26" i="2"/>
  <c r="AG26" i="2"/>
  <c r="AF26" i="2"/>
  <c r="R26" i="2"/>
  <c r="J26" i="2"/>
  <c r="I26" i="2"/>
  <c r="AR25" i="2"/>
  <c r="AS25" i="2" s="1"/>
  <c r="AQ25" i="2"/>
  <c r="BC25" i="2"/>
  <c r="BD25" i="2" s="1"/>
  <c r="BB25" i="2"/>
  <c r="AG25" i="2"/>
  <c r="AH25" i="2" s="1"/>
  <c r="AF25" i="2"/>
  <c r="R25" i="2"/>
  <c r="BN24" i="2"/>
  <c r="BO24" i="2" s="1"/>
  <c r="BM24" i="2"/>
  <c r="AR24" i="2"/>
  <c r="AQ24" i="2"/>
  <c r="V24" i="2"/>
  <c r="U24" i="2"/>
  <c r="BC24" i="2"/>
  <c r="BD24" i="2" s="1"/>
  <c r="BB24" i="2"/>
  <c r="AG24" i="2"/>
  <c r="AH24" i="2" s="1"/>
  <c r="AF24" i="2"/>
  <c r="R24" i="2"/>
  <c r="AR23" i="2"/>
  <c r="AS23" i="2" s="1"/>
  <c r="AQ23" i="2"/>
  <c r="V23" i="2"/>
  <c r="W23" i="2" s="1"/>
  <c r="U23" i="2"/>
  <c r="BC23" i="2"/>
  <c r="BD23" i="2" s="1"/>
  <c r="BB23" i="2"/>
  <c r="AG23" i="2"/>
  <c r="AH23" i="2" s="1"/>
  <c r="AF23" i="2"/>
  <c r="R23" i="2"/>
  <c r="BY27" i="2"/>
  <c r="BX27" i="2"/>
  <c r="BN27" i="2"/>
  <c r="BO27" i="2" s="1"/>
  <c r="BM27" i="2"/>
  <c r="AR27" i="2"/>
  <c r="AS27" i="2" s="1"/>
  <c r="AQ27" i="2"/>
  <c r="V27" i="2"/>
  <c r="W27" i="2" s="1"/>
  <c r="U27" i="2"/>
  <c r="BC27" i="2"/>
  <c r="BD27" i="2" s="1"/>
  <c r="BB27" i="2"/>
  <c r="AG27" i="2"/>
  <c r="AH27" i="2" s="1"/>
  <c r="AF27" i="2"/>
  <c r="R27" i="2"/>
  <c r="CS22" i="2"/>
  <c r="CR22" i="2"/>
  <c r="BN22" i="2"/>
  <c r="BO22" i="2" s="1"/>
  <c r="BM22" i="2"/>
  <c r="AR22" i="2"/>
  <c r="AS22" i="2" s="1"/>
  <c r="AQ22" i="2"/>
  <c r="BC22" i="2"/>
  <c r="BD22" i="2" s="1"/>
  <c r="BB22" i="2"/>
  <c r="AG22" i="2"/>
  <c r="AH22" i="2" s="1"/>
  <c r="AF22" i="2"/>
  <c r="R22" i="2"/>
  <c r="BY21" i="2"/>
  <c r="BX21" i="2"/>
  <c r="AR21" i="2"/>
  <c r="AQ21" i="2"/>
  <c r="BC21" i="2"/>
  <c r="BD21" i="2" s="1"/>
  <c r="BB21" i="2"/>
  <c r="AG21" i="2"/>
  <c r="AH21" i="2" s="1"/>
  <c r="AF21" i="2"/>
  <c r="CS21" i="2"/>
  <c r="R19" i="2"/>
  <c r="BY17" i="2"/>
  <c r="BN17" i="2"/>
  <c r="BO17" i="2" s="1"/>
  <c r="AR17" i="2"/>
  <c r="AQ17" i="2"/>
  <c r="BC17" i="2"/>
  <c r="BD17" i="2" s="1"/>
  <c r="BB17" i="2"/>
  <c r="AG17" i="2"/>
  <c r="AF17" i="2"/>
  <c r="R17" i="2"/>
  <c r="J17" i="2"/>
  <c r="I17" i="2"/>
  <c r="BY16" i="2"/>
  <c r="BZ16" i="2" s="1"/>
  <c r="BN16" i="2"/>
  <c r="BO16" i="2" s="1"/>
  <c r="BC16" i="2"/>
  <c r="BD16" i="2" s="1"/>
  <c r="BB16" i="2"/>
  <c r="R16" i="2"/>
  <c r="J16" i="2"/>
  <c r="I16" i="2"/>
  <c r="BY18" i="2"/>
  <c r="BZ18" i="2" s="1"/>
  <c r="BX18" i="2"/>
  <c r="BN18" i="2"/>
  <c r="BO18" i="2" s="1"/>
  <c r="BM18" i="2"/>
  <c r="AR18" i="2"/>
  <c r="AS18" i="2" s="1"/>
  <c r="AQ18" i="2"/>
  <c r="V18" i="2"/>
  <c r="W18" i="2" s="1"/>
  <c r="U18" i="2"/>
  <c r="BC18" i="2"/>
  <c r="BD18" i="2" s="1"/>
  <c r="BB18" i="2"/>
  <c r="AG18" i="2"/>
  <c r="AH18" i="2" s="1"/>
  <c r="AF18" i="2"/>
  <c r="R18" i="2"/>
  <c r="J18" i="2"/>
  <c r="I18" i="2"/>
  <c r="BY15" i="2"/>
  <c r="BZ15" i="2" s="1"/>
  <c r="BX15" i="2"/>
  <c r="BN15" i="2"/>
  <c r="BM15" i="2"/>
  <c r="AR15" i="2"/>
  <c r="AS15" i="2" s="1"/>
  <c r="AQ15" i="2"/>
  <c r="V15" i="2"/>
  <c r="W15" i="2" s="1"/>
  <c r="U15" i="2"/>
  <c r="BC15" i="2"/>
  <c r="BD15" i="2" s="1"/>
  <c r="BB15" i="2"/>
  <c r="AG15" i="2"/>
  <c r="AF15" i="2"/>
  <c r="R15" i="2"/>
  <c r="J15" i="2"/>
  <c r="I15" i="2"/>
  <c r="BY14" i="2"/>
  <c r="BZ14" i="2" s="1"/>
  <c r="BX14" i="2"/>
  <c r="BN14" i="2"/>
  <c r="BO14" i="2" s="1"/>
  <c r="BM14" i="2"/>
  <c r="AR14" i="2"/>
  <c r="AS14" i="2" s="1"/>
  <c r="AQ14" i="2"/>
  <c r="V14" i="2"/>
  <c r="U14" i="2"/>
  <c r="BC14" i="2"/>
  <c r="BB14" i="2"/>
  <c r="AG14" i="2"/>
  <c r="AH14" i="2" s="1"/>
  <c r="AF14" i="2"/>
  <c r="R14" i="2"/>
  <c r="J14" i="2"/>
  <c r="I14" i="2"/>
  <c r="BY13" i="2"/>
  <c r="BZ13" i="2" s="1"/>
  <c r="BX13" i="2"/>
  <c r="AR13" i="2"/>
  <c r="AS13" i="2" s="1"/>
  <c r="AQ13" i="2"/>
  <c r="BC13" i="2"/>
  <c r="BD13" i="2" s="1"/>
  <c r="BB13" i="2"/>
  <c r="AG13" i="2"/>
  <c r="AH13" i="2" s="1"/>
  <c r="AF13" i="2"/>
  <c r="R13" i="2"/>
  <c r="J13" i="2"/>
  <c r="I13" i="2"/>
  <c r="BN12" i="2"/>
  <c r="BO12" i="2" s="1"/>
  <c r="BM12" i="2"/>
  <c r="AR12" i="2"/>
  <c r="AS12" i="2" s="1"/>
  <c r="AQ12" i="2"/>
  <c r="BC12" i="2"/>
  <c r="BD12" i="2" s="1"/>
  <c r="BB12" i="2"/>
  <c r="R11" i="2"/>
  <c r="R10" i="2"/>
  <c r="J10" i="2"/>
  <c r="I10" i="2"/>
  <c r="BY9" i="2"/>
  <c r="BZ9" i="2" s="1"/>
  <c r="BX9" i="2"/>
  <c r="AR9" i="2"/>
  <c r="AS9" i="2" s="1"/>
  <c r="AQ9" i="2"/>
  <c r="V9" i="2"/>
  <c r="W9" i="2" s="1"/>
  <c r="U9" i="2"/>
  <c r="AG9" i="2"/>
  <c r="AF9" i="2"/>
  <c r="R9" i="2"/>
  <c r="CN9" i="2" s="1"/>
  <c r="J9" i="2"/>
  <c r="I9" i="2"/>
  <c r="BY5" i="2"/>
  <c r="BZ5" i="2" s="1"/>
  <c r="BX5" i="2"/>
  <c r="AR5" i="2"/>
  <c r="AS5" i="2" s="1"/>
  <c r="AQ5" i="2"/>
  <c r="BC5" i="2"/>
  <c r="BD5" i="2" s="1"/>
  <c r="BB5" i="2"/>
  <c r="AG5" i="2"/>
  <c r="AF5" i="2"/>
  <c r="R3" i="2"/>
  <c r="J3" i="2"/>
  <c r="I3" i="2"/>
  <c r="BY6" i="2"/>
  <c r="BZ6" i="2" s="1"/>
  <c r="BX6" i="2"/>
  <c r="BN6" i="2"/>
  <c r="BO6" i="2" s="1"/>
  <c r="BM6" i="2"/>
  <c r="AR6" i="2"/>
  <c r="AS6" i="2" s="1"/>
  <c r="AQ6" i="2"/>
  <c r="V6" i="2"/>
  <c r="U6" i="2"/>
  <c r="BC6" i="2"/>
  <c r="BD6" i="2" s="1"/>
  <c r="BB6" i="2"/>
  <c r="AG6" i="2"/>
  <c r="AH6" i="2" s="1"/>
  <c r="AF6" i="2"/>
  <c r="R6" i="2"/>
  <c r="J6" i="2"/>
  <c r="I6" i="2"/>
  <c r="BY8" i="2"/>
  <c r="BZ8" i="2" s="1"/>
  <c r="BN8" i="2"/>
  <c r="AR8" i="2"/>
  <c r="AS8" i="2" s="1"/>
  <c r="AQ8" i="2"/>
  <c r="BC8" i="2"/>
  <c r="BD8" i="2" s="1"/>
  <c r="BB8" i="2"/>
  <c r="AG8" i="2"/>
  <c r="AH8" i="2" s="1"/>
  <c r="AF8" i="2"/>
  <c r="R8" i="2"/>
  <c r="J8" i="2"/>
  <c r="I8" i="2"/>
  <c r="BY7" i="2"/>
  <c r="BN7" i="2"/>
  <c r="BO7" i="2" s="1"/>
  <c r="AR7" i="2"/>
  <c r="AS7" i="2" s="1"/>
  <c r="AQ7" i="2"/>
  <c r="AG7" i="2"/>
  <c r="AH7" i="2" s="1"/>
  <c r="AF7" i="2"/>
  <c r="R7" i="2"/>
  <c r="J7" i="2"/>
  <c r="I7" i="2"/>
  <c r="AA34" i="2" l="1"/>
  <c r="CN22" i="2"/>
  <c r="CO22" i="2"/>
  <c r="CO23" i="2"/>
  <c r="CN23" i="2"/>
  <c r="CN25" i="2"/>
  <c r="CO25" i="2"/>
  <c r="CN33" i="2"/>
  <c r="Z33" i="2"/>
  <c r="BR33" i="2"/>
  <c r="BH33" i="2"/>
  <c r="AW33" i="2"/>
  <c r="BS33" i="2"/>
  <c r="CC33" i="2"/>
  <c r="CO33" i="2"/>
  <c r="CD33" i="2"/>
  <c r="BG33" i="2"/>
  <c r="AV33" i="2"/>
  <c r="AL33" i="2"/>
  <c r="AK33" i="2"/>
  <c r="CO35" i="2"/>
  <c r="CN35" i="2"/>
  <c r="Z35" i="2"/>
  <c r="AL35" i="2"/>
  <c r="AK35" i="2"/>
  <c r="BG35" i="2"/>
  <c r="AV35" i="2"/>
  <c r="BR35" i="2"/>
  <c r="CD35" i="2"/>
  <c r="CC35" i="2"/>
  <c r="AA31" i="2"/>
  <c r="BS35" i="2"/>
  <c r="BU35" i="2" s="1"/>
  <c r="CN14" i="2"/>
  <c r="CO14" i="2"/>
  <c r="CN17" i="2"/>
  <c r="AA17" i="2"/>
  <c r="CO17" i="2"/>
  <c r="CN24" i="2"/>
  <c r="CO24" i="2"/>
  <c r="CN26" i="2"/>
  <c r="CO26" i="2"/>
  <c r="Z34" i="2"/>
  <c r="CN34" i="2"/>
  <c r="BR34" i="2"/>
  <c r="AL34" i="2"/>
  <c r="BH34" i="2"/>
  <c r="AV34" i="2"/>
  <c r="BS34" i="2"/>
  <c r="AK34" i="2"/>
  <c r="AW34" i="2"/>
  <c r="CO34" i="2"/>
  <c r="BG34" i="2"/>
  <c r="CC34" i="2"/>
  <c r="Z36" i="2"/>
  <c r="AB36" i="2" s="1"/>
  <c r="CO36" i="2"/>
  <c r="CN36" i="2"/>
  <c r="BH36" i="2"/>
  <c r="BS36" i="2"/>
  <c r="AL36" i="2"/>
  <c r="AV36" i="2"/>
  <c r="CD36" i="2"/>
  <c r="AK36" i="2"/>
  <c r="BG36" i="2"/>
  <c r="AW36" i="2"/>
  <c r="CC36" i="2"/>
  <c r="BR36" i="2"/>
  <c r="AA35" i="2"/>
  <c r="AB35" i="2" s="1"/>
  <c r="AA33" i="2"/>
  <c r="CN8" i="2"/>
  <c r="CC8" i="2"/>
  <c r="AA8" i="2"/>
  <c r="CN15" i="2"/>
  <c r="CO15" i="2"/>
  <c r="AA13" i="2"/>
  <c r="CN13" i="2"/>
  <c r="CO13" i="2"/>
  <c r="CN16" i="2"/>
  <c r="AA16" i="2"/>
  <c r="CO16" i="2"/>
  <c r="CQ16" i="2" s="1"/>
  <c r="CN31" i="2"/>
  <c r="Z31" i="2"/>
  <c r="AB31" i="2" s="1"/>
  <c r="BG31" i="2"/>
  <c r="BR31" i="2"/>
  <c r="AV31" i="2"/>
  <c r="CO31" i="2"/>
  <c r="CD31" i="2"/>
  <c r="AL31" i="2"/>
  <c r="CC31" i="2"/>
  <c r="AK31" i="2"/>
  <c r="BH35" i="2"/>
  <c r="BS31" i="2"/>
  <c r="CN7" i="2"/>
  <c r="AA7" i="2"/>
  <c r="BG7" i="2"/>
  <c r="CC7" i="2"/>
  <c r="BH7" i="2"/>
  <c r="CN6" i="2"/>
  <c r="CC6" i="2"/>
  <c r="BR6" i="2"/>
  <c r="AV6" i="2"/>
  <c r="CD6" i="2"/>
  <c r="CO18" i="2"/>
  <c r="CN18" i="2"/>
  <c r="CN27" i="2"/>
  <c r="CO27" i="2"/>
  <c r="Z32" i="2"/>
  <c r="CO32" i="2"/>
  <c r="CN32" i="2"/>
  <c r="AW32" i="2"/>
  <c r="BS32" i="2"/>
  <c r="CC32" i="2"/>
  <c r="AV32" i="2"/>
  <c r="CD32" i="2"/>
  <c r="BH32" i="2"/>
  <c r="AK32" i="2"/>
  <c r="BG32" i="2"/>
  <c r="BR32" i="2"/>
  <c r="AW31" i="2"/>
  <c r="AX31" i="2" s="1"/>
  <c r="AA32" i="2"/>
  <c r="AC32" i="2" s="1"/>
  <c r="AL32" i="2"/>
  <c r="AW35" i="2"/>
  <c r="AY35" i="2" s="1"/>
  <c r="CC18" i="2"/>
  <c r="AI17" i="2"/>
  <c r="R12" i="2"/>
  <c r="BF12" i="2"/>
  <c r="AL18" i="2"/>
  <c r="BQ14" i="2"/>
  <c r="AA18" i="2"/>
  <c r="BF16" i="2"/>
  <c r="BP16" i="2"/>
  <c r="CB17" i="2"/>
  <c r="BF22" i="2"/>
  <c r="BP27" i="2"/>
  <c r="AJ24" i="2"/>
  <c r="BQ24" i="2"/>
  <c r="AJ25" i="2"/>
  <c r="AK7" i="2"/>
  <c r="BQ7" i="2"/>
  <c r="AL7" i="2"/>
  <c r="CD18" i="2"/>
  <c r="CA21" i="2"/>
  <c r="AU5" i="2"/>
  <c r="BF13" i="2"/>
  <c r="AU14" i="2"/>
  <c r="AU18" i="2"/>
  <c r="BQ17" i="2"/>
  <c r="AI22" i="2"/>
  <c r="X24" i="2"/>
  <c r="AW7" i="2"/>
  <c r="BE8" i="2"/>
  <c r="AJ6" i="2"/>
  <c r="Y6" i="2"/>
  <c r="AK13" i="2"/>
  <c r="Z15" i="2"/>
  <c r="AV17" i="2"/>
  <c r="Z27" i="2"/>
  <c r="AL25" i="2"/>
  <c r="AT12" i="2"/>
  <c r="AJ14" i="2"/>
  <c r="AJ15" i="2"/>
  <c r="Y15" i="2"/>
  <c r="BQ18" i="2"/>
  <c r="AI27" i="2"/>
  <c r="BH24" i="2"/>
  <c r="AK8" i="2"/>
  <c r="AU8" i="2"/>
  <c r="BP8" i="2"/>
  <c r="AJ9" i="2"/>
  <c r="BQ15" i="2"/>
  <c r="AJ18" i="2"/>
  <c r="AU17" i="2"/>
  <c r="AT21" i="2"/>
  <c r="AU22" i="2"/>
  <c r="Z23" i="2"/>
  <c r="BF23" i="2"/>
  <c r="BH25" i="2"/>
  <c r="AU25" i="2"/>
  <c r="AI26" i="2"/>
  <c r="BH8" i="2"/>
  <c r="BS7" i="2"/>
  <c r="AL8" i="2"/>
  <c r="CB6" i="2"/>
  <c r="AU9" i="2"/>
  <c r="BQ12" i="2"/>
  <c r="BR14" i="2"/>
  <c r="BF14" i="2"/>
  <c r="BP14" i="2"/>
  <c r="X15" i="2"/>
  <c r="AT18" i="2"/>
  <c r="CB16" i="2"/>
  <c r="R21" i="2"/>
  <c r="Z21" i="2" s="1"/>
  <c r="BF21" i="2"/>
  <c r="BF27" i="2"/>
  <c r="AI23" i="2"/>
  <c r="BF24" i="2"/>
  <c r="BF26" i="2"/>
  <c r="AW8" i="2"/>
  <c r="AV13" i="2"/>
  <c r="CD13" i="2"/>
  <c r="BS25" i="2"/>
  <c r="CA7" i="2"/>
  <c r="AI5" i="2"/>
  <c r="AW15" i="2"/>
  <c r="BG18" i="2"/>
  <c r="BH17" i="2"/>
  <c r="CA27" i="2"/>
  <c r="AT24" i="2"/>
  <c r="BR9" i="2"/>
  <c r="BG9" i="2"/>
  <c r="AK9" i="2"/>
  <c r="AA9" i="2"/>
  <c r="BH6" i="2"/>
  <c r="CD9" i="2"/>
  <c r="Z14" i="2"/>
  <c r="BH15" i="2"/>
  <c r="R30" i="2"/>
  <c r="CD14" i="2"/>
  <c r="AT5" i="2"/>
  <c r="AU7" i="2"/>
  <c r="BQ8" i="2"/>
  <c r="BF6" i="2"/>
  <c r="X6" i="2"/>
  <c r="BQ6" i="2"/>
  <c r="AJ5" i="2"/>
  <c r="AJ13" i="2"/>
  <c r="AW13" i="2"/>
  <c r="CB13" i="2"/>
  <c r="BD14" i="2"/>
  <c r="BH14" i="2" s="1"/>
  <c r="CB14" i="2"/>
  <c r="AU15" i="2"/>
  <c r="BP15" i="2"/>
  <c r="AJ17" i="2"/>
  <c r="CB21" i="2"/>
  <c r="AA22" i="2"/>
  <c r="AT22" i="2"/>
  <c r="BE27" i="2"/>
  <c r="AU27" i="2"/>
  <c r="BS27" i="2"/>
  <c r="BZ27" i="2"/>
  <c r="CD27" i="2" s="1"/>
  <c r="BE23" i="2"/>
  <c r="AU23" i="2"/>
  <c r="W24" i="2"/>
  <c r="AS24" i="2"/>
  <c r="AW24" i="2" s="1"/>
  <c r="BF25" i="2"/>
  <c r="AJ26" i="2"/>
  <c r="AU26" i="2"/>
  <c r="BS6" i="2"/>
  <c r="AL13" i="2"/>
  <c r="BH13" i="2"/>
  <c r="AI14" i="2"/>
  <c r="AK15" i="2"/>
  <c r="CC15" i="2"/>
  <c r="BS17" i="2"/>
  <c r="AW22" i="2"/>
  <c r="AL27" i="2"/>
  <c r="BH27" i="2"/>
  <c r="AW27" i="2"/>
  <c r="AL23" i="2"/>
  <c r="BH23" i="2"/>
  <c r="AW23" i="2"/>
  <c r="AA26" i="2"/>
  <c r="AW26" i="2"/>
  <c r="AT7" i="2"/>
  <c r="CB7" i="2"/>
  <c r="BF8" i="2"/>
  <c r="AL6" i="2"/>
  <c r="BP6" i="2"/>
  <c r="R4" i="2"/>
  <c r="R5" i="2" s="1"/>
  <c r="CB5" i="2"/>
  <c r="AI9" i="2"/>
  <c r="Z9" i="2"/>
  <c r="AW9" i="2"/>
  <c r="CB9" i="2"/>
  <c r="AU12" i="2"/>
  <c r="AI13" i="2"/>
  <c r="Y14" i="2"/>
  <c r="BG15" i="2"/>
  <c r="AA15" i="2"/>
  <c r="Y18" i="2"/>
  <c r="BQ16" i="2"/>
  <c r="BG17" i="2"/>
  <c r="AT17" i="2"/>
  <c r="AS21" i="2"/>
  <c r="BZ21" i="2"/>
  <c r="BE22" i="2"/>
  <c r="BQ22" i="2"/>
  <c r="Y27" i="2"/>
  <c r="BR27" i="2"/>
  <c r="CB27" i="2"/>
  <c r="Y23" i="2"/>
  <c r="AL24" i="2"/>
  <c r="AU24" i="2"/>
  <c r="AI25" i="2"/>
  <c r="AH26" i="2"/>
  <c r="AL26" i="2" s="1"/>
  <c r="AI6" i="2"/>
  <c r="AW6" i="2"/>
  <c r="AT9" i="2"/>
  <c r="BR13" i="2"/>
  <c r="BH22" i="2"/>
  <c r="AK27" i="2"/>
  <c r="AA27" i="2"/>
  <c r="AC27" i="2" s="1"/>
  <c r="AK23" i="2"/>
  <c r="AM23" i="2" s="1"/>
  <c r="AA23" i="2"/>
  <c r="AC23" i="2" s="1"/>
  <c r="AV7" i="2"/>
  <c r="CD8" i="2"/>
  <c r="BG8" i="2"/>
  <c r="BR8" i="2"/>
  <c r="AI7" i="2"/>
  <c r="BR7" i="2"/>
  <c r="AI8" i="2"/>
  <c r="AV8" i="2"/>
  <c r="CA8" i="2"/>
  <c r="BG6" i="2"/>
  <c r="AT6" i="2"/>
  <c r="BE5" i="2"/>
  <c r="X9" i="2"/>
  <c r="CC9" i="2"/>
  <c r="BP12" i="2"/>
  <c r="BE13" i="2"/>
  <c r="BG13" i="2"/>
  <c r="AT13" i="2"/>
  <c r="AK14" i="2"/>
  <c r="X14" i="2"/>
  <c r="W14" i="2"/>
  <c r="AA14" i="2" s="1"/>
  <c r="AW14" i="2"/>
  <c r="BS14" i="2"/>
  <c r="AI15" i="2"/>
  <c r="AH15" i="2"/>
  <c r="AL15" i="2" s="1"/>
  <c r="AJ7" i="2"/>
  <c r="AJ8" i="2"/>
  <c r="CB8" i="2"/>
  <c r="Z6" i="2"/>
  <c r="AU6" i="2"/>
  <c r="BF5" i="2"/>
  <c r="Y9" i="2"/>
  <c r="BE12" i="2"/>
  <c r="BP7" i="2"/>
  <c r="BZ7" i="2"/>
  <c r="CD7" i="2" s="1"/>
  <c r="AT8" i="2"/>
  <c r="BO8" i="2"/>
  <c r="BS8" i="2" s="1"/>
  <c r="BE6" i="2"/>
  <c r="W6" i="2"/>
  <c r="AA6" i="2" s="1"/>
  <c r="CA6" i="2"/>
  <c r="AH5" i="2"/>
  <c r="CA5" i="2"/>
  <c r="AH9" i="2"/>
  <c r="AL9" i="2" s="1"/>
  <c r="AM9" i="2" s="1"/>
  <c r="CA9" i="2"/>
  <c r="AU13" i="2"/>
  <c r="AL14" i="2"/>
  <c r="BE14" i="2"/>
  <c r="BG14" i="2"/>
  <c r="AV14" i="2"/>
  <c r="AT14" i="2"/>
  <c r="AB15" i="2"/>
  <c r="CE18" i="2"/>
  <c r="AK6" i="2"/>
  <c r="AV9" i="2"/>
  <c r="CC13" i="2"/>
  <c r="CA13" i="2"/>
  <c r="CC14" i="2"/>
  <c r="BE15" i="2"/>
  <c r="AV15" i="2"/>
  <c r="CA15" i="2"/>
  <c r="AI18" i="2"/>
  <c r="AK18" i="2"/>
  <c r="BE18" i="2"/>
  <c r="AV18" i="2"/>
  <c r="CB18" i="2"/>
  <c r="BF15" i="2"/>
  <c r="BR15" i="2"/>
  <c r="CB15" i="2"/>
  <c r="AV16" i="2"/>
  <c r="CA14" i="2"/>
  <c r="AT15" i="2"/>
  <c r="BO15" i="2"/>
  <c r="BS15" i="2" s="1"/>
  <c r="BF18" i="2"/>
  <c r="AW18" i="2"/>
  <c r="BP18" i="2"/>
  <c r="BR18" i="2"/>
  <c r="BS18" i="2"/>
  <c r="CA18" i="2"/>
  <c r="BG16" i="2"/>
  <c r="BE16" i="2"/>
  <c r="BH16" i="2"/>
  <c r="BS16" i="2"/>
  <c r="CD15" i="2"/>
  <c r="BH18" i="2"/>
  <c r="BJ18" i="2" s="1"/>
  <c r="Z18" i="2"/>
  <c r="X18" i="2"/>
  <c r="CD16" i="2"/>
  <c r="CC16" i="2"/>
  <c r="BE17" i="2"/>
  <c r="AS17" i="2"/>
  <c r="AW17" i="2" s="1"/>
  <c r="CA17" i="2"/>
  <c r="CC17" i="2"/>
  <c r="AJ21" i="2"/>
  <c r="AK22" i="2"/>
  <c r="CC22" i="2"/>
  <c r="CC24" i="2"/>
  <c r="BR24" i="2"/>
  <c r="AK24" i="2"/>
  <c r="AV24" i="2"/>
  <c r="AA24" i="2"/>
  <c r="AV25" i="2"/>
  <c r="BG25" i="2"/>
  <c r="BR25" i="2"/>
  <c r="Z25" i="2"/>
  <c r="AK25" i="2"/>
  <c r="CC25" i="2"/>
  <c r="BH26" i="2"/>
  <c r="AK17" i="2"/>
  <c r="BF17" i="2"/>
  <c r="CD22" i="2"/>
  <c r="CD26" i="2"/>
  <c r="CA16" i="2"/>
  <c r="AH17" i="2"/>
  <c r="AL17" i="2" s="1"/>
  <c r="BP17" i="2"/>
  <c r="BZ17" i="2"/>
  <c r="CD17" i="2" s="1"/>
  <c r="AL22" i="2"/>
  <c r="BS22" i="2"/>
  <c r="Z24" i="2"/>
  <c r="BS24" i="2"/>
  <c r="AA25" i="2"/>
  <c r="AW25" i="2"/>
  <c r="CD25" i="2"/>
  <c r="BS26" i="2"/>
  <c r="BE21" i="2"/>
  <c r="AV22" i="2"/>
  <c r="BG22" i="2"/>
  <c r="Z22" i="2"/>
  <c r="BR22" i="2"/>
  <c r="AV26" i="2"/>
  <c r="BG26" i="2"/>
  <c r="BR26" i="2"/>
  <c r="Z26" i="2"/>
  <c r="AK26" i="2"/>
  <c r="CC26" i="2"/>
  <c r="AU21" i="2"/>
  <c r="AJ22" i="2"/>
  <c r="AJ27" i="2"/>
  <c r="AV27" i="2"/>
  <c r="BQ27" i="2"/>
  <c r="AJ23" i="2"/>
  <c r="AV23" i="2"/>
  <c r="BR23" i="2"/>
  <c r="CC23" i="2"/>
  <c r="BG24" i="2"/>
  <c r="Y24" i="2"/>
  <c r="AI21" i="2"/>
  <c r="BP22" i="2"/>
  <c r="X27" i="2"/>
  <c r="X23" i="2"/>
  <c r="AI24" i="2"/>
  <c r="BP24" i="2"/>
  <c r="BE25" i="2"/>
  <c r="AT25" i="2"/>
  <c r="BE26" i="2"/>
  <c r="AT26" i="2"/>
  <c r="BG27" i="2"/>
  <c r="AT27" i="2"/>
  <c r="CC27" i="2"/>
  <c r="BG23" i="2"/>
  <c r="AT23" i="2"/>
  <c r="BE24" i="2"/>
  <c r="AB23" i="2" l="1"/>
  <c r="CN5" i="2"/>
  <c r="CO5" i="2"/>
  <c r="CP24" i="2"/>
  <c r="AN7" i="2"/>
  <c r="CP31" i="2"/>
  <c r="CQ26" i="2"/>
  <c r="CQ17" i="2"/>
  <c r="AC33" i="2"/>
  <c r="CQ33" i="2"/>
  <c r="CP23" i="2"/>
  <c r="AB27" i="2"/>
  <c r="AB34" i="2"/>
  <c r="BI35" i="2"/>
  <c r="CP25" i="2"/>
  <c r="AN13" i="2"/>
  <c r="AC34" i="2"/>
  <c r="BJ15" i="2"/>
  <c r="BU14" i="2"/>
  <c r="CP16" i="2"/>
  <c r="BI17" i="2"/>
  <c r="BI15" i="2"/>
  <c r="AB32" i="2"/>
  <c r="BI7" i="2"/>
  <c r="BJ7" i="2"/>
  <c r="BJ35" i="2"/>
  <c r="BI31" i="2"/>
  <c r="BJ31" i="2"/>
  <c r="AB16" i="2"/>
  <c r="AC16" i="2"/>
  <c r="AC13" i="2"/>
  <c r="AB13" i="2"/>
  <c r="BU36" i="2"/>
  <c r="BT36" i="2"/>
  <c r="AN36" i="2"/>
  <c r="AM36" i="2"/>
  <c r="CQ24" i="2"/>
  <c r="AC36" i="2"/>
  <c r="AN35" i="2"/>
  <c r="AM35" i="2"/>
  <c r="BI33" i="2"/>
  <c r="BJ33" i="2"/>
  <c r="AB33" i="2"/>
  <c r="CQ23" i="2"/>
  <c r="BU32" i="2"/>
  <c r="BT32" i="2"/>
  <c r="AB7" i="2"/>
  <c r="AC7" i="2"/>
  <c r="CO7" i="2" s="1"/>
  <c r="CP7" i="2" s="1"/>
  <c r="AM31" i="2"/>
  <c r="AN31" i="2"/>
  <c r="CF36" i="2"/>
  <c r="CE36" i="2"/>
  <c r="CF34" i="2"/>
  <c r="CE34" i="2"/>
  <c r="AN34" i="2"/>
  <c r="AM34" i="2"/>
  <c r="CP14" i="2"/>
  <c r="CQ14" i="2"/>
  <c r="BT35" i="2"/>
  <c r="AM33" i="2"/>
  <c r="AN33" i="2"/>
  <c r="AN23" i="2"/>
  <c r="CE15" i="2"/>
  <c r="CC30" i="2"/>
  <c r="Z30" i="2"/>
  <c r="CO30" i="2"/>
  <c r="CN30" i="2"/>
  <c r="AA30" i="2"/>
  <c r="BG30" i="2"/>
  <c r="AW30" i="2"/>
  <c r="BS30" i="2"/>
  <c r="AV30" i="2"/>
  <c r="AL30" i="2"/>
  <c r="CD30" i="2"/>
  <c r="AK30" i="2"/>
  <c r="BH30" i="2"/>
  <c r="BR30" i="2"/>
  <c r="AV12" i="2"/>
  <c r="CN12" i="2"/>
  <c r="AA12" i="2"/>
  <c r="BJ32" i="2"/>
  <c r="BI32" i="2"/>
  <c r="AX32" i="2"/>
  <c r="AY32" i="2"/>
  <c r="CQ32" i="2"/>
  <c r="CP32" i="2"/>
  <c r="CQ27" i="2"/>
  <c r="CP27" i="2"/>
  <c r="CF31" i="2"/>
  <c r="CE31" i="2"/>
  <c r="AY31" i="2"/>
  <c r="CQ31" i="2"/>
  <c r="CP15" i="2"/>
  <c r="CQ15" i="2"/>
  <c r="AX36" i="2"/>
  <c r="AY36" i="2"/>
  <c r="CQ36" i="2"/>
  <c r="CP36" i="2"/>
  <c r="BJ34" i="2"/>
  <c r="BI34" i="2"/>
  <c r="BT34" i="2"/>
  <c r="BU34" i="2"/>
  <c r="CP26" i="2"/>
  <c r="AC17" i="2"/>
  <c r="AB17" i="2"/>
  <c r="AC31" i="2"/>
  <c r="AX35" i="2"/>
  <c r="AC35" i="2"/>
  <c r="CP33" i="2"/>
  <c r="CQ25" i="2"/>
  <c r="AM32" i="2"/>
  <c r="AN32" i="2"/>
  <c r="CE32" i="2"/>
  <c r="CF32" i="2"/>
  <c r="CQ18" i="2"/>
  <c r="CP18" i="2"/>
  <c r="BT31" i="2"/>
  <c r="BU31" i="2"/>
  <c r="CP13" i="2"/>
  <c r="CQ13" i="2"/>
  <c r="AB8" i="2"/>
  <c r="AC8" i="2"/>
  <c r="CO8" i="2" s="1"/>
  <c r="CP8" i="2" s="1"/>
  <c r="BJ36" i="2"/>
  <c r="BI36" i="2"/>
  <c r="AX34" i="2"/>
  <c r="AY34" i="2"/>
  <c r="CQ34" i="2"/>
  <c r="CP34" i="2"/>
  <c r="CP17" i="2"/>
  <c r="CF35" i="2"/>
  <c r="CE35" i="2"/>
  <c r="CQ35" i="2"/>
  <c r="CP35" i="2"/>
  <c r="AX33" i="2"/>
  <c r="AY33" i="2"/>
  <c r="CE33" i="2"/>
  <c r="CF33" i="2"/>
  <c r="BT33" i="2"/>
  <c r="BU33" i="2"/>
  <c r="CQ22" i="2"/>
  <c r="CP22" i="2"/>
  <c r="AK21" i="2"/>
  <c r="CN21" i="2"/>
  <c r="CO21" i="2"/>
  <c r="AC9" i="2"/>
  <c r="CO9" i="2" s="1"/>
  <c r="BJ17" i="2"/>
  <c r="CF18" i="2"/>
  <c r="BH12" i="2"/>
  <c r="BS12" i="2"/>
  <c r="BR12" i="2"/>
  <c r="AK12" i="2"/>
  <c r="BG12" i="2"/>
  <c r="BJ12" i="2" s="1"/>
  <c r="CC12" i="2"/>
  <c r="AW12" i="2"/>
  <c r="AX12" i="2" s="1"/>
  <c r="AY17" i="2"/>
  <c r="AM7" i="2"/>
  <c r="AM13" i="2"/>
  <c r="AM15" i="2"/>
  <c r="AY13" i="2"/>
  <c r="AN27" i="2"/>
  <c r="AN8" i="2"/>
  <c r="BT27" i="2"/>
  <c r="AC15" i="2"/>
  <c r="AB9" i="2"/>
  <c r="AM8" i="2"/>
  <c r="AM27" i="2"/>
  <c r="AB14" i="2"/>
  <c r="AX13" i="2"/>
  <c r="BU6" i="2"/>
  <c r="AY6" i="2"/>
  <c r="AV21" i="2"/>
  <c r="BG21" i="2"/>
  <c r="BR21" i="2"/>
  <c r="BU27" i="2"/>
  <c r="AL21" i="2"/>
  <c r="BH21" i="2"/>
  <c r="AN15" i="2"/>
  <c r="AC14" i="2"/>
  <c r="AX6" i="2"/>
  <c r="BT6" i="2"/>
  <c r="AA21" i="2"/>
  <c r="AB21" i="2" s="1"/>
  <c r="AW21" i="2"/>
  <c r="CD21" i="2"/>
  <c r="CC21" i="2"/>
  <c r="BT14" i="2"/>
  <c r="BR5" i="2"/>
  <c r="AW5" i="2"/>
  <c r="AV5" i="2"/>
  <c r="BH5" i="2"/>
  <c r="Z5" i="2"/>
  <c r="BG5" i="2"/>
  <c r="CD5" i="2"/>
  <c r="AK5" i="2"/>
  <c r="CC5" i="2"/>
  <c r="AL5" i="2"/>
  <c r="CF27" i="2"/>
  <c r="CE27" i="2"/>
  <c r="BJ24" i="2"/>
  <c r="BI24" i="2"/>
  <c r="AN26" i="2"/>
  <c r="AM26" i="2"/>
  <c r="AY26" i="2"/>
  <c r="AX26" i="2"/>
  <c r="AY22" i="2"/>
  <c r="AX22" i="2"/>
  <c r="BU25" i="2"/>
  <c r="BT25" i="2"/>
  <c r="BU17" i="2"/>
  <c r="BT17" i="2"/>
  <c r="AX17" i="2"/>
  <c r="BI16" i="2"/>
  <c r="BJ16" i="2"/>
  <c r="BI18" i="2"/>
  <c r="BT15" i="2"/>
  <c r="BU15" i="2"/>
  <c r="AY15" i="2"/>
  <c r="AX15" i="2"/>
  <c r="CF15" i="2"/>
  <c r="BI13" i="2"/>
  <c r="BJ13" i="2"/>
  <c r="AN9" i="2"/>
  <c r="CF6" i="2"/>
  <c r="CE6" i="2"/>
  <c r="AY8" i="2"/>
  <c r="AX8" i="2"/>
  <c r="BT8" i="2"/>
  <c r="BU8" i="2"/>
  <c r="CE7" i="2"/>
  <c r="CF7" i="2"/>
  <c r="AC26" i="2"/>
  <c r="AB26" i="2"/>
  <c r="BU22" i="2"/>
  <c r="BT22" i="2"/>
  <c r="CE25" i="2"/>
  <c r="CF25" i="2"/>
  <c r="BJ25" i="2"/>
  <c r="BI25" i="2"/>
  <c r="AY24" i="2"/>
  <c r="AX24" i="2"/>
  <c r="CF22" i="2"/>
  <c r="CE22" i="2"/>
  <c r="BT18" i="2"/>
  <c r="BU18" i="2"/>
  <c r="AM18" i="2"/>
  <c r="AN18" i="2"/>
  <c r="AN14" i="2"/>
  <c r="AM14" i="2"/>
  <c r="BJ8" i="2"/>
  <c r="BI8" i="2"/>
  <c r="AY7" i="2"/>
  <c r="AX7" i="2"/>
  <c r="BJ27" i="2"/>
  <c r="BI27" i="2"/>
  <c r="AY27" i="2"/>
  <c r="AX27" i="2"/>
  <c r="BU26" i="2"/>
  <c r="BT26" i="2"/>
  <c r="AC22" i="2"/>
  <c r="AB22" i="2"/>
  <c r="AB24" i="2"/>
  <c r="AC24" i="2"/>
  <c r="AN25" i="2"/>
  <c r="AM25" i="2"/>
  <c r="AY25" i="2"/>
  <c r="AX25" i="2"/>
  <c r="AN24" i="2"/>
  <c r="AM24" i="2"/>
  <c r="CE17" i="2"/>
  <c r="CF17" i="2"/>
  <c r="AB18" i="2"/>
  <c r="AC18" i="2"/>
  <c r="BU16" i="2"/>
  <c r="BT16" i="2"/>
  <c r="CF14" i="2"/>
  <c r="CE14" i="2"/>
  <c r="CE13" i="2"/>
  <c r="CF13" i="2"/>
  <c r="AY9" i="2"/>
  <c r="AX9" i="2"/>
  <c r="AX14" i="2"/>
  <c r="AY14" i="2"/>
  <c r="BJ6" i="2"/>
  <c r="BI6" i="2"/>
  <c r="BU7" i="2"/>
  <c r="BT7" i="2"/>
  <c r="BJ23" i="2"/>
  <c r="BI23" i="2"/>
  <c r="AY23" i="2"/>
  <c r="AX23" i="2"/>
  <c r="CE26" i="2"/>
  <c r="CF26" i="2"/>
  <c r="BJ26" i="2"/>
  <c r="BI26" i="2"/>
  <c r="BJ22" i="2"/>
  <c r="BI22" i="2"/>
  <c r="AM17" i="2"/>
  <c r="AN17" i="2"/>
  <c r="AC25" i="2"/>
  <c r="AB25" i="2"/>
  <c r="BU24" i="2"/>
  <c r="BT24" i="2"/>
  <c r="AN22" i="2"/>
  <c r="AM22" i="2"/>
  <c r="CF16" i="2"/>
  <c r="CE16" i="2"/>
  <c r="AY18" i="2"/>
  <c r="AX18" i="2"/>
  <c r="AN6" i="2"/>
  <c r="AM6" i="2"/>
  <c r="BJ14" i="2"/>
  <c r="BI14" i="2"/>
  <c r="AB6" i="2"/>
  <c r="AC6" i="2"/>
  <c r="CO6" i="2" s="1"/>
  <c r="CQ6" i="2" s="1"/>
  <c r="CF9" i="2"/>
  <c r="CE9" i="2"/>
  <c r="CF8" i="2"/>
  <c r="CE8" i="2"/>
  <c r="BJ5" i="2" l="1"/>
  <c r="CP5" i="2"/>
  <c r="CQ5" i="2"/>
  <c r="AC30" i="2"/>
  <c r="AY12" i="2"/>
  <c r="CP9" i="2"/>
  <c r="CQ9" i="2"/>
  <c r="CQ7" i="2"/>
  <c r="BU30" i="2"/>
  <c r="BT30" i="2"/>
  <c r="BJ30" i="2"/>
  <c r="BI30" i="2"/>
  <c r="AB30" i="2"/>
  <c r="CP6" i="2"/>
  <c r="AC12" i="2"/>
  <c r="CO12" i="2" s="1"/>
  <c r="CQ12" i="2" s="1"/>
  <c r="AB12" i="2"/>
  <c r="AY30" i="2"/>
  <c r="AX30" i="2"/>
  <c r="CF30" i="2"/>
  <c r="CE30" i="2"/>
  <c r="AN30" i="2"/>
  <c r="AM30" i="2"/>
  <c r="CQ30" i="2"/>
  <c r="CP30" i="2"/>
  <c r="CQ8" i="2"/>
  <c r="AN21" i="2"/>
  <c r="CQ21" i="2"/>
  <c r="CP21" i="2"/>
  <c r="BT12" i="2"/>
  <c r="BU12" i="2"/>
  <c r="BI12" i="2"/>
  <c r="BI21" i="2"/>
  <c r="AC21" i="2"/>
  <c r="CE21" i="2"/>
  <c r="BI5" i="2"/>
  <c r="CE5" i="2"/>
  <c r="AX5" i="2"/>
  <c r="AY21" i="2"/>
  <c r="AM5" i="2"/>
  <c r="BJ21" i="2"/>
  <c r="AX21" i="2"/>
  <c r="CF5" i="2"/>
  <c r="AY5" i="2"/>
  <c r="CF21" i="2"/>
  <c r="AN5" i="2"/>
  <c r="AM21" i="2"/>
  <c r="J27" i="1"/>
  <c r="I27" i="1"/>
  <c r="J20" i="1"/>
  <c r="I20" i="1"/>
  <c r="J13" i="1"/>
  <c r="I13" i="1"/>
  <c r="J7" i="1"/>
  <c r="I7" i="1"/>
  <c r="J3" i="1"/>
  <c r="I3" i="1"/>
  <c r="J4" i="1"/>
  <c r="I4" i="1"/>
  <c r="J6" i="1"/>
  <c r="I6" i="1"/>
  <c r="J5" i="1"/>
  <c r="I5" i="1"/>
  <c r="CP12" i="2" l="1"/>
</calcChain>
</file>

<file path=xl/sharedStrings.xml><?xml version="1.0" encoding="utf-8"?>
<sst xmlns="http://schemas.openxmlformats.org/spreadsheetml/2006/main" count="14607" uniqueCount="96">
  <si>
    <t>Latitude</t>
  </si>
  <si>
    <t>Longitude</t>
  </si>
  <si>
    <t>Fish Species</t>
  </si>
  <si>
    <t>Site</t>
  </si>
  <si>
    <t>Sample Date</t>
  </si>
  <si>
    <t>Degrees</t>
  </si>
  <si>
    <t>Minutes</t>
  </si>
  <si>
    <t>Seconds</t>
  </si>
  <si>
    <t>Lat DD</t>
  </si>
  <si>
    <t>Long DD</t>
  </si>
  <si>
    <t>Section (m)</t>
  </si>
  <si>
    <t>Brook Trout Present</t>
  </si>
  <si>
    <t>Comment</t>
  </si>
  <si>
    <t>Brown bullhead</t>
  </si>
  <si>
    <t>Common shiner</t>
  </si>
  <si>
    <t>Amethyst Right Above Dam</t>
  </si>
  <si>
    <t>Started at Dam</t>
  </si>
  <si>
    <t>Amethyst Above Dam Treeline</t>
  </si>
  <si>
    <t>Started at tree line above woody debris</t>
  </si>
  <si>
    <t>Amethyst Below Dam</t>
  </si>
  <si>
    <t>Amethyst Robert Frost Trail</t>
  </si>
  <si>
    <t>Adams Umass Gate</t>
  </si>
  <si>
    <t>Water a little high</t>
  </si>
  <si>
    <t>Water a little high, started just above down tree</t>
  </si>
  <si>
    <t>Amethyst Right Above Crib Dam</t>
  </si>
  <si>
    <t>Amethyst 150 m Above Crib Dam</t>
  </si>
  <si>
    <t>LOTS of algae in site this year</t>
  </si>
  <si>
    <t>Creek chub</t>
  </si>
  <si>
    <t>BKT</t>
  </si>
  <si>
    <t>BNT</t>
  </si>
  <si>
    <t>ATS</t>
  </si>
  <si>
    <t>BND</t>
  </si>
  <si>
    <t>LND</t>
  </si>
  <si>
    <t>SS</t>
  </si>
  <si>
    <t>Effort</t>
  </si>
  <si>
    <t>WW Top (m)</t>
  </si>
  <si>
    <t>WW 3/4 (m)</t>
  </si>
  <si>
    <t>WW Middle (m)</t>
  </si>
  <si>
    <t>WW 1/4 (m)</t>
  </si>
  <si>
    <t>WW Bottom (m)</t>
  </si>
  <si>
    <t>WW Mean (m)</t>
  </si>
  <si>
    <r>
      <t>Area (m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)</t>
    </r>
  </si>
  <si>
    <t>Pass 1</t>
  </si>
  <si>
    <t>Pass 2</t>
  </si>
  <si>
    <r>
      <t>N</t>
    </r>
    <r>
      <rPr>
        <b/>
        <vertAlign val="subscript"/>
        <sz val="11"/>
        <color theme="1"/>
        <rFont val="Calibri"/>
        <family val="2"/>
        <scheme val="minor"/>
      </rPr>
      <t>estimated</t>
    </r>
  </si>
  <si>
    <r>
      <t>V(N</t>
    </r>
    <r>
      <rPr>
        <b/>
        <vertAlign val="subscript"/>
        <sz val="11"/>
        <color theme="1"/>
        <rFont val="Calibri"/>
        <family val="2"/>
        <scheme val="minor"/>
      </rPr>
      <t>estimated</t>
    </r>
    <r>
      <rPr>
        <b/>
        <sz val="11"/>
        <color theme="1"/>
        <rFont val="Calibri"/>
        <family val="2"/>
        <scheme val="minor"/>
      </rPr>
      <t>)</t>
    </r>
  </si>
  <si>
    <r>
      <t>CI</t>
    </r>
    <r>
      <rPr>
        <b/>
        <vertAlign val="subscript"/>
        <sz val="11"/>
        <color theme="1"/>
        <rFont val="Calibri"/>
        <family val="2"/>
        <scheme val="minor"/>
      </rPr>
      <t>N</t>
    </r>
  </si>
  <si>
    <r>
      <t>N</t>
    </r>
    <r>
      <rPr>
        <b/>
        <vertAlign val="subscript"/>
        <sz val="11"/>
        <color theme="1"/>
        <rFont val="Calibri"/>
        <family val="2"/>
        <scheme val="minor"/>
      </rPr>
      <t>LCI</t>
    </r>
  </si>
  <si>
    <r>
      <t>N</t>
    </r>
    <r>
      <rPr>
        <b/>
        <vertAlign val="subscript"/>
        <sz val="11"/>
        <color theme="1"/>
        <rFont val="Calibri"/>
        <family val="2"/>
        <scheme val="minor"/>
      </rPr>
      <t>UCI</t>
    </r>
  </si>
  <si>
    <r>
      <t>d</t>
    </r>
    <r>
      <rPr>
        <b/>
        <vertAlign val="subscript"/>
        <sz val="11"/>
        <color theme="1"/>
        <rFont val="Calibri"/>
        <family val="2"/>
        <scheme val="minor"/>
      </rPr>
      <t>estimated</t>
    </r>
    <r>
      <rPr>
        <b/>
        <sz val="11"/>
        <color theme="1"/>
        <rFont val="Calibri"/>
        <family val="2"/>
        <scheme val="minor"/>
      </rPr>
      <t xml:space="preserve"> (n/m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)</t>
    </r>
  </si>
  <si>
    <r>
      <t xml:space="preserve">CI </t>
    </r>
    <r>
      <rPr>
        <b/>
        <vertAlign val="subscript"/>
        <sz val="11"/>
        <color theme="1"/>
        <rFont val="Calibri"/>
        <family val="2"/>
        <scheme val="minor"/>
      </rPr>
      <t>density</t>
    </r>
  </si>
  <si>
    <r>
      <t>d</t>
    </r>
    <r>
      <rPr>
        <b/>
        <vertAlign val="subscript"/>
        <sz val="11"/>
        <color theme="1"/>
        <rFont val="Calibri"/>
        <family val="2"/>
        <scheme val="minor"/>
      </rPr>
      <t>LCI</t>
    </r>
  </si>
  <si>
    <r>
      <t>d</t>
    </r>
    <r>
      <rPr>
        <b/>
        <vertAlign val="subscript"/>
        <sz val="11"/>
        <color theme="1"/>
        <rFont val="Calibri"/>
        <family val="2"/>
        <scheme val="minor"/>
      </rPr>
      <t>UCI</t>
    </r>
  </si>
  <si>
    <t>Braid</t>
  </si>
  <si>
    <t>Total</t>
  </si>
  <si>
    <t>NA</t>
  </si>
  <si>
    <t>TOTAL</t>
  </si>
  <si>
    <t>Year</t>
  </si>
  <si>
    <t>Pass</t>
  </si>
  <si>
    <t>Species</t>
  </si>
  <si>
    <t>Length (mm)</t>
  </si>
  <si>
    <t>Weight (g)</t>
  </si>
  <si>
    <t>WHS</t>
  </si>
  <si>
    <t>YBH</t>
  </si>
  <si>
    <t>?</t>
  </si>
  <si>
    <t>EEL</t>
  </si>
  <si>
    <t>200-300</t>
  </si>
  <si>
    <t>CRC</t>
  </si>
  <si>
    <t>BBH</t>
  </si>
  <si>
    <t>MDM</t>
  </si>
  <si>
    <t>CSH</t>
  </si>
  <si>
    <t>~350</t>
  </si>
  <si>
    <t>Na</t>
  </si>
  <si>
    <t>Summer drought, but got some rain Saturday and last night/this morning</t>
  </si>
  <si>
    <t>Probably hatchery, possible left pelvic fin clip</t>
  </si>
  <si>
    <t>Mort</t>
  </si>
  <si>
    <t>AMMO</t>
  </si>
  <si>
    <t>Ammocoete</t>
  </si>
  <si>
    <t>CHP</t>
  </si>
  <si>
    <t>Chain pickerel</t>
  </si>
  <si>
    <t>CMM</t>
  </si>
  <si>
    <t>5 BND mort total Pass 1</t>
  </si>
  <si>
    <t>TD</t>
  </si>
  <si>
    <t>Tessellated darter</t>
  </si>
  <si>
    <t>Brook trout</t>
  </si>
  <si>
    <t>Brown trout</t>
  </si>
  <si>
    <t>Atlantic salmon</t>
  </si>
  <si>
    <t>Blacknose dace</t>
  </si>
  <si>
    <t>Longnose dace</t>
  </si>
  <si>
    <t>Slimy sculpin</t>
  </si>
  <si>
    <t>White sucker</t>
  </si>
  <si>
    <t>Central mudminnow</t>
  </si>
  <si>
    <t>Yellow bullhead</t>
  </si>
  <si>
    <t>American eel</t>
  </si>
  <si>
    <t>N</t>
  </si>
  <si>
    <t>Clipped right pectoral, probably hatchery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</si>
</sst>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000"/>
    <numFmt numFmtId="166" formatCode="0.00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9">
    <xf numFmtId="0" fontId="0" fillId="0" borderId="0" xfId="0"/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  <xf numFmtId="14" fontId="0" fillId="0" borderId="0" xfId="0" applyNumberFormat="1" applyFill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4" fontId="0" fillId="0" borderId="0" xfId="0" applyNumberFormat="1" applyFill="1" applyBorder="1" applyAlignment="1">
      <alignment horizontal="center"/>
    </xf>
    <xf numFmtId="0" fontId="0" fillId="0" borderId="5" xfId="0" applyBorder="1" applyAlignment="1">
      <alignment horizontal="center"/>
    </xf>
    <xf numFmtId="164" fontId="0" fillId="0" borderId="0" xfId="0" applyNumberFormat="1" applyAlignment="1">
      <alignment horizontal="center"/>
    </xf>
    <xf numFmtId="164" fontId="1" fillId="0" borderId="2" xfId="0" applyNumberFormat="1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6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0" xfId="0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9" xfId="0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1" fontId="0" fillId="0" borderId="4" xfId="0" applyNumberFormat="1" applyBorder="1" applyAlignment="1">
      <alignment horizontal="center"/>
    </xf>
    <xf numFmtId="165" fontId="0" fillId="0" borderId="4" xfId="0" applyNumberFormat="1" applyBorder="1" applyAlignment="1">
      <alignment horizontal="center"/>
    </xf>
    <xf numFmtId="166" fontId="0" fillId="0" borderId="8" xfId="0" applyNumberFormat="1" applyBorder="1" applyAlignment="1">
      <alignment horizontal="center"/>
    </xf>
    <xf numFmtId="0" fontId="0" fillId="0" borderId="6" xfId="0" applyFill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0" fontId="0" fillId="0" borderId="0" xfId="0" applyFill="1"/>
    <xf numFmtId="14" fontId="0" fillId="0" borderId="1" xfId="0" applyNumberFormat="1" applyBorder="1" applyAlignment="1">
      <alignment horizontal="center"/>
    </xf>
    <xf numFmtId="0" fontId="4" fillId="0" borderId="0" xfId="0" applyFont="1" applyAlignment="1">
      <alignment horizontal="center"/>
    </xf>
    <xf numFmtId="14" fontId="4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0" fontId="4" fillId="0" borderId="0" xfId="0" applyFont="1"/>
    <xf numFmtId="0" fontId="4" fillId="0" borderId="0" xfId="0" applyFont="1" applyBorder="1" applyAlignment="1">
      <alignment horizontal="center"/>
    </xf>
    <xf numFmtId="14" fontId="0" fillId="0" borderId="10" xfId="0" applyNumberFormat="1" applyBorder="1" applyAlignment="1">
      <alignment horizontal="center"/>
    </xf>
    <xf numFmtId="14" fontId="0" fillId="0" borderId="4" xfId="0" applyNumberFormat="1" applyBorder="1" applyAlignment="1">
      <alignment horizontal="center"/>
    </xf>
    <xf numFmtId="0" fontId="1" fillId="0" borderId="5" xfId="0" applyFont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164" fontId="1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1" fontId="1" fillId="0" borderId="0" xfId="0" applyNumberFormat="1" applyFont="1" applyFill="1" applyBorder="1" applyAlignment="1">
      <alignment horizontal="center"/>
    </xf>
    <xf numFmtId="165" fontId="1" fillId="0" borderId="0" xfId="0" applyNumberFormat="1" applyFont="1" applyFill="1" applyBorder="1" applyAlignment="1">
      <alignment horizontal="center"/>
    </xf>
    <xf numFmtId="166" fontId="1" fillId="0" borderId="6" xfId="0" applyNumberFormat="1" applyFont="1" applyFill="1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2" fontId="1" fillId="0" borderId="6" xfId="0" applyNumberFormat="1" applyFont="1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164" fontId="0" fillId="0" borderId="4" xfId="0" applyNumberFormat="1" applyFill="1" applyBorder="1" applyAlignment="1">
      <alignment horizontal="center"/>
    </xf>
    <xf numFmtId="1" fontId="0" fillId="0" borderId="4" xfId="0" applyNumberFormat="1" applyFill="1" applyBorder="1" applyAlignment="1">
      <alignment horizontal="center"/>
    </xf>
    <xf numFmtId="165" fontId="0" fillId="0" borderId="4" xfId="0" applyNumberFormat="1" applyFill="1" applyBorder="1" applyAlignment="1">
      <alignment horizontal="center"/>
    </xf>
    <xf numFmtId="166" fontId="0" fillId="0" borderId="8" xfId="0" applyNumberFormat="1" applyFill="1" applyBorder="1" applyAlignment="1">
      <alignment horizontal="center"/>
    </xf>
    <xf numFmtId="2" fontId="0" fillId="0" borderId="4" xfId="0" applyNumberFormat="1" applyFill="1" applyBorder="1" applyAlignment="1">
      <alignment horizontal="center"/>
    </xf>
    <xf numFmtId="2" fontId="0" fillId="0" borderId="8" xfId="0" applyNumberFormat="1" applyFill="1" applyBorder="1" applyAlignment="1">
      <alignment horizontal="center"/>
    </xf>
    <xf numFmtId="0" fontId="0" fillId="0" borderId="4" xfId="0" applyFill="1" applyBorder="1"/>
    <xf numFmtId="1" fontId="0" fillId="0" borderId="0" xfId="0" applyNumberFormat="1" applyFill="1" applyAlignment="1">
      <alignment horizontal="center"/>
    </xf>
    <xf numFmtId="165" fontId="0" fillId="0" borderId="0" xfId="0" applyNumberFormat="1" applyFill="1" applyAlignment="1">
      <alignment horizontal="center"/>
    </xf>
    <xf numFmtId="166" fontId="0" fillId="0" borderId="6" xfId="0" applyNumberFormat="1" applyFill="1" applyBorder="1" applyAlignment="1">
      <alignment horizontal="center"/>
    </xf>
    <xf numFmtId="2" fontId="0" fillId="0" borderId="0" xfId="0" applyNumberFormat="1" applyFill="1" applyAlignment="1">
      <alignment horizontal="center"/>
    </xf>
    <xf numFmtId="2" fontId="0" fillId="0" borderId="6" xfId="0" applyNumberFormat="1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1" fontId="0" fillId="0" borderId="1" xfId="0" applyNumberFormat="1" applyFill="1" applyBorder="1" applyAlignment="1">
      <alignment horizontal="center"/>
    </xf>
    <xf numFmtId="165" fontId="0" fillId="0" borderId="1" xfId="0" applyNumberFormat="1" applyFill="1" applyBorder="1" applyAlignment="1">
      <alignment horizontal="center"/>
    </xf>
    <xf numFmtId="166" fontId="0" fillId="0" borderId="10" xfId="0" applyNumberFormat="1" applyFill="1" applyBorder="1" applyAlignment="1">
      <alignment horizontal="center"/>
    </xf>
    <xf numFmtId="2" fontId="0" fillId="0" borderId="1" xfId="0" applyNumberFormat="1" applyFill="1" applyBorder="1" applyAlignment="1">
      <alignment horizontal="center"/>
    </xf>
    <xf numFmtId="2" fontId="0" fillId="0" borderId="10" xfId="0" applyNumberFormat="1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165" fontId="0" fillId="0" borderId="0" xfId="0" applyNumberFormat="1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7" xfId="0" applyFill="1" applyBorder="1"/>
    <xf numFmtId="0" fontId="0" fillId="0" borderId="8" xfId="0" applyFill="1" applyBorder="1"/>
    <xf numFmtId="0" fontId="0" fillId="0" borderId="10" xfId="0" applyFill="1" applyBorder="1" applyAlignment="1">
      <alignment horizontal="center"/>
    </xf>
    <xf numFmtId="1" fontId="0" fillId="0" borderId="9" xfId="0" applyNumberFormat="1" applyFill="1" applyBorder="1" applyAlignment="1">
      <alignment horizontal="center"/>
    </xf>
    <xf numFmtId="0" fontId="0" fillId="0" borderId="4" xfId="0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0" xfId="0" applyFill="1" applyBorder="1"/>
    <xf numFmtId="165" fontId="0" fillId="0" borderId="0" xfId="0" applyNumberFormat="1" applyBorder="1" applyAlignment="1">
      <alignment horizontal="center"/>
    </xf>
    <xf numFmtId="165" fontId="0" fillId="0" borderId="6" xfId="0" applyNumberFormat="1" applyFill="1" applyBorder="1" applyAlignment="1">
      <alignment horizontal="center"/>
    </xf>
    <xf numFmtId="165" fontId="0" fillId="0" borderId="10" xfId="0" applyNumberFormat="1" applyFill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6" xfId="0" applyNumberFormat="1" applyBorder="1" applyAlignment="1">
      <alignment horizontal="center"/>
    </xf>
    <xf numFmtId="0" fontId="0" fillId="0" borderId="4" xfId="0" applyBorder="1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6" xfId="0" applyFont="1" applyBorder="1" applyAlignment="1">
      <alignment horizontal="center"/>
    </xf>
    <xf numFmtId="14" fontId="0" fillId="0" borderId="8" xfId="0" applyNumberFormat="1" applyFill="1" applyBorder="1" applyAlignment="1">
      <alignment horizontal="center"/>
    </xf>
    <xf numFmtId="14" fontId="0" fillId="0" borderId="6" xfId="0" applyNumberFormat="1" applyFill="1" applyBorder="1" applyAlignment="1">
      <alignment horizontal="center"/>
    </xf>
    <xf numFmtId="14" fontId="0" fillId="0" borderId="10" xfId="0" applyNumberFormat="1" applyFill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14" fontId="0" fillId="0" borderId="6" xfId="0" applyNumberFormat="1" applyBorder="1" applyAlignment="1">
      <alignment horizontal="center"/>
    </xf>
    <xf numFmtId="0" fontId="0" fillId="0" borderId="0" xfId="0" applyBorder="1"/>
    <xf numFmtId="164" fontId="1" fillId="0" borderId="0" xfId="0" applyNumberFormat="1" applyFont="1" applyFill="1" applyBorder="1" applyAlignment="1">
      <alignment horizontal="center" vertical="center"/>
    </xf>
    <xf numFmtId="1" fontId="0" fillId="0" borderId="4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2"/>
  <sheetViews>
    <sheetView topLeftCell="K1" zoomScaleNormal="100" workbookViewId="0">
      <pane ySplit="2" topLeftCell="A26" activePane="bottomLeft" state="frozen"/>
      <selection pane="bottomLeft" activeCell="A41" sqref="A41:XFD41"/>
    </sheetView>
  </sheetViews>
  <sheetFormatPr defaultRowHeight="15" x14ac:dyDescent="0.25"/>
  <cols>
    <col min="1" max="1" width="41.42578125" style="3" customWidth="1"/>
    <col min="2" max="2" width="12.140625" style="3" customWidth="1"/>
    <col min="3" max="3" width="8.28515625" style="2" customWidth="1"/>
    <col min="4" max="4" width="8.42578125" style="2" customWidth="1"/>
    <col min="5" max="6" width="8.28515625" style="2" customWidth="1"/>
    <col min="7" max="7" width="8.42578125" style="2" customWidth="1"/>
    <col min="8" max="8" width="8.28515625" style="2" customWidth="1"/>
    <col min="9" max="9" width="12.28515625" style="2" customWidth="1"/>
    <col min="10" max="10" width="12.85546875" style="2" customWidth="1"/>
    <col min="11" max="11" width="11.42578125" style="2" customWidth="1"/>
    <col min="12" max="12" width="11.85546875" style="3" customWidth="1"/>
    <col min="13" max="13" width="19" style="3" customWidth="1"/>
    <col min="14" max="14" width="12.42578125" style="3" customWidth="1"/>
    <col min="15" max="15" width="11.5703125" style="3" bestFit="1" customWidth="1"/>
    <col min="16" max="18" width="15.7109375" style="3" bestFit="1" customWidth="1"/>
    <col min="19" max="19" width="15.140625" style="3" bestFit="1" customWidth="1"/>
    <col min="20" max="20" width="13.140625" style="3" bestFit="1" customWidth="1"/>
    <col min="21" max="21" width="13.140625" style="3" customWidth="1"/>
    <col min="22" max="22" width="19.42578125" style="3" bestFit="1" customWidth="1"/>
    <col min="23" max="23" width="16.42578125" style="3" bestFit="1" customWidth="1"/>
    <col min="24" max="24" width="16.42578125" style="3" customWidth="1"/>
    <col min="25" max="25" width="13.140625" style="3" bestFit="1" customWidth="1"/>
    <col min="26" max="26" width="15.140625" style="3" bestFit="1" customWidth="1"/>
    <col min="27" max="27" width="10.85546875" style="3" bestFit="1" customWidth="1"/>
    <col min="28" max="28" width="11.85546875" style="3" bestFit="1" customWidth="1"/>
    <col min="29" max="29" width="13.7109375" style="3" bestFit="1" customWidth="1"/>
    <col min="30" max="30" width="17.28515625" style="3" bestFit="1" customWidth="1"/>
    <col min="31" max="16384" width="9.140625" style="3"/>
  </cols>
  <sheetData>
    <row r="1" spans="1:30" x14ac:dyDescent="0.25">
      <c r="A1" s="1"/>
      <c r="B1" s="1"/>
      <c r="C1" s="97" t="s">
        <v>0</v>
      </c>
      <c r="D1" s="97"/>
      <c r="E1" s="97"/>
      <c r="F1" s="97" t="s">
        <v>1</v>
      </c>
      <c r="G1" s="97"/>
      <c r="H1" s="97"/>
      <c r="O1" s="98" t="s">
        <v>2</v>
      </c>
      <c r="P1" s="98"/>
      <c r="Q1" s="98"/>
      <c r="R1" s="98"/>
      <c r="S1" s="98"/>
      <c r="T1" s="98"/>
      <c r="U1" s="98"/>
      <c r="V1" s="98"/>
      <c r="W1" s="98"/>
      <c r="X1" s="98"/>
      <c r="Y1" s="98"/>
      <c r="Z1" s="98"/>
      <c r="AA1" s="98"/>
    </row>
    <row r="2" spans="1:30" ht="15.75" thickBot="1" x14ac:dyDescent="0.3">
      <c r="A2" s="5" t="s">
        <v>3</v>
      </c>
      <c r="B2" s="5" t="s">
        <v>4</v>
      </c>
      <c r="C2" s="6" t="s">
        <v>5</v>
      </c>
      <c r="D2" s="6" t="s">
        <v>6</v>
      </c>
      <c r="E2" s="6" t="s">
        <v>7</v>
      </c>
      <c r="F2" s="6" t="s">
        <v>5</v>
      </c>
      <c r="G2" s="6" t="s">
        <v>6</v>
      </c>
      <c r="H2" s="6" t="s">
        <v>7</v>
      </c>
      <c r="I2" s="5" t="s">
        <v>8</v>
      </c>
      <c r="J2" s="5" t="s">
        <v>9</v>
      </c>
      <c r="K2" s="5" t="s">
        <v>10</v>
      </c>
      <c r="L2" s="5" t="s">
        <v>2</v>
      </c>
      <c r="M2" s="5" t="s">
        <v>11</v>
      </c>
      <c r="N2" s="5" t="s">
        <v>12</v>
      </c>
      <c r="O2" s="5" t="s">
        <v>84</v>
      </c>
      <c r="P2" s="5" t="s">
        <v>85</v>
      </c>
      <c r="Q2" s="5" t="s">
        <v>86</v>
      </c>
      <c r="R2" s="5" t="s">
        <v>87</v>
      </c>
      <c r="S2" s="5" t="s">
        <v>88</v>
      </c>
      <c r="T2" s="5" t="s">
        <v>89</v>
      </c>
      <c r="U2" s="5" t="s">
        <v>90</v>
      </c>
      <c r="V2" s="5" t="s">
        <v>91</v>
      </c>
      <c r="W2" s="5" t="s">
        <v>92</v>
      </c>
      <c r="X2" s="5" t="s">
        <v>13</v>
      </c>
      <c r="Y2" s="5" t="s">
        <v>93</v>
      </c>
      <c r="Z2" s="5" t="s">
        <v>14</v>
      </c>
      <c r="AA2" s="5" t="s">
        <v>27</v>
      </c>
      <c r="AB2" s="5" t="s">
        <v>77</v>
      </c>
      <c r="AC2" s="5" t="s">
        <v>79</v>
      </c>
      <c r="AD2" s="5" t="s">
        <v>83</v>
      </c>
    </row>
    <row r="3" spans="1:30" s="8" customFormat="1" x14ac:dyDescent="0.25">
      <c r="A3" s="8" t="s">
        <v>20</v>
      </c>
      <c r="B3" s="9">
        <v>41120</v>
      </c>
      <c r="C3" s="10">
        <v>42</v>
      </c>
      <c r="D3" s="10">
        <v>22</v>
      </c>
      <c r="E3" s="10">
        <v>43.944000000000003</v>
      </c>
      <c r="F3" s="10">
        <v>72</v>
      </c>
      <c r="G3" s="10">
        <v>29</v>
      </c>
      <c r="H3" s="10">
        <v>4.8630000000000004</v>
      </c>
      <c r="I3" s="10">
        <f>C3+((D3/60)+(E3/3600))</f>
        <v>42.378873333333331</v>
      </c>
      <c r="J3" s="10">
        <f>-(F3+((G3/60)+(H3/3600)))</f>
        <v>-72.484684166666668</v>
      </c>
      <c r="K3" s="10">
        <v>50</v>
      </c>
      <c r="L3" s="8">
        <v>7</v>
      </c>
      <c r="M3" s="8">
        <v>1</v>
      </c>
      <c r="O3" s="8">
        <v>11</v>
      </c>
      <c r="P3" s="8">
        <v>12</v>
      </c>
      <c r="Q3" s="8">
        <v>4</v>
      </c>
      <c r="R3" s="8">
        <v>154</v>
      </c>
      <c r="S3" s="8">
        <v>8</v>
      </c>
      <c r="T3" s="8">
        <v>35</v>
      </c>
      <c r="U3" s="8">
        <v>13</v>
      </c>
      <c r="V3" s="8">
        <v>0</v>
      </c>
      <c r="W3" s="8">
        <v>0</v>
      </c>
      <c r="X3" s="8">
        <v>0</v>
      </c>
      <c r="Y3" s="8">
        <v>0</v>
      </c>
      <c r="Z3" s="8">
        <v>0</v>
      </c>
      <c r="AA3" s="8">
        <v>0</v>
      </c>
      <c r="AB3" s="8">
        <v>0</v>
      </c>
      <c r="AC3" s="8">
        <v>0</v>
      </c>
      <c r="AD3" s="8">
        <v>0</v>
      </c>
    </row>
    <row r="4" spans="1:30" s="8" customFormat="1" x14ac:dyDescent="0.25">
      <c r="A4" s="8" t="s">
        <v>19</v>
      </c>
      <c r="B4" s="9">
        <v>41120</v>
      </c>
      <c r="C4" s="10">
        <v>42</v>
      </c>
      <c r="D4" s="10">
        <v>22</v>
      </c>
      <c r="E4" s="10">
        <v>46.042000000000002</v>
      </c>
      <c r="F4" s="10">
        <v>72</v>
      </c>
      <c r="G4" s="10">
        <v>28</v>
      </c>
      <c r="H4" s="10">
        <v>23.18</v>
      </c>
      <c r="I4" s="10">
        <f>C4+((D4/60)+(E4/3600))</f>
        <v>42.379456111111111</v>
      </c>
      <c r="J4" s="10">
        <f>-(F4+((G4/60)+(H4/3600)))</f>
        <v>-72.473105555555549</v>
      </c>
      <c r="K4" s="10">
        <v>50</v>
      </c>
      <c r="L4" s="8">
        <v>8</v>
      </c>
      <c r="M4" s="8">
        <v>1</v>
      </c>
      <c r="O4" s="8">
        <v>11</v>
      </c>
      <c r="P4" s="8">
        <v>5</v>
      </c>
      <c r="Q4" s="8">
        <v>37</v>
      </c>
      <c r="R4" s="8">
        <v>159</v>
      </c>
      <c r="S4" s="8">
        <v>17</v>
      </c>
      <c r="T4" s="8">
        <v>27</v>
      </c>
      <c r="U4" s="8">
        <v>1</v>
      </c>
      <c r="V4" s="8">
        <v>0</v>
      </c>
      <c r="W4" s="8">
        <v>1</v>
      </c>
      <c r="X4" s="8">
        <v>0</v>
      </c>
      <c r="Y4" s="8">
        <v>0</v>
      </c>
      <c r="Z4" s="8">
        <v>0</v>
      </c>
      <c r="AA4" s="8">
        <v>0</v>
      </c>
      <c r="AB4" s="8">
        <v>0</v>
      </c>
      <c r="AC4" s="8">
        <v>0</v>
      </c>
      <c r="AD4" s="8">
        <v>0</v>
      </c>
    </row>
    <row r="5" spans="1:30" s="8" customFormat="1" x14ac:dyDescent="0.25">
      <c r="A5" s="8" t="s">
        <v>15</v>
      </c>
      <c r="B5" s="9">
        <v>41115</v>
      </c>
      <c r="C5" s="10">
        <v>42</v>
      </c>
      <c r="D5" s="10">
        <v>22</v>
      </c>
      <c r="E5" s="10">
        <v>45.073</v>
      </c>
      <c r="F5" s="10">
        <v>72</v>
      </c>
      <c r="G5" s="10">
        <v>28</v>
      </c>
      <c r="H5" s="10">
        <v>19.167000000000002</v>
      </c>
      <c r="I5" s="10">
        <f t="shared" ref="I5:I7" si="0">C5+((D5/60)+(E5/3600))</f>
        <v>42.379186944444442</v>
      </c>
      <c r="J5" s="10">
        <f t="shared" ref="J5:J7" si="1">-(F5+((G5/60)+(H5/3600)))</f>
        <v>-72.471990833333336</v>
      </c>
      <c r="K5" s="10">
        <v>50</v>
      </c>
      <c r="L5" s="8">
        <v>2</v>
      </c>
      <c r="M5" s="8">
        <v>1</v>
      </c>
      <c r="N5" s="8" t="s">
        <v>16</v>
      </c>
      <c r="O5" s="8">
        <v>1</v>
      </c>
      <c r="P5" s="8">
        <v>0</v>
      </c>
      <c r="Q5" s="8">
        <v>0</v>
      </c>
      <c r="R5" s="8">
        <v>144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8">
        <v>0</v>
      </c>
      <c r="Y5" s="8">
        <v>0</v>
      </c>
      <c r="Z5" s="8">
        <v>0</v>
      </c>
      <c r="AA5" s="8">
        <v>0</v>
      </c>
      <c r="AB5" s="8">
        <v>0</v>
      </c>
      <c r="AC5" s="8">
        <v>0</v>
      </c>
      <c r="AD5" s="8">
        <v>0</v>
      </c>
    </row>
    <row r="6" spans="1:30" s="8" customFormat="1" x14ac:dyDescent="0.25">
      <c r="A6" s="8" t="s">
        <v>17</v>
      </c>
      <c r="B6" s="9">
        <v>41115</v>
      </c>
      <c r="C6" s="10">
        <v>42</v>
      </c>
      <c r="D6" s="10">
        <v>22</v>
      </c>
      <c r="E6" s="10">
        <v>44.902999999999999</v>
      </c>
      <c r="F6" s="10">
        <v>72</v>
      </c>
      <c r="G6" s="10">
        <v>28</v>
      </c>
      <c r="H6" s="10">
        <v>16.71</v>
      </c>
      <c r="I6" s="10">
        <f t="shared" si="0"/>
        <v>42.37913972222222</v>
      </c>
      <c r="J6" s="10">
        <f t="shared" si="1"/>
        <v>-72.47130833333334</v>
      </c>
      <c r="K6" s="10">
        <v>50</v>
      </c>
      <c r="L6" s="8">
        <v>3</v>
      </c>
      <c r="M6" s="8">
        <v>1</v>
      </c>
      <c r="N6" s="8" t="s">
        <v>18</v>
      </c>
      <c r="O6" s="8">
        <v>3</v>
      </c>
      <c r="P6" s="8">
        <v>13</v>
      </c>
      <c r="Q6" s="8">
        <v>0</v>
      </c>
      <c r="R6" s="8">
        <v>206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  <c r="Z6" s="8">
        <v>0</v>
      </c>
      <c r="AA6" s="8">
        <v>0</v>
      </c>
      <c r="AB6" s="8">
        <v>0</v>
      </c>
      <c r="AC6" s="8">
        <v>0</v>
      </c>
      <c r="AD6" s="8">
        <v>0</v>
      </c>
    </row>
    <row r="7" spans="1:30" s="8" customFormat="1" x14ac:dyDescent="0.25">
      <c r="A7" s="8" t="s">
        <v>21</v>
      </c>
      <c r="B7" s="9">
        <v>41121</v>
      </c>
      <c r="C7" s="10">
        <v>42</v>
      </c>
      <c r="D7" s="10">
        <v>23</v>
      </c>
      <c r="E7" s="10">
        <v>40.384999999999998</v>
      </c>
      <c r="F7" s="10">
        <v>72</v>
      </c>
      <c r="G7" s="10">
        <v>29</v>
      </c>
      <c r="H7" s="10">
        <v>14.704000000000001</v>
      </c>
      <c r="I7" s="10">
        <f t="shared" si="0"/>
        <v>42.394551388888885</v>
      </c>
      <c r="J7" s="10">
        <f t="shared" si="1"/>
        <v>-72.487417777777779</v>
      </c>
      <c r="K7" s="10">
        <v>50</v>
      </c>
      <c r="L7" s="8">
        <v>6</v>
      </c>
      <c r="M7" s="8">
        <v>1</v>
      </c>
      <c r="O7" s="8">
        <v>6</v>
      </c>
      <c r="P7" s="8">
        <v>4</v>
      </c>
      <c r="Q7" s="8">
        <v>22</v>
      </c>
      <c r="R7" s="8">
        <v>48</v>
      </c>
      <c r="S7" s="8">
        <v>3</v>
      </c>
      <c r="T7" s="8">
        <v>31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</row>
    <row r="8" spans="1:30" s="8" customFormat="1" x14ac:dyDescent="0.25">
      <c r="A8" s="10" t="s">
        <v>20</v>
      </c>
      <c r="B8" s="13">
        <v>41464</v>
      </c>
      <c r="C8" s="10">
        <v>42</v>
      </c>
      <c r="D8" s="10">
        <v>22</v>
      </c>
      <c r="E8" s="10">
        <v>43.944000000000003</v>
      </c>
      <c r="F8" s="10">
        <v>72</v>
      </c>
      <c r="G8" s="10">
        <v>29</v>
      </c>
      <c r="H8" s="10">
        <v>4.8630000000000004</v>
      </c>
      <c r="I8" s="10">
        <v>42.378873333333331</v>
      </c>
      <c r="J8" s="10">
        <v>-72.484684166666668</v>
      </c>
      <c r="K8" s="10">
        <v>50</v>
      </c>
      <c r="L8" s="8">
        <v>5</v>
      </c>
      <c r="M8" s="8">
        <v>1</v>
      </c>
      <c r="N8" s="8" t="s">
        <v>23</v>
      </c>
      <c r="O8" s="8">
        <v>2</v>
      </c>
      <c r="P8" s="8">
        <v>16</v>
      </c>
      <c r="Q8" s="8">
        <v>0</v>
      </c>
      <c r="R8" s="8">
        <v>77</v>
      </c>
      <c r="S8" s="8">
        <v>9</v>
      </c>
      <c r="T8" s="8">
        <v>19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</row>
    <row r="9" spans="1:30" s="8" customFormat="1" x14ac:dyDescent="0.25">
      <c r="A9" s="8" t="s">
        <v>19</v>
      </c>
      <c r="B9" s="9">
        <v>41464</v>
      </c>
      <c r="C9" s="10">
        <v>42</v>
      </c>
      <c r="D9" s="10">
        <v>22</v>
      </c>
      <c r="E9" s="10">
        <v>46.042000000000002</v>
      </c>
      <c r="F9" s="10">
        <v>72</v>
      </c>
      <c r="G9" s="10">
        <v>28</v>
      </c>
      <c r="H9" s="10">
        <v>23.18</v>
      </c>
      <c r="I9" s="10">
        <v>42.379456111111111</v>
      </c>
      <c r="J9" s="10">
        <v>-72.473105555555549</v>
      </c>
      <c r="K9" s="10">
        <v>50</v>
      </c>
      <c r="L9" s="8">
        <v>6</v>
      </c>
      <c r="M9" s="8">
        <v>1</v>
      </c>
      <c r="N9" s="8" t="s">
        <v>22</v>
      </c>
      <c r="O9" s="8">
        <v>4</v>
      </c>
      <c r="P9" s="8">
        <v>17</v>
      </c>
      <c r="Q9" s="8">
        <v>0</v>
      </c>
      <c r="R9" s="8">
        <v>76</v>
      </c>
      <c r="S9" s="8">
        <v>6</v>
      </c>
      <c r="T9" s="8">
        <v>16</v>
      </c>
      <c r="U9" s="8">
        <v>4</v>
      </c>
      <c r="V9" s="8">
        <v>0</v>
      </c>
      <c r="W9" s="8">
        <v>0</v>
      </c>
      <c r="X9" s="8">
        <v>0</v>
      </c>
      <c r="Y9" s="8">
        <v>0</v>
      </c>
      <c r="Z9" s="8">
        <v>0</v>
      </c>
      <c r="AA9" s="8">
        <v>0</v>
      </c>
      <c r="AB9" s="8">
        <v>0</v>
      </c>
      <c r="AC9" s="8">
        <v>0</v>
      </c>
      <c r="AD9" s="8">
        <v>0</v>
      </c>
    </row>
    <row r="10" spans="1:30" s="8" customFormat="1" x14ac:dyDescent="0.25">
      <c r="A10" s="8" t="s">
        <v>15</v>
      </c>
      <c r="B10" s="9">
        <v>41464</v>
      </c>
      <c r="C10" s="10">
        <v>42</v>
      </c>
      <c r="D10" s="10">
        <v>22</v>
      </c>
      <c r="E10" s="10">
        <v>45.073</v>
      </c>
      <c r="F10" s="10">
        <v>72</v>
      </c>
      <c r="G10" s="10">
        <v>28</v>
      </c>
      <c r="H10" s="10">
        <v>19.167000000000002</v>
      </c>
      <c r="I10" s="10">
        <v>42.379186944444442</v>
      </c>
      <c r="J10" s="10">
        <v>-72.471990833333336</v>
      </c>
      <c r="K10" s="10">
        <v>50</v>
      </c>
      <c r="L10" s="8">
        <v>6</v>
      </c>
      <c r="M10" s="8">
        <v>1</v>
      </c>
      <c r="O10" s="8">
        <v>14</v>
      </c>
      <c r="P10" s="8">
        <v>9</v>
      </c>
      <c r="Q10" s="8">
        <v>2</v>
      </c>
      <c r="R10" s="8">
        <v>43</v>
      </c>
      <c r="S10" s="8">
        <v>14</v>
      </c>
      <c r="T10" s="8">
        <v>7</v>
      </c>
      <c r="U10" s="8">
        <v>0</v>
      </c>
      <c r="V10" s="8">
        <v>0</v>
      </c>
      <c r="W10" s="8">
        <v>0</v>
      </c>
      <c r="X10" s="8">
        <v>0</v>
      </c>
      <c r="Y10" s="8">
        <v>0</v>
      </c>
      <c r="Z10" s="8">
        <v>0</v>
      </c>
      <c r="AA10" s="8">
        <v>0</v>
      </c>
      <c r="AB10" s="8">
        <v>0</v>
      </c>
      <c r="AC10" s="8">
        <v>0</v>
      </c>
      <c r="AD10" s="8">
        <v>0</v>
      </c>
    </row>
    <row r="11" spans="1:30" s="8" customFormat="1" x14ac:dyDescent="0.25">
      <c r="A11" s="8" t="s">
        <v>17</v>
      </c>
      <c r="B11" s="9">
        <v>41464</v>
      </c>
      <c r="C11" s="10">
        <v>42</v>
      </c>
      <c r="D11" s="10">
        <v>22</v>
      </c>
      <c r="E11" s="10">
        <v>44.902999999999999</v>
      </c>
      <c r="F11" s="10">
        <v>72</v>
      </c>
      <c r="G11" s="10">
        <v>28</v>
      </c>
      <c r="H11" s="10">
        <v>16.71</v>
      </c>
      <c r="I11" s="10">
        <v>42.37913972222222</v>
      </c>
      <c r="J11" s="10">
        <v>-72.47130833333334</v>
      </c>
      <c r="K11" s="10">
        <v>50</v>
      </c>
      <c r="L11" s="8">
        <v>6</v>
      </c>
      <c r="M11" s="8">
        <v>1</v>
      </c>
      <c r="O11" s="8">
        <v>1</v>
      </c>
      <c r="P11" s="8">
        <v>2</v>
      </c>
      <c r="Q11" s="8">
        <v>4</v>
      </c>
      <c r="R11" s="8">
        <v>17</v>
      </c>
      <c r="S11" s="8">
        <v>15</v>
      </c>
      <c r="T11" s="8">
        <v>3</v>
      </c>
      <c r="U11" s="8">
        <v>0</v>
      </c>
      <c r="V11" s="8">
        <v>0</v>
      </c>
      <c r="W11" s="8">
        <v>0</v>
      </c>
      <c r="X11" s="8">
        <v>0</v>
      </c>
      <c r="Y11" s="8">
        <v>0</v>
      </c>
      <c r="Z11" s="8">
        <v>0</v>
      </c>
      <c r="AA11" s="8">
        <v>0</v>
      </c>
      <c r="AB11" s="8">
        <v>0</v>
      </c>
      <c r="AC11" s="8">
        <v>0</v>
      </c>
      <c r="AD11" s="8">
        <v>0</v>
      </c>
    </row>
    <row r="12" spans="1:30" s="8" customFormat="1" x14ac:dyDescent="0.25">
      <c r="A12" s="8" t="s">
        <v>24</v>
      </c>
      <c r="B12" s="9">
        <v>41479</v>
      </c>
      <c r="C12" s="10">
        <v>42</v>
      </c>
      <c r="D12" s="10">
        <v>22</v>
      </c>
      <c r="E12" s="10">
        <v>46.173000000000002</v>
      </c>
      <c r="F12" s="10">
        <v>72</v>
      </c>
      <c r="G12" s="10">
        <v>28</v>
      </c>
      <c r="H12" s="10">
        <v>15.409000000000001</v>
      </c>
      <c r="I12" s="10">
        <v>42.379492499999998</v>
      </c>
      <c r="J12" s="10">
        <v>-72.470946944444449</v>
      </c>
      <c r="K12" s="10">
        <v>46.4</v>
      </c>
      <c r="L12" s="8">
        <v>2</v>
      </c>
      <c r="M12" s="8">
        <v>0</v>
      </c>
      <c r="O12" s="8">
        <v>0</v>
      </c>
      <c r="P12" s="8">
        <v>8</v>
      </c>
      <c r="Q12" s="8">
        <v>0</v>
      </c>
      <c r="R12" s="8">
        <v>10</v>
      </c>
      <c r="S12" s="8">
        <v>0</v>
      </c>
      <c r="T12" s="8">
        <v>0</v>
      </c>
      <c r="U12" s="8">
        <v>0</v>
      </c>
      <c r="V12" s="8">
        <v>0</v>
      </c>
      <c r="W12" s="8">
        <v>0</v>
      </c>
      <c r="X12" s="8">
        <v>0</v>
      </c>
      <c r="Y12" s="8">
        <v>0</v>
      </c>
      <c r="Z12" s="8">
        <v>0</v>
      </c>
      <c r="AA12" s="8">
        <v>0</v>
      </c>
      <c r="AB12" s="8">
        <v>0</v>
      </c>
      <c r="AC12" s="8">
        <v>0</v>
      </c>
      <c r="AD12" s="8">
        <v>0</v>
      </c>
    </row>
    <row r="13" spans="1:30" s="8" customFormat="1" x14ac:dyDescent="0.25">
      <c r="A13" s="8" t="s">
        <v>25</v>
      </c>
      <c r="B13" s="9">
        <v>41487</v>
      </c>
      <c r="C13" s="10">
        <v>42</v>
      </c>
      <c r="D13" s="10">
        <v>22</v>
      </c>
      <c r="E13" s="10">
        <v>48.5</v>
      </c>
      <c r="F13" s="10">
        <v>72</v>
      </c>
      <c r="G13" s="10">
        <v>28</v>
      </c>
      <c r="H13" s="10">
        <v>11.1</v>
      </c>
      <c r="I13" s="10">
        <f t="shared" ref="I13" si="2">C13+((D13/60)+(E13/3600))</f>
        <v>42.380138888888887</v>
      </c>
      <c r="J13" s="10">
        <f t="shared" ref="J13" si="3">-(F13+((G13/60)+(H13/3600)))</f>
        <v>-72.469750000000005</v>
      </c>
      <c r="K13" s="10">
        <v>50</v>
      </c>
      <c r="L13" s="8">
        <v>4</v>
      </c>
      <c r="M13" s="8">
        <v>1</v>
      </c>
      <c r="O13" s="8">
        <v>1</v>
      </c>
      <c r="P13" s="8">
        <v>24</v>
      </c>
      <c r="Q13" s="8">
        <v>0</v>
      </c>
      <c r="R13" s="8">
        <v>93</v>
      </c>
      <c r="S13" s="8">
        <v>0</v>
      </c>
      <c r="T13" s="8">
        <v>0</v>
      </c>
      <c r="U13" s="8">
        <v>0</v>
      </c>
      <c r="V13" s="8">
        <v>0</v>
      </c>
      <c r="W13" s="8">
        <v>0</v>
      </c>
      <c r="X13" s="8">
        <v>0</v>
      </c>
      <c r="Y13" s="8">
        <v>1</v>
      </c>
      <c r="Z13" s="8">
        <v>0</v>
      </c>
      <c r="AA13" s="8">
        <v>0</v>
      </c>
      <c r="AB13" s="8">
        <v>0</v>
      </c>
      <c r="AC13" s="8">
        <v>0</v>
      </c>
      <c r="AD13" s="8">
        <v>0</v>
      </c>
    </row>
    <row r="14" spans="1:30" s="8" customFormat="1" x14ac:dyDescent="0.25">
      <c r="A14" s="8" t="s">
        <v>21</v>
      </c>
      <c r="B14" s="9">
        <v>41465</v>
      </c>
      <c r="C14" s="10">
        <v>42</v>
      </c>
      <c r="D14" s="10">
        <v>23</v>
      </c>
      <c r="E14" s="10">
        <v>40.384999999999998</v>
      </c>
      <c r="F14" s="10">
        <v>72</v>
      </c>
      <c r="G14" s="10">
        <v>29</v>
      </c>
      <c r="H14" s="10">
        <v>14.704000000000001</v>
      </c>
      <c r="I14" s="10">
        <v>42.394551388888885</v>
      </c>
      <c r="J14" s="10">
        <v>-72.487417777777779</v>
      </c>
      <c r="K14" s="10">
        <v>50</v>
      </c>
      <c r="L14" s="8">
        <v>6</v>
      </c>
      <c r="M14" s="8">
        <v>1</v>
      </c>
      <c r="O14" s="8">
        <v>12</v>
      </c>
      <c r="P14" s="8">
        <v>3</v>
      </c>
      <c r="Q14" s="8">
        <v>3</v>
      </c>
      <c r="R14" s="8">
        <v>40</v>
      </c>
      <c r="S14" s="8">
        <v>3</v>
      </c>
      <c r="T14" s="8">
        <v>40</v>
      </c>
      <c r="U14" s="8">
        <v>0</v>
      </c>
      <c r="V14" s="8">
        <v>0</v>
      </c>
      <c r="W14" s="8">
        <v>0</v>
      </c>
      <c r="X14" s="8">
        <v>0</v>
      </c>
      <c r="Y14" s="8">
        <v>0</v>
      </c>
      <c r="Z14" s="8">
        <v>0</v>
      </c>
      <c r="AA14" s="8">
        <v>0</v>
      </c>
      <c r="AB14" s="8">
        <v>0</v>
      </c>
      <c r="AC14" s="8">
        <v>0</v>
      </c>
      <c r="AD14" s="8">
        <v>0</v>
      </c>
    </row>
    <row r="15" spans="1:30" s="8" customFormat="1" x14ac:dyDescent="0.25">
      <c r="A15" s="8" t="s">
        <v>20</v>
      </c>
      <c r="B15" s="9">
        <v>41827</v>
      </c>
      <c r="C15" s="10">
        <v>42</v>
      </c>
      <c r="D15" s="10">
        <v>22</v>
      </c>
      <c r="E15" s="10">
        <v>43.944000000000003</v>
      </c>
      <c r="F15" s="10">
        <v>72</v>
      </c>
      <c r="G15" s="10">
        <v>29</v>
      </c>
      <c r="H15" s="10">
        <v>4.8630000000000004</v>
      </c>
      <c r="I15" s="10">
        <v>42.378873333333331</v>
      </c>
      <c r="J15" s="10">
        <v>-72.484684166666668</v>
      </c>
      <c r="K15" s="10">
        <v>50</v>
      </c>
      <c r="L15" s="8">
        <v>5</v>
      </c>
      <c r="M15" s="8">
        <v>1</v>
      </c>
      <c r="O15" s="8">
        <v>12</v>
      </c>
      <c r="P15" s="8">
        <v>28</v>
      </c>
      <c r="Q15" s="8">
        <v>0</v>
      </c>
      <c r="R15" s="8">
        <v>106</v>
      </c>
      <c r="S15" s="8">
        <v>12</v>
      </c>
      <c r="T15" s="8">
        <v>28</v>
      </c>
      <c r="U15" s="8">
        <v>0</v>
      </c>
      <c r="V15" s="8">
        <v>0</v>
      </c>
      <c r="W15" s="8">
        <v>0</v>
      </c>
      <c r="X15" s="8">
        <v>0</v>
      </c>
      <c r="Y15" s="8">
        <v>0</v>
      </c>
      <c r="Z15" s="8">
        <v>0</v>
      </c>
      <c r="AA15" s="8">
        <v>0</v>
      </c>
      <c r="AB15" s="8">
        <v>0</v>
      </c>
      <c r="AC15" s="8">
        <v>0</v>
      </c>
      <c r="AD15" s="8">
        <v>0</v>
      </c>
    </row>
    <row r="16" spans="1:30" s="8" customFormat="1" x14ac:dyDescent="0.25">
      <c r="A16" s="8" t="s">
        <v>19</v>
      </c>
      <c r="B16" s="9">
        <v>41827</v>
      </c>
      <c r="C16" s="10">
        <v>42</v>
      </c>
      <c r="D16" s="10">
        <v>22</v>
      </c>
      <c r="E16" s="10">
        <v>46.042000000000002</v>
      </c>
      <c r="F16" s="10">
        <v>72</v>
      </c>
      <c r="G16" s="10">
        <v>28</v>
      </c>
      <c r="H16" s="10">
        <v>23.18</v>
      </c>
      <c r="I16" s="10">
        <v>42.379456111111111</v>
      </c>
      <c r="J16" s="10">
        <v>-72.473105555555549</v>
      </c>
      <c r="K16" s="10">
        <v>50</v>
      </c>
      <c r="L16" s="8">
        <v>7</v>
      </c>
      <c r="M16" s="8">
        <v>1</v>
      </c>
      <c r="O16" s="8">
        <v>20</v>
      </c>
      <c r="P16" s="8">
        <v>28</v>
      </c>
      <c r="Q16" s="8">
        <v>0</v>
      </c>
      <c r="R16" s="8">
        <v>105</v>
      </c>
      <c r="S16" s="8">
        <v>22</v>
      </c>
      <c r="T16" s="8">
        <v>34</v>
      </c>
      <c r="U16" s="8">
        <v>1</v>
      </c>
      <c r="V16" s="8">
        <v>0</v>
      </c>
      <c r="W16" s="8">
        <v>0</v>
      </c>
      <c r="X16" s="8">
        <v>0</v>
      </c>
      <c r="Y16" s="8">
        <v>0</v>
      </c>
      <c r="Z16" s="8">
        <v>0</v>
      </c>
      <c r="AA16" s="8">
        <v>1</v>
      </c>
      <c r="AB16" s="8">
        <v>0</v>
      </c>
      <c r="AC16" s="8">
        <v>0</v>
      </c>
      <c r="AD16" s="8">
        <v>0</v>
      </c>
    </row>
    <row r="17" spans="1:30" x14ac:dyDescent="0.25">
      <c r="A17" s="3" t="s">
        <v>15</v>
      </c>
      <c r="B17" s="7">
        <v>41849</v>
      </c>
      <c r="C17" s="10">
        <v>42</v>
      </c>
      <c r="D17" s="10">
        <v>22</v>
      </c>
      <c r="E17" s="10">
        <v>45.073</v>
      </c>
      <c r="F17" s="10">
        <v>72</v>
      </c>
      <c r="G17" s="10">
        <v>28</v>
      </c>
      <c r="H17" s="10">
        <v>19.167000000000002</v>
      </c>
      <c r="I17" s="10">
        <v>42.379186944444442</v>
      </c>
      <c r="J17" s="10">
        <v>-72.471990833333336</v>
      </c>
      <c r="K17" s="10">
        <v>50</v>
      </c>
      <c r="L17" s="3">
        <v>7</v>
      </c>
      <c r="M17" s="3">
        <v>1</v>
      </c>
      <c r="O17" s="3">
        <v>29</v>
      </c>
      <c r="P17" s="3">
        <v>23</v>
      </c>
      <c r="Q17" s="3">
        <v>1</v>
      </c>
      <c r="R17" s="3">
        <v>125</v>
      </c>
      <c r="S17" s="3">
        <v>12</v>
      </c>
      <c r="T17" s="3">
        <v>48</v>
      </c>
      <c r="U17" s="3">
        <v>1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8">
        <v>0</v>
      </c>
    </row>
    <row r="18" spans="1:30" x14ac:dyDescent="0.25">
      <c r="A18" s="3" t="s">
        <v>17</v>
      </c>
      <c r="B18" s="7">
        <v>41849</v>
      </c>
      <c r="C18" s="10">
        <v>42</v>
      </c>
      <c r="D18" s="10">
        <v>22</v>
      </c>
      <c r="E18" s="10">
        <v>44.902999999999999</v>
      </c>
      <c r="F18" s="10">
        <v>72</v>
      </c>
      <c r="G18" s="10">
        <v>28</v>
      </c>
      <c r="H18" s="10">
        <v>16.71</v>
      </c>
      <c r="I18" s="10">
        <v>42.37913972222222</v>
      </c>
      <c r="J18" s="10">
        <v>-72.47130833333334</v>
      </c>
      <c r="K18" s="10">
        <v>50</v>
      </c>
      <c r="L18" s="3">
        <v>6</v>
      </c>
      <c r="M18" s="3">
        <v>1</v>
      </c>
      <c r="O18" s="3">
        <v>15</v>
      </c>
      <c r="P18" s="3">
        <v>18</v>
      </c>
      <c r="Q18" s="3">
        <v>1</v>
      </c>
      <c r="R18" s="3">
        <v>46</v>
      </c>
      <c r="S18" s="3">
        <v>9</v>
      </c>
      <c r="T18" s="3">
        <v>18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8">
        <v>0</v>
      </c>
    </row>
    <row r="19" spans="1:30" x14ac:dyDescent="0.25">
      <c r="A19" s="3" t="s">
        <v>24</v>
      </c>
      <c r="B19" s="7">
        <v>41855</v>
      </c>
      <c r="C19" s="10">
        <v>42</v>
      </c>
      <c r="D19" s="10">
        <v>22</v>
      </c>
      <c r="E19" s="10">
        <v>46.173000000000002</v>
      </c>
      <c r="F19" s="10">
        <v>72</v>
      </c>
      <c r="G19" s="10">
        <v>28</v>
      </c>
      <c r="H19" s="10">
        <v>15.409000000000001</v>
      </c>
      <c r="I19" s="10">
        <v>42.379492499999998</v>
      </c>
      <c r="J19" s="10">
        <v>-72.470946944444449</v>
      </c>
      <c r="K19" s="10">
        <v>46.4</v>
      </c>
      <c r="L19" s="3">
        <v>5</v>
      </c>
      <c r="M19" s="3">
        <v>1</v>
      </c>
      <c r="O19" s="3">
        <v>11</v>
      </c>
      <c r="P19" s="3">
        <v>27</v>
      </c>
      <c r="Q19" s="3">
        <v>0</v>
      </c>
      <c r="R19" s="3">
        <v>34</v>
      </c>
      <c r="S19" s="3">
        <v>0</v>
      </c>
      <c r="T19" s="3">
        <v>0</v>
      </c>
      <c r="U19" s="3">
        <v>2</v>
      </c>
      <c r="V19" s="3">
        <v>0</v>
      </c>
      <c r="W19" s="3">
        <v>0</v>
      </c>
      <c r="X19" s="3">
        <v>1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8">
        <v>0</v>
      </c>
    </row>
    <row r="20" spans="1:30" x14ac:dyDescent="0.25">
      <c r="A20" s="3" t="s">
        <v>25</v>
      </c>
      <c r="B20" s="7">
        <v>41855</v>
      </c>
      <c r="C20" s="10">
        <v>42</v>
      </c>
      <c r="D20" s="10">
        <v>22</v>
      </c>
      <c r="E20" s="10">
        <v>48.5</v>
      </c>
      <c r="F20" s="10">
        <v>72</v>
      </c>
      <c r="G20" s="10">
        <v>28</v>
      </c>
      <c r="H20" s="10">
        <v>11.1</v>
      </c>
      <c r="I20" s="10">
        <f t="shared" ref="I20" si="4">C20+((D20/60)+(E20/3600))</f>
        <v>42.380138888888887</v>
      </c>
      <c r="J20" s="10">
        <f t="shared" ref="J20" si="5">-(F20+((G20/60)+(H20/3600)))</f>
        <v>-72.469750000000005</v>
      </c>
      <c r="K20" s="10">
        <v>50</v>
      </c>
      <c r="L20" s="3">
        <v>3</v>
      </c>
      <c r="M20" s="3">
        <v>1</v>
      </c>
      <c r="O20" s="3">
        <v>4</v>
      </c>
      <c r="P20" s="3">
        <v>24</v>
      </c>
      <c r="Q20" s="3">
        <v>0</v>
      </c>
      <c r="R20" s="3">
        <v>73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0</v>
      </c>
      <c r="AD20" s="8">
        <v>0</v>
      </c>
    </row>
    <row r="21" spans="1:30" x14ac:dyDescent="0.25">
      <c r="A21" s="3" t="s">
        <v>21</v>
      </c>
      <c r="B21" s="7">
        <v>41828</v>
      </c>
      <c r="C21" s="10">
        <v>42</v>
      </c>
      <c r="D21" s="10">
        <v>23</v>
      </c>
      <c r="E21" s="10">
        <v>40.384999999999998</v>
      </c>
      <c r="F21" s="10">
        <v>72</v>
      </c>
      <c r="G21" s="10">
        <v>29</v>
      </c>
      <c r="H21" s="10">
        <v>14.704000000000001</v>
      </c>
      <c r="I21" s="10">
        <v>42.394551388888885</v>
      </c>
      <c r="J21" s="10">
        <v>-72.487417777777779</v>
      </c>
      <c r="K21" s="10">
        <v>50</v>
      </c>
      <c r="L21" s="3">
        <v>6</v>
      </c>
      <c r="M21" s="3">
        <v>1</v>
      </c>
      <c r="O21" s="3">
        <v>12</v>
      </c>
      <c r="P21" s="3">
        <v>11</v>
      </c>
      <c r="Q21" s="3">
        <v>1</v>
      </c>
      <c r="R21" s="3">
        <v>62</v>
      </c>
      <c r="S21" s="3">
        <v>1</v>
      </c>
      <c r="T21" s="3">
        <v>46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8">
        <v>0</v>
      </c>
    </row>
    <row r="22" spans="1:30" x14ac:dyDescent="0.25">
      <c r="A22" s="3" t="s">
        <v>20</v>
      </c>
      <c r="B22" s="7">
        <v>42199</v>
      </c>
      <c r="C22" s="10">
        <v>42</v>
      </c>
      <c r="D22" s="10">
        <v>22</v>
      </c>
      <c r="E22" s="10">
        <v>43.944000000000003</v>
      </c>
      <c r="F22" s="10">
        <v>72</v>
      </c>
      <c r="G22" s="10">
        <v>29</v>
      </c>
      <c r="H22" s="10">
        <v>4.8630000000000004</v>
      </c>
      <c r="I22" s="10">
        <v>42.378873333333331</v>
      </c>
      <c r="J22" s="10">
        <v>-72.484684166666668</v>
      </c>
      <c r="K22" s="10">
        <v>50</v>
      </c>
      <c r="L22" s="3">
        <v>6</v>
      </c>
      <c r="M22" s="3">
        <v>1</v>
      </c>
      <c r="O22" s="3">
        <v>19</v>
      </c>
      <c r="P22" s="3">
        <v>13</v>
      </c>
      <c r="Q22" s="3">
        <v>0</v>
      </c>
      <c r="R22" s="3">
        <v>94</v>
      </c>
      <c r="S22" s="3">
        <v>7</v>
      </c>
      <c r="T22" s="3">
        <v>35</v>
      </c>
      <c r="U22" s="3">
        <v>5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8">
        <v>0</v>
      </c>
    </row>
    <row r="23" spans="1:30" x14ac:dyDescent="0.25">
      <c r="A23" s="3" t="s">
        <v>19</v>
      </c>
      <c r="B23" s="7">
        <v>42199</v>
      </c>
      <c r="C23" s="10">
        <v>42</v>
      </c>
      <c r="D23" s="10">
        <v>22</v>
      </c>
      <c r="E23" s="10">
        <v>46.042000000000002</v>
      </c>
      <c r="F23" s="10">
        <v>72</v>
      </c>
      <c r="G23" s="10">
        <v>28</v>
      </c>
      <c r="H23" s="10">
        <v>23.18</v>
      </c>
      <c r="I23" s="10">
        <v>42.379456111111111</v>
      </c>
      <c r="J23" s="10">
        <v>-72.473105555555549</v>
      </c>
      <c r="K23" s="10">
        <v>50</v>
      </c>
      <c r="L23" s="3">
        <v>7</v>
      </c>
      <c r="M23" s="3">
        <v>1</v>
      </c>
      <c r="O23" s="3">
        <v>38</v>
      </c>
      <c r="P23" s="3">
        <v>35</v>
      </c>
      <c r="Q23" s="3">
        <v>0</v>
      </c>
      <c r="R23" s="3">
        <v>124</v>
      </c>
      <c r="S23" s="3">
        <v>22</v>
      </c>
      <c r="T23" s="3">
        <v>78</v>
      </c>
      <c r="U23" s="3">
        <v>2</v>
      </c>
      <c r="V23" s="3">
        <v>2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8">
        <v>0</v>
      </c>
    </row>
    <row r="24" spans="1:30" x14ac:dyDescent="0.25">
      <c r="A24" s="3" t="s">
        <v>15</v>
      </c>
      <c r="B24" s="7">
        <v>42219</v>
      </c>
      <c r="C24" s="10">
        <v>42</v>
      </c>
      <c r="D24" s="10">
        <v>22</v>
      </c>
      <c r="E24" s="10">
        <v>45.073</v>
      </c>
      <c r="F24" s="10">
        <v>72</v>
      </c>
      <c r="G24" s="10">
        <v>28</v>
      </c>
      <c r="H24" s="10">
        <v>19.167000000000002</v>
      </c>
      <c r="I24" s="10">
        <v>42.379186944444442</v>
      </c>
      <c r="J24" s="10">
        <v>-72.471990833333336</v>
      </c>
      <c r="K24" s="10">
        <v>50</v>
      </c>
      <c r="L24" s="3">
        <v>6</v>
      </c>
      <c r="M24" s="3">
        <v>1</v>
      </c>
      <c r="N24" s="3" t="s">
        <v>26</v>
      </c>
      <c r="O24" s="3">
        <v>36</v>
      </c>
      <c r="P24" s="3">
        <v>45</v>
      </c>
      <c r="Q24" s="3">
        <v>0</v>
      </c>
      <c r="R24" s="3">
        <v>368</v>
      </c>
      <c r="S24" s="3">
        <v>42</v>
      </c>
      <c r="T24" s="3">
        <v>123</v>
      </c>
      <c r="U24" s="3">
        <v>5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8">
        <v>0</v>
      </c>
    </row>
    <row r="25" spans="1:30" x14ac:dyDescent="0.25">
      <c r="A25" s="3" t="s">
        <v>17</v>
      </c>
      <c r="B25" s="7">
        <v>42219</v>
      </c>
      <c r="C25" s="10">
        <v>42</v>
      </c>
      <c r="D25" s="10">
        <v>22</v>
      </c>
      <c r="E25" s="10">
        <v>44.902999999999999</v>
      </c>
      <c r="F25" s="10">
        <v>72</v>
      </c>
      <c r="G25" s="10">
        <v>28</v>
      </c>
      <c r="H25" s="10">
        <v>16.71</v>
      </c>
      <c r="I25" s="10">
        <v>42.37913972222222</v>
      </c>
      <c r="J25" s="10">
        <v>-72.47130833333334</v>
      </c>
      <c r="K25" s="10">
        <v>50</v>
      </c>
      <c r="L25" s="3">
        <v>6</v>
      </c>
      <c r="M25" s="3">
        <v>1</v>
      </c>
      <c r="O25" s="3">
        <v>24</v>
      </c>
      <c r="P25" s="3">
        <v>19</v>
      </c>
      <c r="Q25" s="3">
        <v>0</v>
      </c>
      <c r="R25" s="3">
        <v>93</v>
      </c>
      <c r="S25" s="3">
        <v>30</v>
      </c>
      <c r="T25" s="3">
        <v>91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1</v>
      </c>
      <c r="AA25" s="3">
        <v>0</v>
      </c>
      <c r="AB25" s="3">
        <v>0</v>
      </c>
      <c r="AC25" s="3">
        <v>0</v>
      </c>
      <c r="AD25" s="8">
        <v>0</v>
      </c>
    </row>
    <row r="26" spans="1:30" x14ac:dyDescent="0.25">
      <c r="A26" s="3" t="s">
        <v>24</v>
      </c>
      <c r="B26" s="7">
        <v>42220</v>
      </c>
      <c r="C26" s="10">
        <v>42</v>
      </c>
      <c r="D26" s="10">
        <v>22</v>
      </c>
      <c r="E26" s="10">
        <v>46.173000000000002</v>
      </c>
      <c r="F26" s="10">
        <v>72</v>
      </c>
      <c r="G26" s="10">
        <v>28</v>
      </c>
      <c r="H26" s="10">
        <v>15.409000000000001</v>
      </c>
      <c r="I26" s="10">
        <v>42.379492499999998</v>
      </c>
      <c r="J26" s="10">
        <v>-72.470946944444449</v>
      </c>
      <c r="K26" s="10">
        <v>46.4</v>
      </c>
      <c r="L26" s="3">
        <v>6</v>
      </c>
      <c r="M26" s="3">
        <v>1</v>
      </c>
      <c r="O26" s="3">
        <v>24</v>
      </c>
      <c r="P26" s="3">
        <v>50</v>
      </c>
      <c r="Q26" s="3">
        <v>0</v>
      </c>
      <c r="R26" s="3">
        <v>121</v>
      </c>
      <c r="S26" s="3">
        <v>0</v>
      </c>
      <c r="T26" s="3">
        <v>18</v>
      </c>
      <c r="U26" s="3">
        <v>0</v>
      </c>
      <c r="V26" s="3">
        <v>0</v>
      </c>
      <c r="W26" s="3">
        <v>0</v>
      </c>
      <c r="X26" s="3">
        <v>0</v>
      </c>
      <c r="Y26" s="3">
        <v>1</v>
      </c>
      <c r="Z26" s="3">
        <v>1</v>
      </c>
      <c r="AA26" s="3">
        <v>0</v>
      </c>
      <c r="AB26" s="3">
        <v>0</v>
      </c>
      <c r="AC26" s="3">
        <v>0</v>
      </c>
      <c r="AD26" s="8">
        <v>0</v>
      </c>
    </row>
    <row r="27" spans="1:30" x14ac:dyDescent="0.25">
      <c r="A27" s="3" t="s">
        <v>25</v>
      </c>
      <c r="B27" s="7">
        <v>42220</v>
      </c>
      <c r="C27" s="10">
        <v>42</v>
      </c>
      <c r="D27" s="10">
        <v>22</v>
      </c>
      <c r="E27" s="10">
        <v>48.5</v>
      </c>
      <c r="F27" s="10">
        <v>72</v>
      </c>
      <c r="G27" s="10">
        <v>28</v>
      </c>
      <c r="H27" s="10">
        <v>11.1</v>
      </c>
      <c r="I27" s="10">
        <f t="shared" ref="I27" si="6">C27+((D27/60)+(E27/3600))</f>
        <v>42.380138888888887</v>
      </c>
      <c r="J27" s="10">
        <f t="shared" ref="J27" si="7">-(F27+((G27/60)+(H27/3600)))</f>
        <v>-72.469750000000005</v>
      </c>
      <c r="K27" s="10">
        <v>50</v>
      </c>
      <c r="L27" s="3">
        <v>4</v>
      </c>
      <c r="M27" s="3">
        <v>1</v>
      </c>
      <c r="O27" s="3">
        <v>10</v>
      </c>
      <c r="P27" s="3">
        <v>43</v>
      </c>
      <c r="Q27" s="3">
        <v>0</v>
      </c>
      <c r="R27" s="3">
        <v>73</v>
      </c>
      <c r="S27" s="3">
        <v>0</v>
      </c>
      <c r="T27" s="3">
        <v>3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0</v>
      </c>
      <c r="AD27" s="8">
        <v>0</v>
      </c>
    </row>
    <row r="28" spans="1:30" x14ac:dyDescent="0.25">
      <c r="A28" s="3" t="s">
        <v>21</v>
      </c>
      <c r="B28" s="7">
        <v>42220</v>
      </c>
      <c r="C28" s="10">
        <v>42</v>
      </c>
      <c r="D28" s="10">
        <v>23</v>
      </c>
      <c r="E28" s="10">
        <v>40.384999999999998</v>
      </c>
      <c r="F28" s="10">
        <v>72</v>
      </c>
      <c r="G28" s="10">
        <v>29</v>
      </c>
      <c r="H28" s="10">
        <v>14.704000000000001</v>
      </c>
      <c r="I28" s="10">
        <v>42.394551388888885</v>
      </c>
      <c r="J28" s="10">
        <v>-72.487417777777779</v>
      </c>
      <c r="K28" s="10">
        <v>50</v>
      </c>
      <c r="L28" s="3">
        <v>5</v>
      </c>
      <c r="M28" s="3">
        <v>1</v>
      </c>
      <c r="O28" s="3">
        <v>10</v>
      </c>
      <c r="P28" s="3">
        <v>7</v>
      </c>
      <c r="Q28" s="3">
        <v>0</v>
      </c>
      <c r="R28" s="3">
        <v>36</v>
      </c>
      <c r="S28" s="3">
        <v>4</v>
      </c>
      <c r="T28" s="3">
        <v>24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3">
        <v>0</v>
      </c>
      <c r="AD28" s="8">
        <v>0</v>
      </c>
    </row>
    <row r="29" spans="1:30" x14ac:dyDescent="0.25">
      <c r="A29" s="3" t="s">
        <v>20</v>
      </c>
      <c r="B29" s="7">
        <v>42584</v>
      </c>
      <c r="C29" s="10">
        <v>42</v>
      </c>
      <c r="D29" s="10">
        <v>22</v>
      </c>
      <c r="E29" s="10">
        <v>43.944000000000003</v>
      </c>
      <c r="F29" s="10">
        <v>72</v>
      </c>
      <c r="G29" s="10">
        <v>29</v>
      </c>
      <c r="H29" s="10">
        <v>4.8630000000000004</v>
      </c>
      <c r="I29" s="10">
        <v>42.378873333333331</v>
      </c>
      <c r="J29" s="10">
        <v>-72.484684166666668</v>
      </c>
      <c r="K29" s="10">
        <v>50</v>
      </c>
      <c r="L29" s="3">
        <v>7</v>
      </c>
      <c r="M29" s="3">
        <v>1</v>
      </c>
      <c r="N29" s="3" t="s">
        <v>73</v>
      </c>
      <c r="O29" s="3">
        <v>19</v>
      </c>
      <c r="P29" s="3">
        <v>13</v>
      </c>
      <c r="Q29" s="3">
        <v>0</v>
      </c>
      <c r="R29" s="3">
        <v>91</v>
      </c>
      <c r="S29" s="3">
        <v>3</v>
      </c>
      <c r="T29" s="3">
        <v>55</v>
      </c>
      <c r="U29" s="3">
        <v>5</v>
      </c>
      <c r="V29" s="3">
        <v>0</v>
      </c>
      <c r="W29" s="3">
        <v>0</v>
      </c>
      <c r="X29" s="3">
        <v>0</v>
      </c>
      <c r="Y29" s="3">
        <v>0</v>
      </c>
      <c r="Z29" s="3">
        <v>3</v>
      </c>
      <c r="AA29" s="3">
        <v>0</v>
      </c>
      <c r="AB29" s="3">
        <v>0</v>
      </c>
      <c r="AC29" s="3">
        <v>0</v>
      </c>
      <c r="AD29" s="8">
        <v>0</v>
      </c>
    </row>
    <row r="30" spans="1:30" x14ac:dyDescent="0.25">
      <c r="A30" s="3" t="s">
        <v>19</v>
      </c>
      <c r="B30" s="7">
        <v>42584</v>
      </c>
      <c r="C30" s="10">
        <v>42</v>
      </c>
      <c r="D30" s="10">
        <v>22</v>
      </c>
      <c r="E30" s="10">
        <v>46.042000000000002</v>
      </c>
      <c r="F30" s="10">
        <v>72</v>
      </c>
      <c r="G30" s="10">
        <v>28</v>
      </c>
      <c r="H30" s="10">
        <v>23.18</v>
      </c>
      <c r="I30" s="10">
        <v>42.379456111111111</v>
      </c>
      <c r="J30" s="10">
        <v>-72.473105555555549</v>
      </c>
      <c r="K30" s="10">
        <v>50</v>
      </c>
      <c r="L30" s="3">
        <v>6</v>
      </c>
      <c r="M30" s="3">
        <v>1</v>
      </c>
      <c r="O30" s="3">
        <v>8</v>
      </c>
      <c r="P30" s="3">
        <v>9</v>
      </c>
      <c r="Q30" s="3">
        <v>0</v>
      </c>
      <c r="R30" s="3">
        <v>98</v>
      </c>
      <c r="S30" s="3">
        <v>24</v>
      </c>
      <c r="T30" s="3">
        <v>113</v>
      </c>
      <c r="U30" s="3">
        <v>11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3">
        <v>0</v>
      </c>
      <c r="AD30" s="8">
        <v>0</v>
      </c>
    </row>
    <row r="31" spans="1:30" x14ac:dyDescent="0.25">
      <c r="A31" s="3" t="s">
        <v>15</v>
      </c>
      <c r="B31" s="7">
        <v>42585</v>
      </c>
      <c r="C31" s="10">
        <v>42</v>
      </c>
      <c r="D31" s="10">
        <v>22</v>
      </c>
      <c r="E31" s="10">
        <v>45.073</v>
      </c>
      <c r="F31" s="10">
        <v>72</v>
      </c>
      <c r="G31" s="10">
        <v>28</v>
      </c>
      <c r="H31" s="10">
        <v>19.167000000000002</v>
      </c>
      <c r="I31" s="10">
        <v>42.379186944444442</v>
      </c>
      <c r="J31" s="10">
        <v>-72.471990833333336</v>
      </c>
      <c r="K31" s="10">
        <v>50</v>
      </c>
      <c r="L31" s="3">
        <v>6</v>
      </c>
      <c r="M31" s="3">
        <v>1</v>
      </c>
      <c r="O31" s="3">
        <v>23</v>
      </c>
      <c r="P31" s="3">
        <v>7</v>
      </c>
      <c r="Q31" s="3">
        <v>0</v>
      </c>
      <c r="R31" s="3">
        <v>144</v>
      </c>
      <c r="S31" s="3">
        <v>23</v>
      </c>
      <c r="T31" s="3">
        <v>107</v>
      </c>
      <c r="U31" s="3">
        <v>23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3">
        <v>0</v>
      </c>
      <c r="AD31" s="8">
        <v>0</v>
      </c>
    </row>
    <row r="32" spans="1:30" x14ac:dyDescent="0.25">
      <c r="A32" s="3" t="s">
        <v>17</v>
      </c>
      <c r="B32" s="7">
        <v>42585</v>
      </c>
      <c r="C32" s="10">
        <v>42</v>
      </c>
      <c r="D32" s="10">
        <v>22</v>
      </c>
      <c r="E32" s="10">
        <v>44.902999999999999</v>
      </c>
      <c r="F32" s="10">
        <v>72</v>
      </c>
      <c r="G32" s="10">
        <v>28</v>
      </c>
      <c r="H32" s="10">
        <v>16.71</v>
      </c>
      <c r="I32" s="10">
        <v>42.37913972222222</v>
      </c>
      <c r="J32" s="10">
        <v>-72.47130833333334</v>
      </c>
      <c r="K32" s="10">
        <v>50</v>
      </c>
      <c r="L32" s="3">
        <v>6</v>
      </c>
      <c r="M32" s="3">
        <v>1</v>
      </c>
      <c r="O32" s="3">
        <v>16</v>
      </c>
      <c r="P32" s="3">
        <v>10</v>
      </c>
      <c r="Q32" s="3">
        <v>0</v>
      </c>
      <c r="R32" s="3">
        <v>63</v>
      </c>
      <c r="S32" s="3">
        <v>16</v>
      </c>
      <c r="T32" s="3">
        <v>44</v>
      </c>
      <c r="U32" s="3">
        <v>10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3">
        <v>0</v>
      </c>
      <c r="AD32" s="8">
        <v>0</v>
      </c>
    </row>
    <row r="33" spans="1:30" x14ac:dyDescent="0.25">
      <c r="A33" s="3" t="s">
        <v>24</v>
      </c>
      <c r="B33" s="7">
        <v>42586</v>
      </c>
      <c r="C33" s="10">
        <v>42</v>
      </c>
      <c r="D33" s="10">
        <v>22</v>
      </c>
      <c r="E33" s="10">
        <v>46.173000000000002</v>
      </c>
      <c r="F33" s="10">
        <v>72</v>
      </c>
      <c r="G33" s="10">
        <v>28</v>
      </c>
      <c r="H33" s="10">
        <v>15.409000000000001</v>
      </c>
      <c r="I33" s="10">
        <v>42.379492499999998</v>
      </c>
      <c r="J33" s="10">
        <v>-72.470946944444449</v>
      </c>
      <c r="K33" s="10">
        <v>46.4</v>
      </c>
      <c r="L33" s="3">
        <v>7</v>
      </c>
      <c r="M33" s="3">
        <v>1</v>
      </c>
      <c r="O33" s="3">
        <v>10</v>
      </c>
      <c r="P33" s="3">
        <v>10</v>
      </c>
      <c r="Q33" s="3">
        <v>0</v>
      </c>
      <c r="R33" s="3">
        <v>67</v>
      </c>
      <c r="S33" s="3">
        <v>10</v>
      </c>
      <c r="T33" s="3">
        <v>52</v>
      </c>
      <c r="U33" s="3">
        <v>12</v>
      </c>
      <c r="V33" s="3">
        <v>0</v>
      </c>
      <c r="W33" s="3">
        <v>0</v>
      </c>
      <c r="X33" s="3">
        <v>0</v>
      </c>
      <c r="Y33" s="3">
        <v>0</v>
      </c>
      <c r="Z33" s="3">
        <v>1</v>
      </c>
      <c r="AA33" s="3">
        <v>0</v>
      </c>
      <c r="AB33" s="3">
        <v>0</v>
      </c>
      <c r="AC33" s="3">
        <v>0</v>
      </c>
      <c r="AD33" s="8">
        <v>0</v>
      </c>
    </row>
    <row r="34" spans="1:30" x14ac:dyDescent="0.25">
      <c r="A34" s="3" t="s">
        <v>25</v>
      </c>
      <c r="B34" s="7">
        <v>42586</v>
      </c>
      <c r="C34" s="10">
        <v>42</v>
      </c>
      <c r="D34" s="10">
        <v>22</v>
      </c>
      <c r="E34" s="10">
        <v>48.5</v>
      </c>
      <c r="F34" s="10">
        <v>72</v>
      </c>
      <c r="G34" s="10">
        <v>28</v>
      </c>
      <c r="H34" s="10">
        <v>11.1</v>
      </c>
      <c r="I34" s="10">
        <f t="shared" ref="I34" si="8">C34+((D34/60)+(E34/3600))</f>
        <v>42.380138888888887</v>
      </c>
      <c r="J34" s="10">
        <f t="shared" ref="J34" si="9">-(F34+((G34/60)+(H34/3600)))</f>
        <v>-72.469750000000005</v>
      </c>
      <c r="K34" s="10">
        <v>50</v>
      </c>
      <c r="L34" s="3">
        <v>7</v>
      </c>
      <c r="M34" s="3">
        <v>1</v>
      </c>
      <c r="O34" s="3">
        <v>5</v>
      </c>
      <c r="P34" s="3">
        <v>18</v>
      </c>
      <c r="Q34" s="3">
        <v>0</v>
      </c>
      <c r="R34" s="3">
        <v>59</v>
      </c>
      <c r="S34" s="3">
        <v>3</v>
      </c>
      <c r="T34" s="3">
        <v>20</v>
      </c>
      <c r="U34" s="3">
        <v>8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  <c r="AB34" s="3">
        <v>0</v>
      </c>
      <c r="AC34" s="3">
        <v>1</v>
      </c>
      <c r="AD34" s="8">
        <v>0</v>
      </c>
    </row>
    <row r="35" spans="1:30" x14ac:dyDescent="0.25">
      <c r="A35" s="3" t="s">
        <v>21</v>
      </c>
      <c r="B35" s="7">
        <v>42585</v>
      </c>
      <c r="C35" s="10">
        <v>42</v>
      </c>
      <c r="D35" s="10">
        <v>23</v>
      </c>
      <c r="E35" s="10">
        <v>40.384999999999998</v>
      </c>
      <c r="F35" s="10">
        <v>72</v>
      </c>
      <c r="G35" s="10">
        <v>29</v>
      </c>
      <c r="H35" s="10">
        <v>14.704000000000001</v>
      </c>
      <c r="I35" s="10">
        <v>42.394551388888885</v>
      </c>
      <c r="J35" s="10">
        <v>-72.487417777777779</v>
      </c>
      <c r="K35" s="10">
        <v>50</v>
      </c>
      <c r="L35" s="3">
        <v>6</v>
      </c>
      <c r="M35" s="3">
        <v>1</v>
      </c>
      <c r="O35" s="3">
        <v>14</v>
      </c>
      <c r="P35" s="3">
        <v>4</v>
      </c>
      <c r="Q35" s="3">
        <v>0</v>
      </c>
      <c r="R35" s="3">
        <v>113</v>
      </c>
      <c r="S35" s="3">
        <v>9</v>
      </c>
      <c r="T35" s="3">
        <v>79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  <c r="AB35" s="3">
        <v>1</v>
      </c>
      <c r="AC35" s="3">
        <v>0</v>
      </c>
      <c r="AD35" s="8">
        <v>0</v>
      </c>
    </row>
    <row r="36" spans="1:30" x14ac:dyDescent="0.25">
      <c r="A36" s="3" t="s">
        <v>20</v>
      </c>
      <c r="B36" s="7">
        <v>42933</v>
      </c>
      <c r="C36" s="10">
        <v>42</v>
      </c>
      <c r="D36" s="10">
        <v>22</v>
      </c>
      <c r="E36" s="10">
        <v>43.944000000000003</v>
      </c>
      <c r="F36" s="10">
        <v>72</v>
      </c>
      <c r="G36" s="10">
        <v>29</v>
      </c>
      <c r="H36" s="10">
        <v>4.8630000000000004</v>
      </c>
      <c r="I36" s="10">
        <v>42.378873333333331</v>
      </c>
      <c r="J36" s="10">
        <v>-72.484684166666668</v>
      </c>
      <c r="K36" s="10">
        <v>50</v>
      </c>
      <c r="L36" s="3">
        <v>9</v>
      </c>
      <c r="M36" s="3">
        <v>1</v>
      </c>
      <c r="O36" s="3">
        <v>13</v>
      </c>
      <c r="P36" s="3">
        <v>13</v>
      </c>
      <c r="Q36" s="3">
        <v>0</v>
      </c>
      <c r="R36" s="3">
        <v>92</v>
      </c>
      <c r="S36" s="3">
        <v>6</v>
      </c>
      <c r="T36" s="3">
        <v>43</v>
      </c>
      <c r="U36" s="3">
        <v>1</v>
      </c>
      <c r="V36" s="3">
        <v>3</v>
      </c>
      <c r="W36" s="3">
        <v>0</v>
      </c>
      <c r="X36" s="3">
        <v>0</v>
      </c>
      <c r="Y36" s="3">
        <v>0</v>
      </c>
      <c r="Z36" s="3">
        <v>2</v>
      </c>
      <c r="AA36" s="3">
        <v>1</v>
      </c>
      <c r="AB36" s="3">
        <v>0</v>
      </c>
      <c r="AC36" s="3">
        <v>0</v>
      </c>
      <c r="AD36" s="8">
        <v>0</v>
      </c>
    </row>
    <row r="37" spans="1:30" x14ac:dyDescent="0.25">
      <c r="A37" s="3" t="s">
        <v>19</v>
      </c>
      <c r="B37" s="7">
        <v>42933</v>
      </c>
      <c r="C37" s="10">
        <v>42</v>
      </c>
      <c r="D37" s="10">
        <v>22</v>
      </c>
      <c r="E37" s="10">
        <v>46.042000000000002</v>
      </c>
      <c r="F37" s="10">
        <v>72</v>
      </c>
      <c r="G37" s="10">
        <v>28</v>
      </c>
      <c r="H37" s="10">
        <v>23.18</v>
      </c>
      <c r="I37" s="10">
        <v>42.379456111111111</v>
      </c>
      <c r="J37" s="10">
        <v>-72.473105555555549</v>
      </c>
      <c r="K37" s="10">
        <v>50</v>
      </c>
      <c r="L37" s="3">
        <v>8</v>
      </c>
      <c r="M37" s="3">
        <v>1</v>
      </c>
      <c r="O37" s="3">
        <v>20</v>
      </c>
      <c r="P37" s="3">
        <v>6</v>
      </c>
      <c r="Q37" s="3">
        <v>0</v>
      </c>
      <c r="R37" s="3">
        <v>129</v>
      </c>
      <c r="S37" s="3">
        <v>14</v>
      </c>
      <c r="T37" s="3">
        <v>110</v>
      </c>
      <c r="U37" s="3">
        <v>2</v>
      </c>
      <c r="V37" s="3">
        <v>2</v>
      </c>
      <c r="W37" s="3">
        <v>0</v>
      </c>
      <c r="X37" s="3">
        <v>0</v>
      </c>
      <c r="Y37" s="3">
        <v>0</v>
      </c>
      <c r="Z37" s="3">
        <v>0</v>
      </c>
      <c r="AA37" s="3">
        <v>0</v>
      </c>
      <c r="AB37" s="3">
        <v>0</v>
      </c>
      <c r="AC37" s="3">
        <v>0</v>
      </c>
      <c r="AD37" s="3">
        <v>1</v>
      </c>
    </row>
    <row r="38" spans="1:30" x14ac:dyDescent="0.25">
      <c r="A38" s="3" t="s">
        <v>15</v>
      </c>
      <c r="B38" s="7">
        <v>42935</v>
      </c>
      <c r="C38" s="10">
        <v>42</v>
      </c>
      <c r="D38" s="10">
        <v>22</v>
      </c>
      <c r="E38" s="10">
        <v>45.073</v>
      </c>
      <c r="F38" s="10">
        <v>72</v>
      </c>
      <c r="G38" s="10">
        <v>28</v>
      </c>
      <c r="H38" s="10">
        <v>19.167000000000002</v>
      </c>
      <c r="I38" s="10">
        <v>42.379186944444442</v>
      </c>
      <c r="J38" s="10">
        <v>-72.471990833333336</v>
      </c>
      <c r="K38" s="10">
        <v>50</v>
      </c>
      <c r="L38" s="3">
        <v>7</v>
      </c>
      <c r="M38" s="3">
        <v>1</v>
      </c>
      <c r="O38" s="3">
        <v>17</v>
      </c>
      <c r="P38" s="3">
        <v>10</v>
      </c>
      <c r="Q38" s="3">
        <v>0</v>
      </c>
      <c r="R38" s="3">
        <v>134</v>
      </c>
      <c r="S38" s="3">
        <v>30</v>
      </c>
      <c r="T38" s="3">
        <v>46</v>
      </c>
      <c r="U38" s="3">
        <v>1</v>
      </c>
      <c r="V38" s="3">
        <v>0</v>
      </c>
      <c r="W38" s="3">
        <v>0</v>
      </c>
      <c r="X38" s="3">
        <v>0</v>
      </c>
      <c r="Y38" s="3">
        <v>1</v>
      </c>
      <c r="Z38" s="3">
        <v>0</v>
      </c>
      <c r="AA38" s="3">
        <v>0</v>
      </c>
      <c r="AB38" s="3">
        <v>0</v>
      </c>
      <c r="AC38" s="3">
        <v>0</v>
      </c>
      <c r="AD38" s="3">
        <v>0</v>
      </c>
    </row>
    <row r="39" spans="1:30" x14ac:dyDescent="0.25">
      <c r="A39" s="3" t="s">
        <v>17</v>
      </c>
      <c r="B39" s="7">
        <v>42935</v>
      </c>
      <c r="C39" s="10">
        <v>42</v>
      </c>
      <c r="D39" s="10">
        <v>22</v>
      </c>
      <c r="E39" s="10">
        <v>44.902999999999999</v>
      </c>
      <c r="F39" s="10">
        <v>72</v>
      </c>
      <c r="G39" s="10">
        <v>28</v>
      </c>
      <c r="H39" s="10">
        <v>16.71</v>
      </c>
      <c r="I39" s="10">
        <v>42.37913972222222</v>
      </c>
      <c r="J39" s="10">
        <v>-72.47130833333334</v>
      </c>
      <c r="K39" s="10">
        <v>50</v>
      </c>
      <c r="L39" s="3">
        <v>7</v>
      </c>
      <c r="M39" s="3">
        <v>1</v>
      </c>
      <c r="O39" s="3">
        <v>6</v>
      </c>
      <c r="P39" s="3">
        <v>7</v>
      </c>
      <c r="Q39" s="3">
        <v>0</v>
      </c>
      <c r="R39" s="3">
        <v>55</v>
      </c>
      <c r="S39" s="3">
        <v>19</v>
      </c>
      <c r="T39" s="3">
        <v>27</v>
      </c>
      <c r="U39" s="3">
        <v>1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0</v>
      </c>
      <c r="AB39" s="3">
        <v>0</v>
      </c>
      <c r="AC39" s="3">
        <v>0</v>
      </c>
      <c r="AD39" s="3">
        <v>4</v>
      </c>
    </row>
    <row r="40" spans="1:30" x14ac:dyDescent="0.25">
      <c r="A40" s="3" t="s">
        <v>24</v>
      </c>
      <c r="B40" s="7">
        <v>42936</v>
      </c>
      <c r="C40" s="10">
        <v>42</v>
      </c>
      <c r="D40" s="10">
        <v>22</v>
      </c>
      <c r="E40" s="10">
        <v>46.173000000000002</v>
      </c>
      <c r="F40" s="10">
        <v>72</v>
      </c>
      <c r="G40" s="10">
        <v>28</v>
      </c>
      <c r="H40" s="10">
        <v>15.409000000000001</v>
      </c>
      <c r="I40" s="10">
        <v>42.379492499999998</v>
      </c>
      <c r="J40" s="10">
        <v>-72.470946944444449</v>
      </c>
      <c r="K40" s="10">
        <v>46.4</v>
      </c>
      <c r="L40" s="3">
        <v>6</v>
      </c>
      <c r="M40" s="3">
        <v>1</v>
      </c>
      <c r="O40" s="3">
        <v>9</v>
      </c>
      <c r="P40" s="3">
        <v>9</v>
      </c>
      <c r="Q40" s="3">
        <v>0</v>
      </c>
      <c r="R40" s="3">
        <v>90</v>
      </c>
      <c r="S40" s="3">
        <v>29</v>
      </c>
      <c r="T40" s="3">
        <v>65</v>
      </c>
      <c r="U40" s="3">
        <v>0</v>
      </c>
      <c r="V40" s="3">
        <v>2</v>
      </c>
      <c r="W40" s="3">
        <v>0</v>
      </c>
      <c r="X40" s="3">
        <v>0</v>
      </c>
      <c r="Y40" s="3">
        <v>0</v>
      </c>
      <c r="Z40" s="3">
        <v>0</v>
      </c>
      <c r="AA40" s="3">
        <v>0</v>
      </c>
      <c r="AB40" s="3">
        <v>0</v>
      </c>
      <c r="AC40" s="3">
        <v>0</v>
      </c>
      <c r="AD40" s="3">
        <v>0</v>
      </c>
    </row>
    <row r="41" spans="1:30" x14ac:dyDescent="0.25">
      <c r="A41" s="3" t="s">
        <v>25</v>
      </c>
      <c r="B41" s="7">
        <v>42936</v>
      </c>
      <c r="C41" s="10">
        <v>42</v>
      </c>
      <c r="D41" s="10">
        <v>22</v>
      </c>
      <c r="E41" s="10">
        <v>48.5</v>
      </c>
      <c r="F41" s="10">
        <v>72</v>
      </c>
      <c r="G41" s="10">
        <v>28</v>
      </c>
      <c r="H41" s="10">
        <v>11.1</v>
      </c>
      <c r="I41" s="10">
        <f t="shared" ref="I41" si="10">C41+((D41/60)+(E41/3600))</f>
        <v>42.380138888888887</v>
      </c>
      <c r="J41" s="10">
        <f t="shared" ref="J41" si="11">-(F41+((G41/60)+(H41/3600)))</f>
        <v>-72.469750000000005</v>
      </c>
      <c r="K41" s="10">
        <v>50</v>
      </c>
      <c r="L41" s="3">
        <v>7</v>
      </c>
      <c r="M41" s="3">
        <v>1</v>
      </c>
      <c r="O41" s="3">
        <v>10</v>
      </c>
      <c r="P41" s="3">
        <v>7</v>
      </c>
      <c r="Q41" s="3">
        <v>0</v>
      </c>
      <c r="R41" s="3">
        <v>73</v>
      </c>
      <c r="S41" s="3">
        <v>6</v>
      </c>
      <c r="T41" s="3">
        <v>38</v>
      </c>
      <c r="U41" s="3">
        <v>4</v>
      </c>
      <c r="V41" s="3">
        <v>0</v>
      </c>
      <c r="W41" s="3">
        <v>0</v>
      </c>
      <c r="X41" s="3">
        <v>0</v>
      </c>
      <c r="Y41" s="3">
        <v>0</v>
      </c>
      <c r="Z41" s="3">
        <v>0</v>
      </c>
      <c r="AA41" s="3">
        <v>0</v>
      </c>
      <c r="AB41" s="3">
        <v>0</v>
      </c>
      <c r="AC41" s="3">
        <v>0</v>
      </c>
      <c r="AD41" s="3">
        <v>1</v>
      </c>
    </row>
    <row r="42" spans="1:30" x14ac:dyDescent="0.25">
      <c r="A42" s="3" t="s">
        <v>21</v>
      </c>
      <c r="B42" s="7">
        <v>42935</v>
      </c>
      <c r="C42" s="10">
        <v>42</v>
      </c>
      <c r="D42" s="10">
        <v>23</v>
      </c>
      <c r="E42" s="10">
        <v>40.384999999999998</v>
      </c>
      <c r="F42" s="10">
        <v>72</v>
      </c>
      <c r="G42" s="10">
        <v>29</v>
      </c>
      <c r="H42" s="10">
        <v>14.704000000000001</v>
      </c>
      <c r="I42" s="10">
        <v>42.394551388888885</v>
      </c>
      <c r="J42" s="10">
        <v>-72.487417777777779</v>
      </c>
      <c r="K42" s="10">
        <v>50</v>
      </c>
      <c r="L42" s="3">
        <v>6</v>
      </c>
      <c r="M42" s="3">
        <v>1</v>
      </c>
      <c r="O42" s="3">
        <v>7</v>
      </c>
      <c r="P42" s="3">
        <v>1</v>
      </c>
      <c r="Q42" s="3">
        <v>0</v>
      </c>
      <c r="R42" s="3">
        <v>51</v>
      </c>
      <c r="S42" s="3">
        <v>1</v>
      </c>
      <c r="T42" s="3">
        <v>8</v>
      </c>
      <c r="U42" s="3">
        <v>0</v>
      </c>
      <c r="V42" s="3">
        <v>0</v>
      </c>
      <c r="W42" s="3">
        <v>0</v>
      </c>
      <c r="X42" s="3">
        <v>0</v>
      </c>
      <c r="Y42" s="3">
        <v>0</v>
      </c>
      <c r="Z42" s="3">
        <v>0</v>
      </c>
      <c r="AA42" s="3">
        <v>0</v>
      </c>
      <c r="AB42" s="3">
        <v>3</v>
      </c>
      <c r="AC42" s="3">
        <v>0</v>
      </c>
      <c r="AD42" s="3">
        <v>0</v>
      </c>
    </row>
  </sheetData>
  <mergeCells count="3">
    <mergeCell ref="C1:E1"/>
    <mergeCell ref="F1:H1"/>
    <mergeCell ref="O1:AA1"/>
  </mergeCells>
  <pageMargins left="0.7" right="0.7" top="0.75" bottom="0.75" header="0.3" footer="0.3"/>
  <pageSetup orientation="landscape" verticalDpi="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54"/>
  <sheetViews>
    <sheetView tabSelected="1" zoomScaleNormal="100" workbookViewId="0">
      <pane ySplit="2" topLeftCell="A42" activePane="bottomLeft" state="frozen"/>
      <selection pane="bottomLeft" activeCell="CN51" sqref="CN51"/>
    </sheetView>
  </sheetViews>
  <sheetFormatPr defaultRowHeight="15" x14ac:dyDescent="0.25"/>
  <cols>
    <col min="1" max="1" width="41.42578125" style="3" customWidth="1"/>
    <col min="2" max="2" width="12.28515625" style="21" customWidth="1"/>
    <col min="3" max="3" width="8.7109375" style="2" customWidth="1"/>
    <col min="4" max="4" width="8.42578125" style="3" customWidth="1"/>
    <col min="5" max="5" width="8.28515625" style="3" customWidth="1"/>
    <col min="6" max="6" width="8.28515625" style="14" customWidth="1"/>
    <col min="7" max="7" width="8.42578125" style="3" customWidth="1"/>
    <col min="8" max="8" width="8.28515625" style="3" customWidth="1"/>
    <col min="9" max="9" width="12.28515625" style="14" customWidth="1"/>
    <col min="10" max="10" width="12.85546875" style="2" customWidth="1"/>
    <col min="11" max="11" width="11.42578125" style="2" customWidth="1"/>
    <col min="12" max="12" width="15.7109375" style="15" customWidth="1"/>
    <col min="13" max="14" width="15.5703125" style="15" customWidth="1"/>
    <col min="15" max="16" width="11.85546875" style="15" customWidth="1"/>
    <col min="17" max="17" width="14.28515625" style="3" customWidth="1"/>
    <col min="18" max="18" width="9" style="24" customWidth="1"/>
    <col min="19" max="21" width="9.140625" style="3" customWidth="1"/>
    <col min="22" max="22" width="10.85546875" style="3" customWidth="1"/>
    <col min="23" max="25" width="9.140625" style="3" customWidth="1"/>
    <col min="26" max="26" width="14.28515625" style="3" customWidth="1"/>
    <col min="27" max="27" width="12.28515625" style="3" customWidth="1"/>
    <col min="28" max="28" width="9.140625" style="3" customWidth="1"/>
    <col min="29" max="29" width="9.140625" style="21" customWidth="1"/>
    <col min="30" max="30" width="9.140625" style="2" customWidth="1"/>
    <col min="31" max="31" width="9.140625" style="3" customWidth="1"/>
    <col min="32" max="32" width="9.140625" style="18" customWidth="1"/>
    <col min="33" max="34" width="10.85546875" style="18" customWidth="1"/>
    <col min="35" max="36" width="9.140625" style="18" customWidth="1"/>
    <col min="37" max="37" width="14.28515625" style="19" customWidth="1"/>
    <col min="38" max="38" width="11.5703125" style="19" customWidth="1"/>
    <col min="39" max="39" width="9.140625" style="19" customWidth="1"/>
    <col min="40" max="40" width="9.140625" style="20" customWidth="1"/>
    <col min="41" max="42" width="9.140625" style="3" customWidth="1"/>
    <col min="43" max="43" width="9.140625" style="18" customWidth="1"/>
    <col min="44" max="44" width="10.85546875" style="3" customWidth="1"/>
    <col min="45" max="47" width="9.140625" style="3" customWidth="1"/>
    <col min="48" max="48" width="14.28515625" style="3" customWidth="1"/>
    <col min="49" max="50" width="9.140625" style="3" customWidth="1"/>
    <col min="51" max="51" width="9.140625" style="21" customWidth="1"/>
    <col min="52" max="54" width="9.140625" style="3" customWidth="1"/>
    <col min="55" max="55" width="10.85546875" style="3" customWidth="1"/>
    <col min="56" max="58" width="9.140625" style="3" customWidth="1"/>
    <col min="59" max="59" width="14.28515625" style="3" customWidth="1"/>
    <col min="60" max="61" width="9.140625" style="3" customWidth="1"/>
    <col min="62" max="62" width="9.140625" style="21" customWidth="1"/>
    <col min="63" max="64" width="9.140625" style="2" customWidth="1"/>
    <col min="65" max="65" width="8.140625" style="2" customWidth="1"/>
    <col min="66" max="66" width="10.85546875" style="2" customWidth="1"/>
    <col min="67" max="69" width="9.140625" style="2" customWidth="1"/>
    <col min="70" max="70" width="14.28515625" style="2" customWidth="1"/>
    <col min="71" max="72" width="9.140625" style="2" customWidth="1"/>
    <col min="73" max="73" width="9.140625" style="21" customWidth="1"/>
    <col min="74" max="76" width="9.140625" style="2" customWidth="1"/>
    <col min="77" max="77" width="10.85546875" style="2" customWidth="1"/>
    <col min="78" max="80" width="9.140625" style="2" customWidth="1"/>
    <col min="81" max="81" width="14.28515625" style="2" customWidth="1"/>
    <col min="82" max="83" width="9.140625" style="2" customWidth="1"/>
    <col min="84" max="84" width="9.140625" style="21" customWidth="1"/>
    <col min="85" max="87" width="9.140625" style="2" customWidth="1"/>
    <col min="88" max="88" width="10.85546875" style="2" customWidth="1"/>
    <col min="89" max="91" width="9.140625" style="2" customWidth="1"/>
    <col min="92" max="92" width="14.28515625" style="2" customWidth="1"/>
    <col min="93" max="94" width="9.140625" style="2" customWidth="1"/>
    <col min="95" max="95" width="9.140625" style="21" customWidth="1"/>
    <col min="96" max="97" width="9.140625" style="3"/>
  </cols>
  <sheetData>
    <row r="1" spans="1:97" x14ac:dyDescent="0.25">
      <c r="A1" s="1"/>
      <c r="B1" s="100"/>
      <c r="C1" s="97" t="s">
        <v>0</v>
      </c>
      <c r="D1" s="97"/>
      <c r="E1" s="97"/>
      <c r="F1" s="97" t="s">
        <v>1</v>
      </c>
      <c r="G1" s="97"/>
      <c r="H1" s="97"/>
      <c r="S1" s="99" t="s">
        <v>30</v>
      </c>
      <c r="T1" s="99"/>
      <c r="U1" s="99"/>
      <c r="V1" s="99"/>
      <c r="W1" s="99"/>
      <c r="X1" s="99"/>
      <c r="Y1" s="99"/>
      <c r="Z1" s="99"/>
      <c r="AA1" s="99"/>
      <c r="AB1" s="99"/>
      <c r="AC1" s="99"/>
      <c r="AD1" s="99" t="s">
        <v>28</v>
      </c>
      <c r="AE1" s="99"/>
      <c r="AF1" s="99"/>
      <c r="AG1" s="99"/>
      <c r="AH1" s="99"/>
      <c r="AI1" s="99"/>
      <c r="AJ1" s="99"/>
      <c r="AK1" s="99"/>
      <c r="AL1" s="99"/>
      <c r="AM1" s="99"/>
      <c r="AN1" s="99"/>
      <c r="AO1" s="99" t="s">
        <v>31</v>
      </c>
      <c r="AP1" s="99"/>
      <c r="AQ1" s="99"/>
      <c r="AR1" s="99"/>
      <c r="AS1" s="99"/>
      <c r="AT1" s="99"/>
      <c r="AU1" s="99"/>
      <c r="AV1" s="99"/>
      <c r="AW1" s="99"/>
      <c r="AX1" s="99"/>
      <c r="AY1" s="99"/>
      <c r="AZ1" s="99" t="s">
        <v>29</v>
      </c>
      <c r="BA1" s="99"/>
      <c r="BB1" s="99"/>
      <c r="BC1" s="99"/>
      <c r="BD1" s="99"/>
      <c r="BE1" s="99"/>
      <c r="BF1" s="99"/>
      <c r="BG1" s="99"/>
      <c r="BH1" s="99"/>
      <c r="BI1" s="99"/>
      <c r="BJ1" s="99"/>
      <c r="BK1" s="99" t="s">
        <v>32</v>
      </c>
      <c r="BL1" s="99"/>
      <c r="BM1" s="99"/>
      <c r="BN1" s="99"/>
      <c r="BO1" s="99"/>
      <c r="BP1" s="99"/>
      <c r="BQ1" s="99"/>
      <c r="BR1" s="99"/>
      <c r="BS1" s="99"/>
      <c r="BT1" s="99"/>
      <c r="BU1" s="99"/>
      <c r="BV1" s="99" t="s">
        <v>33</v>
      </c>
      <c r="BW1" s="99"/>
      <c r="BX1" s="99"/>
      <c r="BY1" s="99"/>
      <c r="BZ1" s="99"/>
      <c r="CA1" s="99"/>
      <c r="CB1" s="99"/>
      <c r="CC1" s="99"/>
      <c r="CD1" s="99"/>
      <c r="CE1" s="99"/>
      <c r="CF1" s="99"/>
      <c r="CG1" s="99" t="s">
        <v>62</v>
      </c>
      <c r="CH1" s="99"/>
      <c r="CI1" s="99"/>
      <c r="CJ1" s="99"/>
      <c r="CK1" s="99"/>
      <c r="CL1" s="99"/>
      <c r="CM1" s="99"/>
      <c r="CN1" s="99"/>
      <c r="CO1" s="99"/>
      <c r="CP1" s="99"/>
      <c r="CQ1" s="99"/>
      <c r="CR1" s="99" t="s">
        <v>34</v>
      </c>
      <c r="CS1" s="99"/>
    </row>
    <row r="2" spans="1:97" ht="18.75" x14ac:dyDescent="0.35">
      <c r="A2" s="4" t="s">
        <v>3</v>
      </c>
      <c r="B2" s="100" t="s">
        <v>4</v>
      </c>
      <c r="C2" s="88" t="s">
        <v>5</v>
      </c>
      <c r="D2" s="88" t="s">
        <v>6</v>
      </c>
      <c r="E2" s="88" t="s">
        <v>7</v>
      </c>
      <c r="F2" s="87" t="s">
        <v>5</v>
      </c>
      <c r="G2" s="88" t="s">
        <v>6</v>
      </c>
      <c r="H2" s="88" t="s">
        <v>7</v>
      </c>
      <c r="I2" s="47" t="s">
        <v>8</v>
      </c>
      <c r="J2" s="4" t="s">
        <v>9</v>
      </c>
      <c r="K2" s="4" t="s">
        <v>10</v>
      </c>
      <c r="L2" s="49" t="s">
        <v>39</v>
      </c>
      <c r="M2" s="48" t="s">
        <v>38</v>
      </c>
      <c r="N2" s="48" t="s">
        <v>37</v>
      </c>
      <c r="O2" s="48" t="s">
        <v>36</v>
      </c>
      <c r="P2" s="48" t="s">
        <v>35</v>
      </c>
      <c r="Q2" s="50" t="s">
        <v>40</v>
      </c>
      <c r="R2" s="107" t="s">
        <v>41</v>
      </c>
      <c r="S2" s="50" t="s">
        <v>42</v>
      </c>
      <c r="T2" s="50" t="s">
        <v>43</v>
      </c>
      <c r="U2" s="51" t="s">
        <v>44</v>
      </c>
      <c r="V2" s="51" t="s">
        <v>45</v>
      </c>
      <c r="W2" s="51" t="s">
        <v>46</v>
      </c>
      <c r="X2" s="51" t="s">
        <v>47</v>
      </c>
      <c r="Y2" s="51" t="s">
        <v>48</v>
      </c>
      <c r="Z2" s="54" t="s">
        <v>49</v>
      </c>
      <c r="AA2" s="54" t="s">
        <v>50</v>
      </c>
      <c r="AB2" s="54" t="s">
        <v>51</v>
      </c>
      <c r="AC2" s="55" t="s">
        <v>52</v>
      </c>
      <c r="AD2" s="50" t="s">
        <v>42</v>
      </c>
      <c r="AE2" s="50" t="s">
        <v>43</v>
      </c>
      <c r="AF2" s="51" t="s">
        <v>44</v>
      </c>
      <c r="AG2" s="51" t="s">
        <v>45</v>
      </c>
      <c r="AH2" s="51" t="s">
        <v>46</v>
      </c>
      <c r="AI2" s="51" t="s">
        <v>47</v>
      </c>
      <c r="AJ2" s="51" t="s">
        <v>48</v>
      </c>
      <c r="AK2" s="52" t="s">
        <v>49</v>
      </c>
      <c r="AL2" s="52" t="s">
        <v>50</v>
      </c>
      <c r="AM2" s="52" t="s">
        <v>51</v>
      </c>
      <c r="AN2" s="53" t="s">
        <v>52</v>
      </c>
      <c r="AO2" s="50" t="s">
        <v>42</v>
      </c>
      <c r="AP2" s="50" t="s">
        <v>43</v>
      </c>
      <c r="AQ2" s="51" t="s">
        <v>44</v>
      </c>
      <c r="AR2" s="51" t="s">
        <v>45</v>
      </c>
      <c r="AS2" s="51" t="s">
        <v>46</v>
      </c>
      <c r="AT2" s="51" t="s">
        <v>47</v>
      </c>
      <c r="AU2" s="51" t="s">
        <v>48</v>
      </c>
      <c r="AV2" s="54" t="s">
        <v>49</v>
      </c>
      <c r="AW2" s="54" t="s">
        <v>50</v>
      </c>
      <c r="AX2" s="54" t="s">
        <v>51</v>
      </c>
      <c r="AY2" s="55" t="s">
        <v>52</v>
      </c>
      <c r="AZ2" s="50" t="s">
        <v>42</v>
      </c>
      <c r="BA2" s="50" t="s">
        <v>43</v>
      </c>
      <c r="BB2" s="51" t="s">
        <v>44</v>
      </c>
      <c r="BC2" s="51" t="s">
        <v>45</v>
      </c>
      <c r="BD2" s="51" t="s">
        <v>46</v>
      </c>
      <c r="BE2" s="51" t="s">
        <v>47</v>
      </c>
      <c r="BF2" s="51" t="s">
        <v>48</v>
      </c>
      <c r="BG2" s="54" t="s">
        <v>49</v>
      </c>
      <c r="BH2" s="54" t="s">
        <v>50</v>
      </c>
      <c r="BI2" s="54" t="s">
        <v>51</v>
      </c>
      <c r="BJ2" s="55" t="s">
        <v>52</v>
      </c>
      <c r="BK2" s="50" t="s">
        <v>42</v>
      </c>
      <c r="BL2" s="50" t="s">
        <v>43</v>
      </c>
      <c r="BM2" s="51" t="s">
        <v>44</v>
      </c>
      <c r="BN2" s="51" t="s">
        <v>45</v>
      </c>
      <c r="BO2" s="51" t="s">
        <v>46</v>
      </c>
      <c r="BP2" s="51" t="s">
        <v>47</v>
      </c>
      <c r="BQ2" s="51" t="s">
        <v>48</v>
      </c>
      <c r="BR2" s="54" t="s">
        <v>49</v>
      </c>
      <c r="BS2" s="54" t="s">
        <v>50</v>
      </c>
      <c r="BT2" s="54" t="s">
        <v>51</v>
      </c>
      <c r="BU2" s="55" t="s">
        <v>52</v>
      </c>
      <c r="BV2" s="50" t="s">
        <v>42</v>
      </c>
      <c r="BW2" s="50" t="s">
        <v>43</v>
      </c>
      <c r="BX2" s="51" t="s">
        <v>44</v>
      </c>
      <c r="BY2" s="51" t="s">
        <v>45</v>
      </c>
      <c r="BZ2" s="51" t="s">
        <v>46</v>
      </c>
      <c r="CA2" s="51" t="s">
        <v>47</v>
      </c>
      <c r="CB2" s="51" t="s">
        <v>48</v>
      </c>
      <c r="CC2" s="54" t="s">
        <v>49</v>
      </c>
      <c r="CD2" s="54" t="s">
        <v>50</v>
      </c>
      <c r="CE2" s="54" t="s">
        <v>51</v>
      </c>
      <c r="CF2" s="55" t="s">
        <v>52</v>
      </c>
      <c r="CG2" s="50" t="s">
        <v>42</v>
      </c>
      <c r="CH2" s="50" t="s">
        <v>43</v>
      </c>
      <c r="CI2" s="51" t="s">
        <v>44</v>
      </c>
      <c r="CJ2" s="51" t="s">
        <v>45</v>
      </c>
      <c r="CK2" s="51" t="s">
        <v>46</v>
      </c>
      <c r="CL2" s="51" t="s">
        <v>47</v>
      </c>
      <c r="CM2" s="51" t="s">
        <v>48</v>
      </c>
      <c r="CN2" s="54" t="s">
        <v>49</v>
      </c>
      <c r="CO2" s="54" t="s">
        <v>50</v>
      </c>
      <c r="CP2" s="54" t="s">
        <v>51</v>
      </c>
      <c r="CQ2" s="55" t="s">
        <v>52</v>
      </c>
      <c r="CR2" s="4" t="s">
        <v>42</v>
      </c>
      <c r="CS2" s="4" t="s">
        <v>43</v>
      </c>
    </row>
    <row r="3" spans="1:97" s="89" customFormat="1" x14ac:dyDescent="0.25">
      <c r="A3" s="56" t="s">
        <v>20</v>
      </c>
      <c r="B3" s="101">
        <v>41120</v>
      </c>
      <c r="C3" s="56">
        <v>42</v>
      </c>
      <c r="D3" s="56">
        <v>22</v>
      </c>
      <c r="E3" s="56">
        <v>43.944000000000003</v>
      </c>
      <c r="F3" s="57">
        <v>72</v>
      </c>
      <c r="G3" s="56">
        <v>29</v>
      </c>
      <c r="H3" s="56">
        <v>4.8630000000000004</v>
      </c>
      <c r="I3" s="57">
        <f>C3+((D3/60)+(E3/3600))</f>
        <v>42.378873333333331</v>
      </c>
      <c r="J3" s="56">
        <f>-(F3+((G3/60)+(H3/3600)))</f>
        <v>-72.484684166666668</v>
      </c>
      <c r="K3" s="56">
        <v>50</v>
      </c>
      <c r="L3" s="58">
        <v>4.7</v>
      </c>
      <c r="M3" s="58"/>
      <c r="N3" s="58">
        <v>4.5</v>
      </c>
      <c r="O3" s="58"/>
      <c r="P3" s="58">
        <v>2.5</v>
      </c>
      <c r="Q3" s="58">
        <f>AVERAGE(L3:P3)</f>
        <v>3.9</v>
      </c>
      <c r="R3" s="58">
        <f>K3*Q3</f>
        <v>195</v>
      </c>
      <c r="S3" s="56"/>
      <c r="T3" s="56"/>
      <c r="U3" s="59"/>
      <c r="V3" s="59"/>
      <c r="W3" s="59"/>
      <c r="X3" s="59"/>
      <c r="Y3" s="59"/>
      <c r="Z3" s="62"/>
      <c r="AA3" s="62"/>
      <c r="AB3" s="62"/>
      <c r="AC3" s="63"/>
      <c r="AD3" s="56"/>
      <c r="AE3" s="56"/>
      <c r="AF3" s="59"/>
      <c r="AG3" s="59"/>
      <c r="AH3" s="59"/>
      <c r="AI3" s="59"/>
      <c r="AJ3" s="59"/>
      <c r="AK3" s="60"/>
      <c r="AL3" s="60"/>
      <c r="AM3" s="60"/>
      <c r="AN3" s="61"/>
      <c r="AO3" s="56"/>
      <c r="AP3" s="56"/>
      <c r="AQ3" s="59"/>
      <c r="AR3" s="59"/>
      <c r="AS3" s="59"/>
      <c r="AT3" s="59"/>
      <c r="AU3" s="59"/>
      <c r="AV3" s="62"/>
      <c r="AW3" s="62"/>
      <c r="AX3" s="62"/>
      <c r="AY3" s="63"/>
      <c r="AZ3" s="56"/>
      <c r="BA3" s="56"/>
      <c r="BB3" s="59"/>
      <c r="BC3" s="59"/>
      <c r="BD3" s="59"/>
      <c r="BE3" s="59"/>
      <c r="BF3" s="59"/>
      <c r="BG3" s="62"/>
      <c r="BH3" s="62"/>
      <c r="BI3" s="62"/>
      <c r="BJ3" s="63"/>
      <c r="BK3" s="62"/>
      <c r="BL3" s="62"/>
      <c r="BM3" s="62"/>
      <c r="BN3" s="62"/>
      <c r="BO3" s="62"/>
      <c r="BP3" s="62"/>
      <c r="BQ3" s="62"/>
      <c r="BR3" s="62"/>
      <c r="BS3" s="62"/>
      <c r="BT3" s="62"/>
      <c r="BU3" s="63"/>
      <c r="BV3" s="62"/>
      <c r="BW3" s="62"/>
      <c r="BX3" s="62"/>
      <c r="BY3" s="62"/>
      <c r="BZ3" s="62"/>
      <c r="CA3" s="62"/>
      <c r="CB3" s="62"/>
      <c r="CC3" s="62"/>
      <c r="CD3" s="62"/>
      <c r="CE3" s="62"/>
      <c r="CF3" s="63"/>
      <c r="CG3" s="62"/>
      <c r="CH3" s="62"/>
      <c r="CI3" s="62"/>
      <c r="CJ3" s="62"/>
      <c r="CK3" s="62"/>
      <c r="CL3" s="62"/>
      <c r="CM3" s="62"/>
      <c r="CN3" s="62"/>
      <c r="CO3" s="62"/>
      <c r="CP3" s="62"/>
      <c r="CQ3" s="63"/>
      <c r="CR3" s="56"/>
      <c r="CS3" s="56"/>
    </row>
    <row r="4" spans="1:97" s="89" customFormat="1" x14ac:dyDescent="0.25">
      <c r="A4" s="10"/>
      <c r="B4" s="102"/>
      <c r="C4" s="10"/>
      <c r="D4" s="10"/>
      <c r="E4" s="10"/>
      <c r="F4" s="22"/>
      <c r="G4" s="10"/>
      <c r="H4" s="10" t="s">
        <v>53</v>
      </c>
      <c r="I4" s="22"/>
      <c r="J4" s="10"/>
      <c r="K4" s="10">
        <v>15.3</v>
      </c>
      <c r="L4" s="86">
        <v>1.9</v>
      </c>
      <c r="M4" s="86"/>
      <c r="N4" s="86">
        <v>2.8</v>
      </c>
      <c r="O4" s="86"/>
      <c r="P4" s="86">
        <v>1.1000000000000001</v>
      </c>
      <c r="Q4" s="86">
        <f>AVERAGE(L4:P4)</f>
        <v>1.9333333333333329</v>
      </c>
      <c r="R4" s="86">
        <f>K4*Q4</f>
        <v>29.579999999999995</v>
      </c>
      <c r="S4" s="10"/>
      <c r="T4" s="10"/>
      <c r="U4" s="77"/>
      <c r="V4" s="77"/>
      <c r="W4" s="77"/>
      <c r="X4" s="77"/>
      <c r="Y4" s="77"/>
      <c r="Z4" s="70"/>
      <c r="AA4" s="70"/>
      <c r="AB4" s="70"/>
      <c r="AC4" s="69"/>
      <c r="AD4" s="10"/>
      <c r="AE4" s="10"/>
      <c r="AF4" s="77"/>
      <c r="AG4" s="77"/>
      <c r="AH4" s="77"/>
      <c r="AI4" s="77"/>
      <c r="AJ4" s="77"/>
      <c r="AK4" s="78"/>
      <c r="AL4" s="78"/>
      <c r="AM4" s="78"/>
      <c r="AN4" s="67"/>
      <c r="AO4" s="10"/>
      <c r="AP4" s="10"/>
      <c r="AQ4" s="77"/>
      <c r="AR4" s="77"/>
      <c r="AS4" s="77"/>
      <c r="AT4" s="77"/>
      <c r="AU4" s="77"/>
      <c r="AV4" s="70"/>
      <c r="AW4" s="70"/>
      <c r="AX4" s="70"/>
      <c r="AY4" s="69"/>
      <c r="AZ4" s="10"/>
      <c r="BA4" s="10"/>
      <c r="BB4" s="77"/>
      <c r="BC4" s="77"/>
      <c r="BD4" s="77"/>
      <c r="BE4" s="77"/>
      <c r="BF4" s="77"/>
      <c r="BG4" s="70"/>
      <c r="BH4" s="70"/>
      <c r="BI4" s="70"/>
      <c r="BJ4" s="69"/>
      <c r="BK4" s="70"/>
      <c r="BL4" s="70"/>
      <c r="BM4" s="70"/>
      <c r="BN4" s="70"/>
      <c r="BO4" s="70"/>
      <c r="BP4" s="70"/>
      <c r="BQ4" s="70"/>
      <c r="BR4" s="70"/>
      <c r="BS4" s="70"/>
      <c r="BT4" s="70"/>
      <c r="BU4" s="69"/>
      <c r="BV4" s="70"/>
      <c r="BW4" s="70"/>
      <c r="BX4" s="70"/>
      <c r="BY4" s="70"/>
      <c r="BZ4" s="70"/>
      <c r="CA4" s="70"/>
      <c r="CB4" s="70"/>
      <c r="CC4" s="70"/>
      <c r="CD4" s="70"/>
      <c r="CE4" s="70"/>
      <c r="CF4" s="69"/>
      <c r="CG4" s="70"/>
      <c r="CH4" s="70"/>
      <c r="CI4" s="70"/>
      <c r="CJ4" s="70"/>
      <c r="CK4" s="70"/>
      <c r="CL4" s="70"/>
      <c r="CM4" s="70"/>
      <c r="CN4" s="70"/>
      <c r="CO4" s="70"/>
      <c r="CP4" s="70"/>
      <c r="CQ4" s="69"/>
      <c r="CR4" s="10"/>
      <c r="CS4" s="10"/>
    </row>
    <row r="5" spans="1:97" s="89" customFormat="1" x14ac:dyDescent="0.25">
      <c r="A5" s="11"/>
      <c r="B5" s="103"/>
      <c r="C5" s="11"/>
      <c r="D5" s="11"/>
      <c r="E5" s="11"/>
      <c r="F5" s="28"/>
      <c r="G5" s="11"/>
      <c r="H5" s="11"/>
      <c r="I5" s="28"/>
      <c r="J5" s="11"/>
      <c r="K5" s="11"/>
      <c r="L5" s="71"/>
      <c r="M5" s="71"/>
      <c r="N5" s="71"/>
      <c r="O5" s="71"/>
      <c r="P5" s="71"/>
      <c r="Q5" s="11" t="s">
        <v>54</v>
      </c>
      <c r="R5" s="71">
        <f>SUM(R3:R4)</f>
        <v>224.57999999999998</v>
      </c>
      <c r="S5" s="11">
        <v>1</v>
      </c>
      <c r="T5" s="11">
        <v>3</v>
      </c>
      <c r="U5" s="72">
        <v>4</v>
      </c>
      <c r="V5" s="72" t="s">
        <v>55</v>
      </c>
      <c r="W5" s="72" t="s">
        <v>55</v>
      </c>
      <c r="X5" s="72" t="s">
        <v>55</v>
      </c>
      <c r="Y5" s="72" t="s">
        <v>55</v>
      </c>
      <c r="Z5" s="73">
        <f>U5/R5</f>
        <v>1.7811025024490161E-2</v>
      </c>
      <c r="AA5" s="75" t="s">
        <v>55</v>
      </c>
      <c r="AB5" s="75" t="s">
        <v>55</v>
      </c>
      <c r="AC5" s="76" t="s">
        <v>55</v>
      </c>
      <c r="AD5" s="11">
        <v>9</v>
      </c>
      <c r="AE5" s="11">
        <v>2</v>
      </c>
      <c r="AF5" s="72">
        <f>(AD5^2)/(AD5-AE5)</f>
        <v>11.571428571428571</v>
      </c>
      <c r="AG5" s="72">
        <f>((AD5^2)*(AE5^2)*(AD5+AE5))/((AD5-AE5)^4)</f>
        <v>1.4843815077051228</v>
      </c>
      <c r="AH5" s="72">
        <f>1.96*(SQRT(AG5))</f>
        <v>2.3879698490558878</v>
      </c>
      <c r="AI5" s="72">
        <f>AF5-(1.96*(SQRT(AG5)))</f>
        <v>9.1834587223726842</v>
      </c>
      <c r="AJ5" s="72">
        <f>AF5+(1.96*(SQRT(AG5)))</f>
        <v>13.959398420484458</v>
      </c>
      <c r="AK5" s="73">
        <f>AF5/R5</f>
        <v>5.152475096370368E-2</v>
      </c>
      <c r="AL5" s="73">
        <f>AH5/R5</f>
        <v>1.0633047684815603E-2</v>
      </c>
      <c r="AM5" s="73">
        <f>AK5-AL5</f>
        <v>4.0891703278888081E-2</v>
      </c>
      <c r="AN5" s="92">
        <f>AK5+AL5</f>
        <v>6.215779864851928E-2</v>
      </c>
      <c r="AO5" s="11">
        <v>109</v>
      </c>
      <c r="AP5" s="11">
        <v>45</v>
      </c>
      <c r="AQ5" s="72">
        <f>(AO5^2)/(AO5-AP5)</f>
        <v>185.640625</v>
      </c>
      <c r="AR5" s="72">
        <f>((AO5^2)*(AP5^2)*(AO5+AP5))/((AO5-AP5)^4)</f>
        <v>220.84056437015533</v>
      </c>
      <c r="AS5" s="72">
        <f>1.96*(SQRT(AR5))</f>
        <v>29.126982543414769</v>
      </c>
      <c r="AT5" s="72">
        <f>AQ5-(1.96*(SQRT(AR5)))</f>
        <v>156.51364245658522</v>
      </c>
      <c r="AU5" s="72">
        <f>AQ5+(1.96*(SQRT(AR5)))</f>
        <v>214.76760754341478</v>
      </c>
      <c r="AV5" s="73">
        <f>AQ5/R5</f>
        <v>0.82661245435924846</v>
      </c>
      <c r="AW5" s="73">
        <f>AS5/R5</f>
        <v>0.12969535374216212</v>
      </c>
      <c r="AX5" s="73">
        <f>AV5-AW5</f>
        <v>0.69691710061708634</v>
      </c>
      <c r="AY5" s="92">
        <f>AV5+AW5</f>
        <v>0.95630780810141058</v>
      </c>
      <c r="AZ5" s="11">
        <v>11</v>
      </c>
      <c r="BA5" s="11">
        <v>1</v>
      </c>
      <c r="BB5" s="72">
        <f>(AZ5^2)/(AZ5-BA5)</f>
        <v>12.1</v>
      </c>
      <c r="BC5" s="72">
        <f>((AZ5^2)*(BA5^2)*(AZ5+BA5))/((AZ5-BA5)^4)</f>
        <v>0.1452</v>
      </c>
      <c r="BD5" s="72">
        <f>1.96*(SQRT(BC5))</f>
        <v>0.74686030822369986</v>
      </c>
      <c r="BE5" s="72">
        <f>BB5-(1.96*(SQRT(BC5)))</f>
        <v>11.353139691776299</v>
      </c>
      <c r="BF5" s="72">
        <f>BB5+(1.96*(SQRT(BC5)))</f>
        <v>12.8468603082237</v>
      </c>
      <c r="BG5" s="73">
        <f>BB5/R5</f>
        <v>5.3878350699082735E-2</v>
      </c>
      <c r="BH5" s="73">
        <f>BD5/R5</f>
        <v>3.3255869098926883E-3</v>
      </c>
      <c r="BI5" s="75">
        <f>BG5-BH5</f>
        <v>5.0552763789190047E-2</v>
      </c>
      <c r="BJ5" s="76">
        <f>BG5+BH5</f>
        <v>5.7203937608975422E-2</v>
      </c>
      <c r="BK5" s="72">
        <v>4</v>
      </c>
      <c r="BL5" s="72">
        <v>4</v>
      </c>
      <c r="BM5" s="72">
        <v>8</v>
      </c>
      <c r="BN5" s="75" t="s">
        <v>55</v>
      </c>
      <c r="BO5" s="75" t="s">
        <v>55</v>
      </c>
      <c r="BP5" s="75" t="s">
        <v>55</v>
      </c>
      <c r="BQ5" s="75" t="s">
        <v>55</v>
      </c>
      <c r="BR5" s="73">
        <f>BM5/R5</f>
        <v>3.5622050048980322E-2</v>
      </c>
      <c r="BS5" s="75" t="s">
        <v>55</v>
      </c>
      <c r="BT5" s="75" t="s">
        <v>55</v>
      </c>
      <c r="BU5" s="76" t="s">
        <v>55</v>
      </c>
      <c r="BV5" s="72">
        <v>19</v>
      </c>
      <c r="BW5" s="72">
        <v>16</v>
      </c>
      <c r="BX5" s="72">
        <f>(BV5^2)/(BV5-BW5)</f>
        <v>120.33333333333333</v>
      </c>
      <c r="BY5" s="72">
        <f>((BV5^2)*(BW5^2)*(BV5+BW5))/((BV5-BW5)^4)</f>
        <v>39932.839506172837</v>
      </c>
      <c r="BZ5" s="72">
        <f>1.96*(SQRT(BY5))</f>
        <v>391.67077532911946</v>
      </c>
      <c r="CA5" s="72">
        <f>BX5-(1.96*(SQRT(BY5)))</f>
        <v>-271.33744199578615</v>
      </c>
      <c r="CB5" s="72">
        <f>BX5+(1.96*(SQRT(BY5)))</f>
        <v>512.00410866245284</v>
      </c>
      <c r="CC5" s="78">
        <f>BX5/R5</f>
        <v>0.53581500282007899</v>
      </c>
      <c r="CD5" s="73">
        <f>BZ5/R5</f>
        <v>1.7440144951871026</v>
      </c>
      <c r="CE5" s="75">
        <f>CC5-CD5</f>
        <v>-1.2081994923670236</v>
      </c>
      <c r="CF5" s="76">
        <f>CC5+CD5</f>
        <v>2.2798294980071816</v>
      </c>
      <c r="CG5" s="72">
        <v>7</v>
      </c>
      <c r="CH5" s="72">
        <v>6</v>
      </c>
      <c r="CI5" s="72">
        <f>(CG5^2)/(CG5-CH5)</f>
        <v>49</v>
      </c>
      <c r="CJ5" s="72">
        <f>((CG5^2)*(CH5^2)*(CG5+CH5))/((CG5-CH5)^4)</f>
        <v>22932</v>
      </c>
      <c r="CK5" s="72">
        <f>1.96*(SQRT(CJ5))</f>
        <v>296.8089809961956</v>
      </c>
      <c r="CL5" s="72">
        <f>CI5-(1.96*(SQRT(CJ5)))</f>
        <v>-247.8089809961956</v>
      </c>
      <c r="CM5" s="72">
        <f>CI5+(1.96*(SQRT(CJ5)))</f>
        <v>345.8089809961956</v>
      </c>
      <c r="CN5" s="78">
        <f>CI5/R5</f>
        <v>0.21818505655000447</v>
      </c>
      <c r="CO5" s="73">
        <f>CK5/R5</f>
        <v>1.3216180470041661</v>
      </c>
      <c r="CP5" s="75">
        <f>CN5-CO5</f>
        <v>-1.1034329904541615</v>
      </c>
      <c r="CQ5" s="76">
        <f>CN5+CO5</f>
        <v>1.5398031035541706</v>
      </c>
      <c r="CR5" s="11">
        <v>1629</v>
      </c>
      <c r="CS5" s="11" t="s">
        <v>55</v>
      </c>
    </row>
    <row r="6" spans="1:97" s="38" customFormat="1" x14ac:dyDescent="0.25">
      <c r="A6" s="8" t="s">
        <v>19</v>
      </c>
      <c r="B6" s="102">
        <v>41120</v>
      </c>
      <c r="C6" s="10">
        <v>42</v>
      </c>
      <c r="D6" s="8">
        <v>22</v>
      </c>
      <c r="E6" s="8">
        <v>46.042000000000002</v>
      </c>
      <c r="F6" s="22">
        <v>72</v>
      </c>
      <c r="G6" s="8">
        <v>28</v>
      </c>
      <c r="H6" s="8">
        <v>23.18</v>
      </c>
      <c r="I6" s="22">
        <f>C6+((D6/60)+(E6/3600))</f>
        <v>42.379456111111111</v>
      </c>
      <c r="J6" s="10">
        <f>-(F6+((G6/60)+(H6/3600)))</f>
        <v>-72.473105555555549</v>
      </c>
      <c r="K6" s="10">
        <v>50</v>
      </c>
      <c r="L6" s="23">
        <v>3.2</v>
      </c>
      <c r="M6" s="23"/>
      <c r="N6" s="23">
        <v>4.2</v>
      </c>
      <c r="O6" s="23"/>
      <c r="P6" s="23">
        <v>9.5</v>
      </c>
      <c r="Q6" s="86">
        <f t="shared" ref="Q6:Q37" si="0">AVERAGE(L6:P6)</f>
        <v>5.6333333333333329</v>
      </c>
      <c r="R6" s="86">
        <f t="shared" ref="R6:R11" si="1">K6*Q6</f>
        <v>281.66666666666663</v>
      </c>
      <c r="S6" s="8">
        <v>35</v>
      </c>
      <c r="T6" s="8">
        <v>2</v>
      </c>
      <c r="U6" s="65">
        <f>(S6^2)/(S6-T6)</f>
        <v>37.121212121212125</v>
      </c>
      <c r="V6" s="65">
        <f>((S6^2)*(T6^2)*(S6+T6))/((S6-T6)^4)</f>
        <v>0.15287696229344114</v>
      </c>
      <c r="W6" s="65">
        <f>1.96*(SQRT(V6))</f>
        <v>0.76634987985024405</v>
      </c>
      <c r="X6" s="65">
        <f>U6-(1.96*(SQRT(V6)))</f>
        <v>36.354862241361879</v>
      </c>
      <c r="Y6" s="65">
        <f>U6+(1.96*(SQRT(V6)))</f>
        <v>37.887562001062371</v>
      </c>
      <c r="Z6" s="66">
        <f>U6/R6</f>
        <v>0.13179128563743953</v>
      </c>
      <c r="AA6" s="66">
        <f>W6/R6</f>
        <v>2.7207688042020501E-3</v>
      </c>
      <c r="AB6" s="66">
        <f>Z6-AA6</f>
        <v>0.12907051683323748</v>
      </c>
      <c r="AC6" s="91">
        <f>Z6+AA6</f>
        <v>0.13451205444164158</v>
      </c>
      <c r="AD6" s="10">
        <v>10</v>
      </c>
      <c r="AE6" s="8">
        <v>1</v>
      </c>
      <c r="AF6" s="65">
        <f>(AD6^2)/(AD6-AE6)</f>
        <v>11.111111111111111</v>
      </c>
      <c r="AG6" s="65">
        <f>((AD6^2)*(AE6^2)*(AD6+AE6))/((AD6-AE6)^4)</f>
        <v>0.16765736930345984</v>
      </c>
      <c r="AH6" s="65">
        <f>1.96*(SQRT(AG6))</f>
        <v>0.80254130729587447</v>
      </c>
      <c r="AI6" s="65">
        <f>AF6-(1.96*(SQRT(AG6)))</f>
        <v>10.308569803815237</v>
      </c>
      <c r="AJ6" s="65">
        <f>AF6+(1.96*(SQRT(AG6)))</f>
        <v>11.913652418406985</v>
      </c>
      <c r="AK6" s="66">
        <f>AF6/R6</f>
        <v>3.944773175542407E-2</v>
      </c>
      <c r="AL6" s="66">
        <f>AH6/R6</f>
        <v>2.8492590791569512E-3</v>
      </c>
      <c r="AM6" s="66">
        <f>AK6-AL6</f>
        <v>3.6598472676267119E-2</v>
      </c>
      <c r="AN6" s="91">
        <f>AK6+AL6</f>
        <v>4.2296990834581022E-2</v>
      </c>
      <c r="AO6" s="8">
        <v>140</v>
      </c>
      <c r="AP6" s="8">
        <v>19</v>
      </c>
      <c r="AQ6" s="65">
        <f>(AO6^2)/(AO6-AP6)</f>
        <v>161.98347107438016</v>
      </c>
      <c r="AR6" s="65">
        <f>((AO6^2)*(AP6^2)*(AO6+AP6))/((AO6-AP6)^4)</f>
        <v>5.2483031948650636</v>
      </c>
      <c r="AS6" s="65">
        <f>1.96*(SQRT(AR6))</f>
        <v>4.4901983868637281</v>
      </c>
      <c r="AT6" s="65">
        <f>AQ6-(1.96*(SQRT(AR6)))</f>
        <v>157.49327268751642</v>
      </c>
      <c r="AU6" s="65">
        <f>AQ6+(1.96*(SQRT(AR6)))</f>
        <v>166.4736694612439</v>
      </c>
      <c r="AV6" s="66">
        <f>AQ6/R6</f>
        <v>0.57508924641791781</v>
      </c>
      <c r="AW6" s="66">
        <f>AS6/R6</f>
        <v>1.594153273442744E-2</v>
      </c>
      <c r="AX6" s="66">
        <f>AV6-AW6</f>
        <v>0.55914771368349037</v>
      </c>
      <c r="AY6" s="91">
        <f>AV6+AW6</f>
        <v>0.59103077915234525</v>
      </c>
      <c r="AZ6" s="8">
        <v>4</v>
      </c>
      <c r="BA6" s="8">
        <v>1</v>
      </c>
      <c r="BB6" s="65">
        <f>(AZ6^2)/(AZ6-BA6)</f>
        <v>5.333333333333333</v>
      </c>
      <c r="BC6" s="65">
        <f>((AZ6^2)*(BA6^2)*(AZ6+BA6))/((AZ6-BA6)^4)</f>
        <v>0.98765432098765427</v>
      </c>
      <c r="BD6" s="65">
        <f>1.96*(SQRT(BC6))</f>
        <v>1.9478636603998167</v>
      </c>
      <c r="BE6" s="65">
        <f>BB6-(1.96*(SQRT(BC6)))</f>
        <v>3.3854696729335165</v>
      </c>
      <c r="BF6" s="65">
        <f>BB6+(1.96*(SQRT(BC6)))</f>
        <v>7.2811969937331495</v>
      </c>
      <c r="BG6" s="66">
        <f>BB6/R6</f>
        <v>1.8934911242603551E-2</v>
      </c>
      <c r="BH6" s="66">
        <f>BD6/R6</f>
        <v>6.9154922854431375E-3</v>
      </c>
      <c r="BI6" s="66">
        <f>BG6-BH6</f>
        <v>1.2019418957160414E-2</v>
      </c>
      <c r="BJ6" s="91">
        <f>BG6+BH6</f>
        <v>2.5850403528046687E-2</v>
      </c>
      <c r="BK6" s="77">
        <v>13</v>
      </c>
      <c r="BL6" s="77">
        <v>4</v>
      </c>
      <c r="BM6" s="77">
        <f>(BK6^2)/(BK6-BL6)</f>
        <v>18.777777777777779</v>
      </c>
      <c r="BN6" s="77">
        <f>((BK6^2)*(BL6^2)*(BK6+BL6))/((BK6-BL6)^4)</f>
        <v>7.0062490474013108</v>
      </c>
      <c r="BO6" s="77">
        <f t="shared" ref="BO6" si="2">1.96*(SQRT(BN6))</f>
        <v>5.1879867328759506</v>
      </c>
      <c r="BP6" s="77">
        <f>BM6-(1.96*(SQRT(BN6)))</f>
        <v>13.589791044901828</v>
      </c>
      <c r="BQ6" s="77">
        <f>BM6+(1.96*(SQRT(BN6)))</f>
        <v>23.965764510653727</v>
      </c>
      <c r="BR6" s="78">
        <f>BM6/R6</f>
        <v>6.666666666666668E-2</v>
      </c>
      <c r="BS6" s="78">
        <f>BO6/$R6</f>
        <v>1.8418887809027045E-2</v>
      </c>
      <c r="BT6" s="78">
        <f>BR6-BS6</f>
        <v>4.8247778857639631E-2</v>
      </c>
      <c r="BU6" s="91">
        <f>BR6+BS6</f>
        <v>8.5085554475693728E-2</v>
      </c>
      <c r="BV6" s="77">
        <v>20</v>
      </c>
      <c r="BW6" s="77">
        <v>7</v>
      </c>
      <c r="BX6" s="77">
        <f>(BV6^2)/(BV6-BW6)</f>
        <v>30.76923076923077</v>
      </c>
      <c r="BY6" s="77">
        <f>((BV6^2)*(BW6^2)*(BV6+BW6))/((BV6-BW6)^4)</f>
        <v>18.52876299849445</v>
      </c>
      <c r="BZ6" s="77">
        <f>1.96*(SQRT(BY6))</f>
        <v>8.4368297324893469</v>
      </c>
      <c r="CA6" s="77">
        <f>BX6-(1.96*(SQRT(BY6)))</f>
        <v>22.332401036741423</v>
      </c>
      <c r="CB6" s="77">
        <f>BX6+(1.96*(SQRT(BY6)))</f>
        <v>39.206060501720117</v>
      </c>
      <c r="CC6" s="60">
        <f t="shared" ref="CC6:CC8" si="3">BX6/R6</f>
        <v>0.10923987255348204</v>
      </c>
      <c r="CD6" s="78">
        <f>BZ6/R6</f>
        <v>2.9953241653808336E-2</v>
      </c>
      <c r="CE6" s="78">
        <f>CC6-CD6</f>
        <v>7.9286630899673707E-2</v>
      </c>
      <c r="CF6" s="91">
        <f>CC6+CD6</f>
        <v>0.13919311420729039</v>
      </c>
      <c r="CG6" s="77">
        <v>1</v>
      </c>
      <c r="CH6" s="77">
        <v>0</v>
      </c>
      <c r="CI6" s="77">
        <f>(CG6^2)/(CG6-CH6)</f>
        <v>1</v>
      </c>
      <c r="CJ6" s="77">
        <f>((CG6^2)*(CH6^2)*(CG6+CH6))/((CG6-CH6)^4)</f>
        <v>0</v>
      </c>
      <c r="CK6" s="77">
        <f>1.96*(SQRT(CJ6))</f>
        <v>0</v>
      </c>
      <c r="CL6" s="77">
        <f>CI6-(1.96*(SQRT(CJ6)))</f>
        <v>1</v>
      </c>
      <c r="CM6" s="77">
        <f>CI6+(1.96*(SQRT(CJ6)))</f>
        <v>1</v>
      </c>
      <c r="CN6" s="78">
        <f>CI6/R6</f>
        <v>3.5502958579881659E-3</v>
      </c>
      <c r="CO6" s="78">
        <f>CK6/AC6</f>
        <v>0</v>
      </c>
      <c r="CP6" s="78">
        <f>CN6-CO6</f>
        <v>3.5502958579881659E-3</v>
      </c>
      <c r="CQ6" s="91">
        <f>CN6+CO6</f>
        <v>3.5502958579881659E-3</v>
      </c>
      <c r="CR6" s="8">
        <v>1601</v>
      </c>
      <c r="CS6" s="8">
        <v>557</v>
      </c>
    </row>
    <row r="7" spans="1:97" s="38" customFormat="1" x14ac:dyDescent="0.25">
      <c r="A7" s="8" t="s">
        <v>15</v>
      </c>
      <c r="B7" s="102">
        <v>41115</v>
      </c>
      <c r="C7" s="10">
        <v>42</v>
      </c>
      <c r="D7" s="8">
        <v>22</v>
      </c>
      <c r="E7" s="8">
        <v>45.073</v>
      </c>
      <c r="F7" s="22">
        <v>72</v>
      </c>
      <c r="G7" s="8">
        <v>28</v>
      </c>
      <c r="H7" s="8">
        <v>19.167000000000002</v>
      </c>
      <c r="I7" s="22">
        <f t="shared" ref="I7:I10" si="4">C7+((D7/60)+(E7/3600))</f>
        <v>42.379186944444442</v>
      </c>
      <c r="J7" s="10">
        <f t="shared" ref="J7:J10" si="5">-(F7+((G7/60)+(H7/3600)))</f>
        <v>-72.471990833333336</v>
      </c>
      <c r="K7" s="10">
        <v>50</v>
      </c>
      <c r="L7" s="23">
        <v>2</v>
      </c>
      <c r="M7" s="23"/>
      <c r="N7" s="23">
        <v>3.5</v>
      </c>
      <c r="O7" s="23"/>
      <c r="P7" s="23">
        <v>2.2000000000000002</v>
      </c>
      <c r="Q7" s="86">
        <f t="shared" si="0"/>
        <v>2.5666666666666669</v>
      </c>
      <c r="R7" s="86">
        <f t="shared" si="1"/>
        <v>128.33333333333334</v>
      </c>
      <c r="S7" s="8">
        <v>0</v>
      </c>
      <c r="T7" s="8">
        <v>0</v>
      </c>
      <c r="U7" s="65">
        <v>0</v>
      </c>
      <c r="V7" s="65" t="e">
        <f>((S7^2)*(T7^2)*(S7+T7))/((S7-T7)^4)</f>
        <v>#DIV/0!</v>
      </c>
      <c r="W7" s="65" t="e">
        <f>1.96*(SQRT(V7))</f>
        <v>#DIV/0!</v>
      </c>
      <c r="X7" s="65" t="e">
        <f>U7-(1.96*(SQRT(V7)))</f>
        <v>#DIV/0!</v>
      </c>
      <c r="Y7" s="65" t="e">
        <f>U7+(1.96*(SQRT(V7)))</f>
        <v>#DIV/0!</v>
      </c>
      <c r="Z7" s="66">
        <v>0</v>
      </c>
      <c r="AA7" s="66" t="e">
        <f>W7/R7</f>
        <v>#DIV/0!</v>
      </c>
      <c r="AB7" s="68" t="e">
        <f>Z7-AA7</f>
        <v>#DIV/0!</v>
      </c>
      <c r="AC7" s="69" t="e">
        <f>Z7+AA7</f>
        <v>#DIV/0!</v>
      </c>
      <c r="AD7" s="10">
        <v>1</v>
      </c>
      <c r="AE7" s="8">
        <v>0</v>
      </c>
      <c r="AF7" s="65">
        <f t="shared" ref="AF7:AF9" si="6">(AD7^2)/(AD7-AE7)</f>
        <v>1</v>
      </c>
      <c r="AG7" s="65">
        <f t="shared" ref="AG7:AG9" si="7">((AD7^2)*(AE7^2)*(AD7+AE7))/((AD7-AE7)^4)</f>
        <v>0</v>
      </c>
      <c r="AH7" s="65">
        <f t="shared" ref="AH7:AH9" si="8">1.96*(SQRT(AG7))</f>
        <v>0</v>
      </c>
      <c r="AI7" s="65">
        <f t="shared" ref="AI7:AI9" si="9">AF7-(1.96*(SQRT(AG7)))</f>
        <v>1</v>
      </c>
      <c r="AJ7" s="65">
        <f t="shared" ref="AJ7:AJ9" si="10">AF7+(1.96*(SQRT(AG7)))</f>
        <v>1</v>
      </c>
      <c r="AK7" s="66">
        <f t="shared" ref="AK7:AK9" si="11">AF7/R7</f>
        <v>7.7922077922077913E-3</v>
      </c>
      <c r="AL7" s="66">
        <f t="shared" ref="AL7:AL9" si="12">AH7/R7</f>
        <v>0</v>
      </c>
      <c r="AM7" s="66">
        <f t="shared" ref="AM7:AM9" si="13">AK7-AL7</f>
        <v>7.7922077922077913E-3</v>
      </c>
      <c r="AN7" s="91">
        <f t="shared" ref="AN7:AN9" si="14">AK7+AL7</f>
        <v>7.7922077922077913E-3</v>
      </c>
      <c r="AO7" s="8">
        <v>100</v>
      </c>
      <c r="AP7" s="8">
        <v>44</v>
      </c>
      <c r="AQ7" s="65">
        <f t="shared" ref="AQ7:AQ9" si="15">(AO7^2)/(AO7-AP7)</f>
        <v>178.57142857142858</v>
      </c>
      <c r="AR7" s="65">
        <f t="shared" ref="AR7:AR9" si="16">((AO7^2)*(AP7^2)*(AO7+AP7))/((AO7-AP7)^4)</f>
        <v>283.47563515202</v>
      </c>
      <c r="AS7" s="65">
        <f t="shared" ref="AS7:AS9" si="17">1.96*(SQRT(AR7))</f>
        <v>33</v>
      </c>
      <c r="AT7" s="65">
        <f t="shared" ref="AT7:AT9" si="18">AQ7-(1.96*(SQRT(AR7)))</f>
        <v>145.57142857142858</v>
      </c>
      <c r="AU7" s="65">
        <f t="shared" ref="AU7:AU9" si="19">AQ7+(1.96*(SQRT(AR7)))</f>
        <v>211.57142857142858</v>
      </c>
      <c r="AV7" s="66">
        <f>AQ7/R7</f>
        <v>1.3914656771799629</v>
      </c>
      <c r="AW7" s="66">
        <f>AS7/R7</f>
        <v>0.25714285714285712</v>
      </c>
      <c r="AX7" s="66">
        <f t="shared" ref="AX7:AX9" si="20">AV7-AW7</f>
        <v>1.1343228200371058</v>
      </c>
      <c r="AY7" s="91">
        <f t="shared" ref="AY7:AY9" si="21">AV7+AW7</f>
        <v>1.6486085343228201</v>
      </c>
      <c r="AZ7" s="8">
        <v>0</v>
      </c>
      <c r="BA7" s="8">
        <v>0</v>
      </c>
      <c r="BB7" s="65" t="e">
        <f>(AZ7^2)/(AZ7-BA7)</f>
        <v>#DIV/0!</v>
      </c>
      <c r="BC7" s="65" t="e">
        <f>((AZ7^2)*(BA7^2)*(AZ7+BA7))/((AZ7-BA7)^4)</f>
        <v>#DIV/0!</v>
      </c>
      <c r="BD7" s="65" t="e">
        <f>1.96*(SQRT(BC7))</f>
        <v>#DIV/0!</v>
      </c>
      <c r="BE7" s="65" t="e">
        <f>BB7-(1.96*(SQRT(BC7)))</f>
        <v>#DIV/0!</v>
      </c>
      <c r="BF7" s="65" t="e">
        <f>BB7+(1.96*(SQRT(BC7)))</f>
        <v>#DIV/0!</v>
      </c>
      <c r="BG7" s="66" t="e">
        <f>BB7/R7</f>
        <v>#DIV/0!</v>
      </c>
      <c r="BH7" s="66" t="e">
        <f>BD7/R7</f>
        <v>#DIV/0!</v>
      </c>
      <c r="BI7" s="68" t="e">
        <f>BG7-BH7</f>
        <v>#DIV/0!</v>
      </c>
      <c r="BJ7" s="69" t="e">
        <f>BG7+BH7</f>
        <v>#DIV/0!</v>
      </c>
      <c r="BK7" s="77">
        <v>0</v>
      </c>
      <c r="BL7" s="77">
        <v>0</v>
      </c>
      <c r="BM7" s="77">
        <v>0</v>
      </c>
      <c r="BN7" s="70" t="e">
        <f t="shared" ref="BN7:BN8" si="22">((BK7^2)*(BL7^2)*(BK7+BL7))/((BK7-BL7)^4)</f>
        <v>#DIV/0!</v>
      </c>
      <c r="BO7" s="70" t="e">
        <f t="shared" ref="BO7" si="23">1.96*(SQRT(BN7))</f>
        <v>#DIV/0!</v>
      </c>
      <c r="BP7" s="70" t="e">
        <f t="shared" ref="BP7:BP8" si="24">BM7-(1.96*(SQRT(BN7)))</f>
        <v>#DIV/0!</v>
      </c>
      <c r="BQ7" s="70" t="e">
        <f t="shared" ref="BQ7:BQ8" si="25">BM7+(1.96*(SQRT(BN7)))</f>
        <v>#DIV/0!</v>
      </c>
      <c r="BR7" s="77">
        <f>BM7/R7</f>
        <v>0</v>
      </c>
      <c r="BS7" s="70" t="e">
        <f>BO7/R7</f>
        <v>#DIV/0!</v>
      </c>
      <c r="BT7" s="70" t="e">
        <f t="shared" ref="BT7:BT8" si="26">BR7-BS7</f>
        <v>#DIV/0!</v>
      </c>
      <c r="BU7" s="69" t="e">
        <f t="shared" ref="BU7:BU8" si="27">BR7+BS7</f>
        <v>#DIV/0!</v>
      </c>
      <c r="BV7" s="77">
        <v>0</v>
      </c>
      <c r="BW7" s="77">
        <v>0</v>
      </c>
      <c r="BX7" s="77">
        <v>0</v>
      </c>
      <c r="BY7" s="70" t="e">
        <f t="shared" ref="BY7:BY8" si="28">((BV7^2)*(BW7^2)*(BV7+BW7))/((BV7-BW7)^4)</f>
        <v>#DIV/0!</v>
      </c>
      <c r="BZ7" s="70" t="e">
        <f t="shared" ref="BZ7:BZ8" si="29">1.96*(SQRT(BY7))</f>
        <v>#DIV/0!</v>
      </c>
      <c r="CA7" s="70" t="e">
        <f t="shared" ref="CA7:CA8" si="30">BX7-(1.96*(SQRT(BY7)))</f>
        <v>#DIV/0!</v>
      </c>
      <c r="CB7" s="70" t="e">
        <f t="shared" ref="CB7:CB8" si="31">BX7+(1.96*(SQRT(BY7)))</f>
        <v>#DIV/0!</v>
      </c>
      <c r="CC7" s="77">
        <f t="shared" si="3"/>
        <v>0</v>
      </c>
      <c r="CD7" s="70" t="e">
        <f>BZ7/R7</f>
        <v>#DIV/0!</v>
      </c>
      <c r="CE7" s="70" t="e">
        <f t="shared" ref="CE7:CE8" si="32">CC7-CD7</f>
        <v>#DIV/0!</v>
      </c>
      <c r="CF7" s="69" t="e">
        <f t="shared" ref="CF7:CF8" si="33">CC7+CD7</f>
        <v>#DIV/0!</v>
      </c>
      <c r="CG7" s="77">
        <v>0</v>
      </c>
      <c r="CH7" s="77">
        <v>0</v>
      </c>
      <c r="CI7" s="77">
        <v>0</v>
      </c>
      <c r="CJ7" s="70" t="e">
        <f t="shared" ref="CJ7:CJ9" si="34">((CG7^2)*(CH7^2)*(CG7+CH7))/((CG7-CH7)^4)</f>
        <v>#DIV/0!</v>
      </c>
      <c r="CK7" s="70" t="e">
        <f t="shared" ref="CK7:CK9" si="35">1.96*(SQRT(CJ7))</f>
        <v>#DIV/0!</v>
      </c>
      <c r="CL7" s="70" t="e">
        <f t="shared" ref="CL7:CL9" si="36">CI7-(1.96*(SQRT(CJ7)))</f>
        <v>#DIV/0!</v>
      </c>
      <c r="CM7" s="70" t="e">
        <f t="shared" ref="CM7:CM9" si="37">CI7+(1.96*(SQRT(CJ7)))</f>
        <v>#DIV/0!</v>
      </c>
      <c r="CN7" s="78">
        <f t="shared" ref="CN7:CN9" si="38">CI7/R7</f>
        <v>0</v>
      </c>
      <c r="CO7" s="70" t="e">
        <f>CK7/AC7</f>
        <v>#DIV/0!</v>
      </c>
      <c r="CP7" s="70" t="e">
        <f t="shared" ref="CP7:CP9" si="39">CN7-CO7</f>
        <v>#DIV/0!</v>
      </c>
      <c r="CQ7" s="69" t="e">
        <f t="shared" ref="CQ7:CQ9" si="40">CN7+CO7</f>
        <v>#DIV/0!</v>
      </c>
      <c r="CR7" s="8">
        <v>870</v>
      </c>
      <c r="CS7" s="8">
        <v>880</v>
      </c>
    </row>
    <row r="8" spans="1:97" s="38" customFormat="1" x14ac:dyDescent="0.25">
      <c r="A8" s="8" t="s">
        <v>17</v>
      </c>
      <c r="B8" s="102">
        <v>41115</v>
      </c>
      <c r="C8" s="10">
        <v>42</v>
      </c>
      <c r="D8" s="8">
        <v>22</v>
      </c>
      <c r="E8" s="8">
        <v>44.902999999999999</v>
      </c>
      <c r="F8" s="22">
        <v>72</v>
      </c>
      <c r="G8" s="8">
        <v>28</v>
      </c>
      <c r="H8" s="8">
        <v>16.71</v>
      </c>
      <c r="I8" s="22">
        <f t="shared" si="4"/>
        <v>42.37913972222222</v>
      </c>
      <c r="J8" s="10">
        <f t="shared" si="5"/>
        <v>-72.47130833333334</v>
      </c>
      <c r="K8" s="10">
        <v>50</v>
      </c>
      <c r="L8" s="23">
        <v>5.3</v>
      </c>
      <c r="M8" s="23"/>
      <c r="N8" s="23">
        <v>6.5</v>
      </c>
      <c r="O8" s="23"/>
      <c r="P8" s="23">
        <v>5.6</v>
      </c>
      <c r="Q8" s="86">
        <f t="shared" si="0"/>
        <v>5.8</v>
      </c>
      <c r="R8" s="86">
        <f t="shared" si="1"/>
        <v>290</v>
      </c>
      <c r="S8" s="8">
        <v>0</v>
      </c>
      <c r="T8" s="8">
        <v>0</v>
      </c>
      <c r="U8" s="65">
        <v>0</v>
      </c>
      <c r="V8" s="65" t="e">
        <f>((S8^2)*(T8^2)*(S8+T8))/((S8-T8)^4)</f>
        <v>#DIV/0!</v>
      </c>
      <c r="W8" s="65" t="e">
        <f>1.96*(SQRT(V8))</f>
        <v>#DIV/0!</v>
      </c>
      <c r="X8" s="65" t="e">
        <f>U8-(1.96*(SQRT(V8)))</f>
        <v>#DIV/0!</v>
      </c>
      <c r="Y8" s="65" t="e">
        <f>U8+(1.96*(SQRT(V8)))</f>
        <v>#DIV/0!</v>
      </c>
      <c r="Z8" s="66">
        <v>0</v>
      </c>
      <c r="AA8" s="66" t="e">
        <f>W8/R8</f>
        <v>#DIV/0!</v>
      </c>
      <c r="AB8" s="68" t="e">
        <f>Z8-AA8</f>
        <v>#DIV/0!</v>
      </c>
      <c r="AC8" s="69" t="e">
        <f>Z8+AA8</f>
        <v>#DIV/0!</v>
      </c>
      <c r="AD8" s="10">
        <v>2</v>
      </c>
      <c r="AE8" s="8">
        <v>1</v>
      </c>
      <c r="AF8" s="65">
        <f t="shared" si="6"/>
        <v>4</v>
      </c>
      <c r="AG8" s="65">
        <f t="shared" si="7"/>
        <v>12</v>
      </c>
      <c r="AH8" s="65">
        <f t="shared" si="8"/>
        <v>6.7896391656699988</v>
      </c>
      <c r="AI8" s="65">
        <f t="shared" si="9"/>
        <v>-2.7896391656699988</v>
      </c>
      <c r="AJ8" s="65">
        <f t="shared" si="10"/>
        <v>10.78963916567</v>
      </c>
      <c r="AK8" s="66">
        <f t="shared" si="11"/>
        <v>1.3793103448275862E-2</v>
      </c>
      <c r="AL8" s="66">
        <f t="shared" si="12"/>
        <v>2.3412548847137928E-2</v>
      </c>
      <c r="AM8" s="66">
        <f t="shared" si="13"/>
        <v>-9.6194453988620657E-3</v>
      </c>
      <c r="AN8" s="91">
        <f t="shared" si="14"/>
        <v>3.7205652295413789E-2</v>
      </c>
      <c r="AO8" s="8">
        <v>161</v>
      </c>
      <c r="AP8" s="8">
        <v>45</v>
      </c>
      <c r="AQ8" s="65">
        <f t="shared" si="15"/>
        <v>223.45689655172413</v>
      </c>
      <c r="AR8" s="65">
        <f t="shared" si="16"/>
        <v>59.718933482148536</v>
      </c>
      <c r="AS8" s="65">
        <f t="shared" si="17"/>
        <v>15.146493154028157</v>
      </c>
      <c r="AT8" s="65">
        <f t="shared" si="18"/>
        <v>208.31040339769598</v>
      </c>
      <c r="AU8" s="65">
        <f t="shared" si="19"/>
        <v>238.60338970575228</v>
      </c>
      <c r="AV8" s="66">
        <f>AQ8/R8</f>
        <v>0.77054102259215218</v>
      </c>
      <c r="AW8" s="66">
        <f>AS8/R8</f>
        <v>5.2229286738028124E-2</v>
      </c>
      <c r="AX8" s="66">
        <f t="shared" si="20"/>
        <v>0.718311735854124</v>
      </c>
      <c r="AY8" s="91">
        <f t="shared" si="21"/>
        <v>0.82277030933018036</v>
      </c>
      <c r="AZ8" s="8">
        <v>10</v>
      </c>
      <c r="BA8" s="8">
        <v>3</v>
      </c>
      <c r="BB8" s="65">
        <f t="shared" ref="BB8" si="41">(AZ8^2)/(AZ8-BA8)</f>
        <v>14.285714285714286</v>
      </c>
      <c r="BC8" s="65">
        <f t="shared" ref="BC8" si="42">((AZ8^2)*(BA8^2)*(AZ8+BA8))/((AZ8-BA8)^4)</f>
        <v>4.8729695960016661</v>
      </c>
      <c r="BD8" s="65">
        <f t="shared" ref="BD8" si="43">1.96*(SQRT(BC8))</f>
        <v>4.3266615305567866</v>
      </c>
      <c r="BE8" s="65">
        <f t="shared" ref="BE8" si="44">BB8-(1.96*(SQRT(BC8)))</f>
        <v>9.9590527551575008</v>
      </c>
      <c r="BF8" s="65">
        <f t="shared" ref="BF8" si="45">BB8+(1.96*(SQRT(BC8)))</f>
        <v>18.612375816271072</v>
      </c>
      <c r="BG8" s="66">
        <f t="shared" ref="BG8:BG9" si="46">BB8/R8</f>
        <v>4.9261083743842367E-2</v>
      </c>
      <c r="BH8" s="66">
        <f t="shared" ref="BH8" si="47">BD8/R8</f>
        <v>1.4919522519161333E-2</v>
      </c>
      <c r="BI8" s="68">
        <f t="shared" ref="BI8" si="48">BG8-BH8</f>
        <v>3.434156122468103E-2</v>
      </c>
      <c r="BJ8" s="69">
        <f t="shared" ref="BJ8" si="49">BG8+BH8</f>
        <v>6.4180606263003703E-2</v>
      </c>
      <c r="BK8" s="77">
        <v>0</v>
      </c>
      <c r="BL8" s="77">
        <v>0</v>
      </c>
      <c r="BM8" s="77">
        <v>0</v>
      </c>
      <c r="BN8" s="70" t="e">
        <f t="shared" si="22"/>
        <v>#DIV/0!</v>
      </c>
      <c r="BO8" s="70" t="e">
        <f>1.96*(SQRT(BN8))</f>
        <v>#DIV/0!</v>
      </c>
      <c r="BP8" s="70" t="e">
        <f t="shared" si="24"/>
        <v>#DIV/0!</v>
      </c>
      <c r="BQ8" s="70" t="e">
        <f t="shared" si="25"/>
        <v>#DIV/0!</v>
      </c>
      <c r="BR8" s="77">
        <f>BM8/R8</f>
        <v>0</v>
      </c>
      <c r="BS8" s="70" t="e">
        <f>BO8/R8</f>
        <v>#DIV/0!</v>
      </c>
      <c r="BT8" s="70" t="e">
        <f t="shared" si="26"/>
        <v>#DIV/0!</v>
      </c>
      <c r="BU8" s="69" t="e">
        <f t="shared" si="27"/>
        <v>#DIV/0!</v>
      </c>
      <c r="BV8" s="77">
        <v>0</v>
      </c>
      <c r="BW8" s="77">
        <v>0</v>
      </c>
      <c r="BX8" s="77">
        <v>0</v>
      </c>
      <c r="BY8" s="70" t="e">
        <f t="shared" si="28"/>
        <v>#DIV/0!</v>
      </c>
      <c r="BZ8" s="70" t="e">
        <f t="shared" si="29"/>
        <v>#DIV/0!</v>
      </c>
      <c r="CA8" s="70" t="e">
        <f t="shared" si="30"/>
        <v>#DIV/0!</v>
      </c>
      <c r="CB8" s="70" t="e">
        <f t="shared" si="31"/>
        <v>#DIV/0!</v>
      </c>
      <c r="CC8" s="77">
        <f t="shared" si="3"/>
        <v>0</v>
      </c>
      <c r="CD8" s="70" t="e">
        <f>BZ8/R8</f>
        <v>#DIV/0!</v>
      </c>
      <c r="CE8" s="70" t="e">
        <f t="shared" si="32"/>
        <v>#DIV/0!</v>
      </c>
      <c r="CF8" s="69" t="e">
        <f t="shared" si="33"/>
        <v>#DIV/0!</v>
      </c>
      <c r="CG8" s="77">
        <v>0</v>
      </c>
      <c r="CH8" s="77">
        <v>0</v>
      </c>
      <c r="CI8" s="77">
        <v>0</v>
      </c>
      <c r="CJ8" s="70" t="e">
        <f t="shared" si="34"/>
        <v>#DIV/0!</v>
      </c>
      <c r="CK8" s="70" t="e">
        <f t="shared" si="35"/>
        <v>#DIV/0!</v>
      </c>
      <c r="CL8" s="70" t="e">
        <f t="shared" si="36"/>
        <v>#DIV/0!</v>
      </c>
      <c r="CM8" s="70" t="e">
        <f t="shared" si="37"/>
        <v>#DIV/0!</v>
      </c>
      <c r="CN8" s="78">
        <f t="shared" si="38"/>
        <v>0</v>
      </c>
      <c r="CO8" s="70" t="e">
        <f>CK8/AC8</f>
        <v>#DIV/0!</v>
      </c>
      <c r="CP8" s="70" t="e">
        <f t="shared" si="39"/>
        <v>#DIV/0!</v>
      </c>
      <c r="CQ8" s="69" t="e">
        <f t="shared" si="40"/>
        <v>#DIV/0!</v>
      </c>
      <c r="CR8" s="8">
        <v>1589</v>
      </c>
      <c r="CS8" s="8">
        <v>1058</v>
      </c>
    </row>
    <row r="9" spans="1:97" s="38" customFormat="1" x14ac:dyDescent="0.25">
      <c r="A9" s="8" t="s">
        <v>21</v>
      </c>
      <c r="B9" s="102">
        <v>41121</v>
      </c>
      <c r="C9" s="10">
        <v>42</v>
      </c>
      <c r="D9" s="8">
        <v>23</v>
      </c>
      <c r="E9" s="8">
        <v>40.384999999999998</v>
      </c>
      <c r="F9" s="22">
        <v>72</v>
      </c>
      <c r="G9" s="8">
        <v>29</v>
      </c>
      <c r="H9" s="8">
        <v>14.704000000000001</v>
      </c>
      <c r="I9" s="22">
        <f t="shared" si="4"/>
        <v>42.394551388888885</v>
      </c>
      <c r="J9" s="10">
        <f t="shared" si="5"/>
        <v>-72.487417777777779</v>
      </c>
      <c r="K9" s="10">
        <v>50</v>
      </c>
      <c r="L9" s="23">
        <v>4.5</v>
      </c>
      <c r="M9" s="23"/>
      <c r="N9" s="23">
        <v>3.8</v>
      </c>
      <c r="O9" s="23"/>
      <c r="P9" s="23">
        <v>4</v>
      </c>
      <c r="Q9" s="71">
        <f t="shared" si="0"/>
        <v>4.1000000000000005</v>
      </c>
      <c r="R9" s="71">
        <f t="shared" si="1"/>
        <v>205.00000000000003</v>
      </c>
      <c r="S9" s="8">
        <v>22</v>
      </c>
      <c r="T9" s="8">
        <v>0</v>
      </c>
      <c r="U9" s="65">
        <f t="shared" ref="U9" si="50">(S9^2)/(S9-T9)</f>
        <v>22</v>
      </c>
      <c r="V9" s="65">
        <f t="shared" ref="V9" si="51">((S9^2)*(T9^2)*(S9+T9))/((S9-T9)^4)</f>
        <v>0</v>
      </c>
      <c r="W9" s="65">
        <f t="shared" ref="W9" si="52">1.96*(SQRT(V9))</f>
        <v>0</v>
      </c>
      <c r="X9" s="65">
        <f t="shared" ref="X9" si="53">U9-(1.96*(SQRT(V9)))</f>
        <v>22</v>
      </c>
      <c r="Y9" s="65">
        <f t="shared" ref="Y9" si="54">U9+(1.96*(SQRT(V9)))</f>
        <v>22</v>
      </c>
      <c r="Z9" s="66">
        <f>U9/R9</f>
        <v>0.10731707317073169</v>
      </c>
      <c r="AA9" s="66">
        <f>W9/R9</f>
        <v>0</v>
      </c>
      <c r="AB9" s="66">
        <f t="shared" ref="AB9" si="55">Z9-AA9</f>
        <v>0.10731707317073169</v>
      </c>
      <c r="AC9" s="91">
        <f t="shared" ref="AC9" si="56">Z9+AA9</f>
        <v>0.10731707317073169</v>
      </c>
      <c r="AD9" s="10">
        <v>6</v>
      </c>
      <c r="AE9" s="8">
        <v>0</v>
      </c>
      <c r="AF9" s="65">
        <f t="shared" si="6"/>
        <v>6</v>
      </c>
      <c r="AG9" s="65">
        <f t="shared" si="7"/>
        <v>0</v>
      </c>
      <c r="AH9" s="65">
        <f t="shared" si="8"/>
        <v>0</v>
      </c>
      <c r="AI9" s="65">
        <f t="shared" si="9"/>
        <v>6</v>
      </c>
      <c r="AJ9" s="65">
        <f t="shared" si="10"/>
        <v>6</v>
      </c>
      <c r="AK9" s="66">
        <f t="shared" si="11"/>
        <v>2.9268292682926824E-2</v>
      </c>
      <c r="AL9" s="66">
        <f t="shared" si="12"/>
        <v>0</v>
      </c>
      <c r="AM9" s="66">
        <f t="shared" si="13"/>
        <v>2.9268292682926824E-2</v>
      </c>
      <c r="AN9" s="91">
        <f t="shared" si="14"/>
        <v>2.9268292682926824E-2</v>
      </c>
      <c r="AO9" s="8">
        <v>37</v>
      </c>
      <c r="AP9" s="8">
        <v>11</v>
      </c>
      <c r="AQ9" s="65">
        <f t="shared" si="15"/>
        <v>52.653846153846153</v>
      </c>
      <c r="AR9" s="65">
        <f t="shared" si="16"/>
        <v>17.399495815972831</v>
      </c>
      <c r="AS9" s="65">
        <f t="shared" si="17"/>
        <v>8.1756897645789639</v>
      </c>
      <c r="AT9" s="65">
        <f t="shared" si="18"/>
        <v>44.478156389267191</v>
      </c>
      <c r="AU9" s="65">
        <f t="shared" si="19"/>
        <v>60.829535918425115</v>
      </c>
      <c r="AV9" s="66">
        <f>AQ9/R9</f>
        <v>0.25684803001876166</v>
      </c>
      <c r="AW9" s="66">
        <f>AS9/R9</f>
        <v>3.9881413485751041E-2</v>
      </c>
      <c r="AX9" s="66">
        <f t="shared" si="20"/>
        <v>0.21696661653301064</v>
      </c>
      <c r="AY9" s="91">
        <f t="shared" si="21"/>
        <v>0.29672944350451269</v>
      </c>
      <c r="AZ9" s="8">
        <v>2</v>
      </c>
      <c r="BA9" s="8">
        <v>2</v>
      </c>
      <c r="BB9" s="65">
        <v>4</v>
      </c>
      <c r="BC9" s="65" t="s">
        <v>55</v>
      </c>
      <c r="BD9" s="65" t="s">
        <v>55</v>
      </c>
      <c r="BE9" s="65" t="s">
        <v>55</v>
      </c>
      <c r="BF9" s="65" t="s">
        <v>55</v>
      </c>
      <c r="BG9" s="66">
        <f t="shared" si="46"/>
        <v>1.9512195121951216E-2</v>
      </c>
      <c r="BH9" s="68" t="s">
        <v>55</v>
      </c>
      <c r="BI9" s="68" t="s">
        <v>55</v>
      </c>
      <c r="BJ9" s="69" t="s">
        <v>55</v>
      </c>
      <c r="BK9" s="77">
        <v>1</v>
      </c>
      <c r="BL9" s="77">
        <v>2</v>
      </c>
      <c r="BM9" s="77">
        <v>3</v>
      </c>
      <c r="BN9" s="70" t="s">
        <v>55</v>
      </c>
      <c r="BO9" s="70" t="s">
        <v>72</v>
      </c>
      <c r="BP9" s="70" t="s">
        <v>55</v>
      </c>
      <c r="BQ9" s="70" t="s">
        <v>55</v>
      </c>
      <c r="BR9" s="78">
        <f>BM9/$R9</f>
        <v>1.4634146341463412E-2</v>
      </c>
      <c r="BS9" s="70" t="s">
        <v>55</v>
      </c>
      <c r="BT9" s="70" t="s">
        <v>55</v>
      </c>
      <c r="BU9" s="69" t="s">
        <v>55</v>
      </c>
      <c r="BV9" s="77">
        <v>18</v>
      </c>
      <c r="BW9" s="77">
        <v>13</v>
      </c>
      <c r="BX9" s="77">
        <f t="shared" ref="BX9" si="57">(BV9^2)/(BV9-BW9)</f>
        <v>64.8</v>
      </c>
      <c r="BY9" s="77">
        <f t="shared" ref="BY9" si="58">((BV9^2)*(BW9^2)*(BV9+BW9))/((BV9-BW9)^4)</f>
        <v>2715.8975999999998</v>
      </c>
      <c r="BZ9" s="77">
        <f t="shared" ref="BZ9" si="59">1.96*(SQRT(BY9))</f>
        <v>102.14397789473445</v>
      </c>
      <c r="CA9" s="77">
        <f t="shared" ref="CA9" si="60">BX9-(1.96*(SQRT(BY9)))</f>
        <v>-37.343977894734451</v>
      </c>
      <c r="CB9" s="77">
        <f t="shared" ref="CB9" si="61">BX9+(1.96*(SQRT(BY9)))</f>
        <v>166.94397789473445</v>
      </c>
      <c r="CC9" s="78">
        <f>BX9/R9</f>
        <v>0.3160975609756097</v>
      </c>
      <c r="CD9" s="78">
        <f>BZ9/R9</f>
        <v>0.49826330680358261</v>
      </c>
      <c r="CE9" s="78">
        <f t="shared" ref="CE9" si="62">CC9-CD9</f>
        <v>-0.1821657458279729</v>
      </c>
      <c r="CF9" s="91">
        <f t="shared" ref="CF9" si="63">CC9+CD9</f>
        <v>0.81436086777919225</v>
      </c>
      <c r="CG9" s="77">
        <v>0</v>
      </c>
      <c r="CH9" s="77">
        <v>0</v>
      </c>
      <c r="CI9" s="77">
        <v>0</v>
      </c>
      <c r="CJ9" s="77" t="e">
        <f t="shared" si="34"/>
        <v>#DIV/0!</v>
      </c>
      <c r="CK9" s="77" t="e">
        <f t="shared" si="35"/>
        <v>#DIV/0!</v>
      </c>
      <c r="CL9" s="77" t="e">
        <f t="shared" si="36"/>
        <v>#DIV/0!</v>
      </c>
      <c r="CM9" s="77" t="e">
        <f t="shared" si="37"/>
        <v>#DIV/0!</v>
      </c>
      <c r="CN9" s="78">
        <f t="shared" si="38"/>
        <v>0</v>
      </c>
      <c r="CO9" s="78" t="e">
        <f>CK9/AC9</f>
        <v>#DIV/0!</v>
      </c>
      <c r="CP9" s="78" t="e">
        <f t="shared" si="39"/>
        <v>#DIV/0!</v>
      </c>
      <c r="CQ9" s="91" t="e">
        <f t="shared" si="40"/>
        <v>#DIV/0!</v>
      </c>
      <c r="CR9" s="8">
        <v>1117</v>
      </c>
      <c r="CS9" s="8">
        <v>827</v>
      </c>
    </row>
    <row r="10" spans="1:97" s="38" customFormat="1" x14ac:dyDescent="0.25">
      <c r="A10" s="56" t="s">
        <v>20</v>
      </c>
      <c r="B10" s="101">
        <v>41464</v>
      </c>
      <c r="C10" s="56">
        <v>42</v>
      </c>
      <c r="D10" s="56">
        <v>22</v>
      </c>
      <c r="E10" s="79">
        <v>43.944000000000003</v>
      </c>
      <c r="F10" s="56">
        <v>72</v>
      </c>
      <c r="G10" s="56">
        <v>29</v>
      </c>
      <c r="H10" s="79">
        <v>4.8630000000000004</v>
      </c>
      <c r="I10" s="56">
        <f t="shared" si="4"/>
        <v>42.378873333333331</v>
      </c>
      <c r="J10" s="56">
        <f t="shared" si="5"/>
        <v>-72.484684166666668</v>
      </c>
      <c r="K10" s="56">
        <v>50</v>
      </c>
      <c r="L10" s="58">
        <v>5.5</v>
      </c>
      <c r="M10" s="58"/>
      <c r="N10" s="58">
        <v>4.5</v>
      </c>
      <c r="O10" s="58"/>
      <c r="P10" s="58">
        <v>3.6</v>
      </c>
      <c r="Q10" s="86">
        <f t="shared" si="0"/>
        <v>4.5333333333333332</v>
      </c>
      <c r="R10" s="58">
        <f t="shared" si="1"/>
        <v>226.66666666666666</v>
      </c>
      <c r="S10" s="64"/>
      <c r="T10" s="64"/>
      <c r="U10" s="64"/>
      <c r="V10" s="64"/>
      <c r="W10" s="64"/>
      <c r="X10" s="64"/>
      <c r="Y10" s="64"/>
      <c r="Z10" s="64"/>
      <c r="AA10" s="64"/>
      <c r="AB10" s="64"/>
      <c r="AC10" s="64"/>
      <c r="AD10" s="64"/>
      <c r="AE10" s="64"/>
      <c r="AF10" s="64"/>
      <c r="AG10" s="64"/>
      <c r="AH10" s="64"/>
      <c r="AI10" s="64"/>
      <c r="AJ10" s="64"/>
      <c r="AK10" s="64"/>
      <c r="AL10" s="64"/>
      <c r="AM10" s="64"/>
      <c r="AN10" s="64"/>
      <c r="AO10" s="64"/>
      <c r="AP10" s="64"/>
      <c r="AQ10" s="108"/>
      <c r="AR10" s="64"/>
      <c r="AS10" s="64"/>
      <c r="AT10" s="64"/>
      <c r="AU10" s="64"/>
      <c r="AV10" s="64"/>
      <c r="AW10" s="64"/>
      <c r="AX10" s="64"/>
      <c r="AY10" s="64"/>
      <c r="AZ10" s="80"/>
      <c r="BA10" s="64"/>
      <c r="BB10" s="64"/>
      <c r="BC10" s="64"/>
      <c r="BD10" s="64"/>
      <c r="BE10" s="64"/>
      <c r="BF10" s="64"/>
      <c r="BG10" s="64"/>
      <c r="BH10" s="64"/>
      <c r="BI10" s="64"/>
      <c r="BJ10" s="81"/>
      <c r="BK10" s="59"/>
      <c r="BL10" s="59"/>
      <c r="BM10" s="59"/>
      <c r="BN10" s="59"/>
      <c r="BO10" s="59"/>
      <c r="BP10" s="59"/>
      <c r="BQ10" s="59"/>
      <c r="BR10" s="62"/>
      <c r="BS10" s="62"/>
      <c r="BT10" s="62"/>
      <c r="BU10" s="63"/>
      <c r="BV10" s="64"/>
      <c r="BW10" s="64"/>
      <c r="BX10" s="62"/>
      <c r="BY10" s="62"/>
      <c r="BZ10" s="62"/>
      <c r="CA10" s="62"/>
      <c r="CB10" s="62"/>
      <c r="CC10" s="62"/>
      <c r="CD10" s="62"/>
      <c r="CE10" s="62"/>
      <c r="CF10" s="63"/>
      <c r="CG10" s="64"/>
      <c r="CH10" s="64"/>
      <c r="CI10" s="62"/>
      <c r="CJ10" s="62"/>
      <c r="CK10" s="62"/>
      <c r="CL10" s="62"/>
      <c r="CM10" s="62"/>
      <c r="CN10" s="62"/>
      <c r="CO10" s="62"/>
      <c r="CP10" s="62"/>
      <c r="CQ10" s="63"/>
      <c r="CR10" s="56"/>
      <c r="CS10" s="56"/>
    </row>
    <row r="11" spans="1:97" s="38" customFormat="1" x14ac:dyDescent="0.25">
      <c r="A11" s="10" t="s">
        <v>20</v>
      </c>
      <c r="B11" s="102">
        <v>41464</v>
      </c>
      <c r="C11" s="10"/>
      <c r="D11" s="8"/>
      <c r="E11" s="8"/>
      <c r="F11" s="22"/>
      <c r="G11" s="8"/>
      <c r="H11" s="8"/>
      <c r="I11" s="22"/>
      <c r="J11" s="10"/>
      <c r="K11" s="10">
        <v>13</v>
      </c>
      <c r="L11" s="23"/>
      <c r="M11" s="23"/>
      <c r="N11" s="23">
        <v>4.2</v>
      </c>
      <c r="O11" s="23"/>
      <c r="P11" s="23">
        <v>2.6</v>
      </c>
      <c r="Q11" s="86">
        <f t="shared" si="0"/>
        <v>3.4000000000000004</v>
      </c>
      <c r="R11" s="86">
        <f t="shared" si="1"/>
        <v>44.2</v>
      </c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36"/>
      <c r="AD11" s="10"/>
      <c r="AE11" s="10"/>
      <c r="AF11" s="77"/>
      <c r="AG11" s="77"/>
      <c r="AH11" s="77"/>
      <c r="AI11" s="77"/>
      <c r="AJ11" s="77"/>
      <c r="AK11" s="78"/>
      <c r="AL11" s="78"/>
      <c r="AM11" s="78"/>
      <c r="AN11" s="67"/>
      <c r="AO11" s="10"/>
      <c r="AP11" s="10"/>
      <c r="AQ11" s="77"/>
      <c r="AR11" s="10"/>
      <c r="AS11" s="10"/>
      <c r="AT11" s="10"/>
      <c r="AU11" s="10"/>
      <c r="AV11" s="10"/>
      <c r="AW11" s="10"/>
      <c r="AX11" s="10"/>
      <c r="AY11" s="36"/>
      <c r="AZ11" s="22"/>
      <c r="BA11" s="10"/>
      <c r="BB11" s="10"/>
      <c r="BC11" s="10"/>
      <c r="BD11" s="10"/>
      <c r="BE11" s="10"/>
      <c r="BF11" s="10"/>
      <c r="BG11" s="10"/>
      <c r="BH11" s="10"/>
      <c r="BI11" s="10"/>
      <c r="BJ11" s="36"/>
      <c r="BK11" s="10"/>
      <c r="BL11" s="10"/>
      <c r="BM11" s="10"/>
      <c r="BN11" s="10"/>
      <c r="BO11" s="10"/>
      <c r="BP11" s="10"/>
      <c r="BQ11" s="10"/>
      <c r="BR11" s="10"/>
      <c r="BS11" s="10"/>
      <c r="BT11" s="10"/>
      <c r="BU11" s="36"/>
      <c r="BV11" s="10"/>
      <c r="BW11" s="10"/>
      <c r="BX11" s="10"/>
      <c r="BY11" s="10"/>
      <c r="BZ11" s="10"/>
      <c r="CA11" s="10"/>
      <c r="CB11" s="10"/>
      <c r="CC11" s="10"/>
      <c r="CD11" s="10"/>
      <c r="CE11" s="10"/>
      <c r="CF11" s="36"/>
      <c r="CG11" s="10"/>
      <c r="CH11" s="10"/>
      <c r="CI11" s="10"/>
      <c r="CJ11" s="10"/>
      <c r="CK11" s="10"/>
      <c r="CL11" s="10"/>
      <c r="CM11" s="10"/>
      <c r="CN11" s="10"/>
      <c r="CO11" s="10"/>
      <c r="CP11" s="10"/>
      <c r="CQ11" s="36"/>
      <c r="CR11" s="10"/>
      <c r="CS11" s="10"/>
    </row>
    <row r="12" spans="1:97" s="38" customFormat="1" x14ac:dyDescent="0.25">
      <c r="A12" s="11" t="s">
        <v>20</v>
      </c>
      <c r="B12" s="103">
        <v>41464</v>
      </c>
      <c r="C12" s="11"/>
      <c r="D12" s="11"/>
      <c r="E12" s="11"/>
      <c r="F12" s="28"/>
      <c r="G12" s="11"/>
      <c r="H12" s="11"/>
      <c r="I12" s="28"/>
      <c r="J12" s="11"/>
      <c r="K12" s="11"/>
      <c r="L12" s="71"/>
      <c r="M12" s="71"/>
      <c r="N12" s="71"/>
      <c r="O12" s="71"/>
      <c r="P12" s="71"/>
      <c r="Q12" s="11" t="s">
        <v>54</v>
      </c>
      <c r="R12" s="71">
        <f>SUM(R10:R11)</f>
        <v>270.86666666666667</v>
      </c>
      <c r="S12" s="11">
        <v>0</v>
      </c>
      <c r="T12" s="11">
        <v>0</v>
      </c>
      <c r="U12" s="11">
        <v>0</v>
      </c>
      <c r="V12" s="65" t="e">
        <f>((S12^2)*(T12^2)*(S12+T12))/((S12-T12)^4)</f>
        <v>#DIV/0!</v>
      </c>
      <c r="W12" s="65" t="e">
        <f>1.96*(SQRT(V12))</f>
        <v>#DIV/0!</v>
      </c>
      <c r="X12" s="65" t="e">
        <f>U12-(1.96*(SQRT(V12)))</f>
        <v>#DIV/0!</v>
      </c>
      <c r="Y12" s="65" t="e">
        <f>U12+(1.96*(SQRT(V12)))</f>
        <v>#DIV/0!</v>
      </c>
      <c r="Z12" s="73">
        <v>0</v>
      </c>
      <c r="AA12" s="66" t="e">
        <f>W12/R12</f>
        <v>#DIV/0!</v>
      </c>
      <c r="AB12" s="68" t="e">
        <f>Z12-AA12</f>
        <v>#DIV/0!</v>
      </c>
      <c r="AC12" s="69" t="e">
        <f>Z12+AA12</f>
        <v>#DIV/0!</v>
      </c>
      <c r="AD12" s="11">
        <v>1</v>
      </c>
      <c r="AE12" s="11">
        <v>1</v>
      </c>
      <c r="AF12" s="72">
        <v>2</v>
      </c>
      <c r="AG12" s="72" t="s">
        <v>55</v>
      </c>
      <c r="AH12" s="72" t="s">
        <v>55</v>
      </c>
      <c r="AI12" s="72" t="s">
        <v>55</v>
      </c>
      <c r="AJ12" s="72" t="s">
        <v>55</v>
      </c>
      <c r="AK12" s="73">
        <f>AF12/R12</f>
        <v>7.383706620723603E-3</v>
      </c>
      <c r="AL12" s="73" t="s">
        <v>55</v>
      </c>
      <c r="AM12" s="73" t="s">
        <v>55</v>
      </c>
      <c r="AN12" s="74" t="s">
        <v>55</v>
      </c>
      <c r="AO12" s="28">
        <v>51</v>
      </c>
      <c r="AP12" s="11">
        <v>26</v>
      </c>
      <c r="AQ12" s="72">
        <f>(AO12^2)/(AO12-AP12)</f>
        <v>104.04</v>
      </c>
      <c r="AR12" s="72">
        <f>((AO12^2)*(AP12^2)*(AO12+AP12))/((AO12-AP12)^4)</f>
        <v>346.59136511999998</v>
      </c>
      <c r="AS12" s="72">
        <f>1.96*(SQRT(AR12))</f>
        <v>36.489250310810604</v>
      </c>
      <c r="AT12" s="72">
        <f>AQ12-(1.96*(SQRT(AR12)))</f>
        <v>67.550749689189402</v>
      </c>
      <c r="AU12" s="72">
        <f>AQ12+(1.96*(SQRT(AR12)))</f>
        <v>140.5292503108106</v>
      </c>
      <c r="AV12" s="73">
        <f>AQ12/$R12</f>
        <v>0.38410041841004183</v>
      </c>
      <c r="AW12" s="73">
        <f>AS12/$R12</f>
        <v>0.13471295955258653</v>
      </c>
      <c r="AX12" s="75">
        <f>AV12-AW12</f>
        <v>0.24938745885745531</v>
      </c>
      <c r="AY12" s="76">
        <f>AV12+AW12</f>
        <v>0.51881337796262839</v>
      </c>
      <c r="AZ12" s="28">
        <v>12</v>
      </c>
      <c r="BA12" s="11">
        <v>4</v>
      </c>
      <c r="BB12" s="11">
        <f>(AZ12^2)/(AZ12-BA12)</f>
        <v>18</v>
      </c>
      <c r="BC12" s="11">
        <f>((AZ12^2)*(BA12^2)*(AZ12+BA12))/((AZ12-BA12)^4)</f>
        <v>9</v>
      </c>
      <c r="BD12" s="72">
        <f>1.96*(SQRT(BC12))</f>
        <v>5.88</v>
      </c>
      <c r="BE12" s="72">
        <f>BB12-(1.96*(SQRT(BC12)))</f>
        <v>12.120000000000001</v>
      </c>
      <c r="BF12" s="72">
        <f>BB12+(1.96*(SQRT(BC12)))</f>
        <v>23.88</v>
      </c>
      <c r="BG12" s="73">
        <f>BB12/R12</f>
        <v>6.6453359586512425E-2</v>
      </c>
      <c r="BH12" s="73">
        <f>BD12/R12</f>
        <v>2.1708097464927391E-2</v>
      </c>
      <c r="BI12" s="11">
        <f>BG12-BH12</f>
        <v>4.4745262121585035E-2</v>
      </c>
      <c r="BJ12" s="82">
        <f>BG12+BH12</f>
        <v>8.8161457051439823E-2</v>
      </c>
      <c r="BK12" s="83">
        <v>7</v>
      </c>
      <c r="BL12" s="72">
        <v>2</v>
      </c>
      <c r="BM12" s="72">
        <f t="shared" ref="BM12" si="64">(BK12^2)/(BK12-BL12)</f>
        <v>9.8000000000000007</v>
      </c>
      <c r="BN12" s="72">
        <f t="shared" ref="BN12:BN18" si="65">((BK12^2)*(BL12^2)*(BK12+BL12))/((BK12-BL12)^4)</f>
        <v>2.8224</v>
      </c>
      <c r="BO12" s="72">
        <f t="shared" ref="BO12:BO18" si="66">1.96*(SQRT(BN12))</f>
        <v>3.2927999999999997</v>
      </c>
      <c r="BP12" s="72">
        <f t="shared" ref="BP12:BP18" si="67">BM12-(1.96*(SQRT(BN12)))</f>
        <v>6.507200000000001</v>
      </c>
      <c r="BQ12" s="72">
        <f t="shared" ref="BQ12:BQ18" si="68">BM12+(1.96*(SQRT(BN12)))</f>
        <v>13.0928</v>
      </c>
      <c r="BR12" s="73">
        <f>BM12/$R12</f>
        <v>3.6180162441545656E-2</v>
      </c>
      <c r="BS12" s="73">
        <f>BO12/$R12</f>
        <v>1.2156534580359339E-2</v>
      </c>
      <c r="BT12" s="75">
        <f t="shared" ref="BT12:BT18" si="69">BR12-BS12</f>
        <v>2.4023627861186315E-2</v>
      </c>
      <c r="BU12" s="75">
        <f t="shared" ref="BU12:BU18" si="70">BR12+BS12</f>
        <v>4.8336697021904997E-2</v>
      </c>
      <c r="BV12" s="72">
        <v>8</v>
      </c>
      <c r="BW12" s="72">
        <v>11</v>
      </c>
      <c r="BX12" s="11">
        <v>19</v>
      </c>
      <c r="BY12" s="11" t="s">
        <v>55</v>
      </c>
      <c r="BZ12" s="11" t="s">
        <v>55</v>
      </c>
      <c r="CA12" s="11" t="s">
        <v>55</v>
      </c>
      <c r="CB12" s="11" t="s">
        <v>55</v>
      </c>
      <c r="CC12" s="73">
        <f>BX12/R12</f>
        <v>7.0145212896874226E-2</v>
      </c>
      <c r="CD12" s="73" t="s">
        <v>55</v>
      </c>
      <c r="CE12" s="11" t="s">
        <v>55</v>
      </c>
      <c r="CF12" s="82" t="s">
        <v>55</v>
      </c>
      <c r="CG12" s="72">
        <v>0</v>
      </c>
      <c r="CH12" s="72">
        <v>0</v>
      </c>
      <c r="CI12" s="77">
        <v>0</v>
      </c>
      <c r="CJ12" s="77" t="e">
        <f t="shared" ref="CJ12" si="71">((CG12^2)*(CH12^2)*(CG12+CH12))/((CG12-CH12)^4)</f>
        <v>#DIV/0!</v>
      </c>
      <c r="CK12" s="77" t="e">
        <f t="shared" ref="CK12" si="72">1.96*(SQRT(CJ12))</f>
        <v>#DIV/0!</v>
      </c>
      <c r="CL12" s="77" t="e">
        <f t="shared" ref="CL12" si="73">CI12-(1.96*(SQRT(CJ12)))</f>
        <v>#DIV/0!</v>
      </c>
      <c r="CM12" s="77" t="e">
        <f t="shared" ref="CM12" si="74">CI12+(1.96*(SQRT(CJ12)))</f>
        <v>#DIV/0!</v>
      </c>
      <c r="CN12" s="78">
        <f t="shared" ref="CN12" si="75">CI12/R12</f>
        <v>0</v>
      </c>
      <c r="CO12" s="78" t="e">
        <f>CK12/AC12</f>
        <v>#DIV/0!</v>
      </c>
      <c r="CP12" s="78" t="e">
        <f t="shared" ref="CP12" si="76">CN12-CO12</f>
        <v>#DIV/0!</v>
      </c>
      <c r="CQ12" s="91" t="e">
        <f t="shared" ref="CQ12" si="77">CN12+CO12</f>
        <v>#DIV/0!</v>
      </c>
      <c r="CR12" s="11">
        <v>1517</v>
      </c>
      <c r="CS12" s="11">
        <v>1257</v>
      </c>
    </row>
    <row r="13" spans="1:97" s="38" customFormat="1" x14ac:dyDescent="0.25">
      <c r="A13" s="8" t="s">
        <v>19</v>
      </c>
      <c r="B13" s="102">
        <v>41464</v>
      </c>
      <c r="C13" s="10">
        <v>42</v>
      </c>
      <c r="D13" s="8">
        <v>22</v>
      </c>
      <c r="E13" s="8">
        <v>46.042000000000002</v>
      </c>
      <c r="F13" s="22">
        <v>72</v>
      </c>
      <c r="G13" s="8">
        <v>28</v>
      </c>
      <c r="H13" s="8">
        <v>23.18</v>
      </c>
      <c r="I13" s="22">
        <f t="shared" ref="I13:I18" si="78">C13+((D13/60)+(E13/3600))</f>
        <v>42.379456111111111</v>
      </c>
      <c r="J13" s="10">
        <f t="shared" ref="J13:J18" si="79">-(F13+((G13/60)+(H13/3600)))</f>
        <v>-72.473105555555549</v>
      </c>
      <c r="K13" s="10">
        <v>50</v>
      </c>
      <c r="L13" s="23">
        <v>13.7</v>
      </c>
      <c r="M13" s="23"/>
      <c r="N13" s="23">
        <v>10.9</v>
      </c>
      <c r="O13" s="23"/>
      <c r="P13" s="23">
        <v>7.1</v>
      </c>
      <c r="Q13" s="86">
        <f t="shared" si="0"/>
        <v>10.566666666666668</v>
      </c>
      <c r="R13" s="58">
        <f t="shared" ref="R13:R20" si="80">K13*Q13</f>
        <v>528.33333333333337</v>
      </c>
      <c r="S13" s="8">
        <v>0</v>
      </c>
      <c r="T13" s="8">
        <v>0</v>
      </c>
      <c r="U13" s="8">
        <v>0</v>
      </c>
      <c r="V13" s="59" t="e">
        <f>((S13^2)*(T13^2)*(S13+T13))/((S13-T13)^4)</f>
        <v>#DIV/0!</v>
      </c>
      <c r="W13" s="59" t="e">
        <f>1.96*(SQRT(V13))</f>
        <v>#DIV/0!</v>
      </c>
      <c r="X13" s="59" t="e">
        <f>U13-(1.96*(SQRT(V13)))</f>
        <v>#DIV/0!</v>
      </c>
      <c r="Y13" s="59" t="e">
        <f>U13+(1.96*(SQRT(V13)))</f>
        <v>#DIV/0!</v>
      </c>
      <c r="Z13" s="66">
        <v>0</v>
      </c>
      <c r="AA13" s="60" t="e">
        <f>W13/R13</f>
        <v>#DIV/0!</v>
      </c>
      <c r="AB13" s="62" t="e">
        <f>Z13-AA13</f>
        <v>#DIV/0!</v>
      </c>
      <c r="AC13" s="63" t="e">
        <f>Z13+AA13</f>
        <v>#DIV/0!</v>
      </c>
      <c r="AD13" s="10">
        <v>4</v>
      </c>
      <c r="AE13" s="8">
        <v>0</v>
      </c>
      <c r="AF13" s="65">
        <f t="shared" ref="AF13:AF18" si="81">(AD13^2)/(AD13-AE13)</f>
        <v>4</v>
      </c>
      <c r="AG13" s="65">
        <f t="shared" ref="AG13:AG18" si="82">((AD13^2)*(AE13^2)*(AD13+AE13))/((AD13-AE13)^4)</f>
        <v>0</v>
      </c>
      <c r="AH13" s="65">
        <f t="shared" ref="AH13:AH18" si="83">1.96*(SQRT(AG13))</f>
        <v>0</v>
      </c>
      <c r="AI13" s="65">
        <f t="shared" ref="AI13:AI18" si="84">AF13-(1.96*(SQRT(AG13)))</f>
        <v>4</v>
      </c>
      <c r="AJ13" s="65">
        <f t="shared" ref="AJ13:AJ18" si="85">AF13+(1.96*(SQRT(AG13)))</f>
        <v>4</v>
      </c>
      <c r="AK13" s="66">
        <f t="shared" ref="AK13:AK18" si="86">AF13/R13</f>
        <v>7.5709779179810718E-3</v>
      </c>
      <c r="AL13" s="66">
        <f t="shared" ref="AL13:AL18" si="87">AH13/R13</f>
        <v>0</v>
      </c>
      <c r="AM13" s="66">
        <f t="shared" ref="AM13:AM18" si="88">AK13-AL13</f>
        <v>7.5709779179810718E-3</v>
      </c>
      <c r="AN13" s="91">
        <f t="shared" ref="AN13:AN18" si="89">AK13+AL13</f>
        <v>7.5709779179810718E-3</v>
      </c>
      <c r="AO13" s="8">
        <v>64</v>
      </c>
      <c r="AP13" s="8">
        <v>12</v>
      </c>
      <c r="AQ13" s="65">
        <f t="shared" ref="AQ13:AQ18" si="90">(AO13^2)/(AO13-AP13)</f>
        <v>78.769230769230774</v>
      </c>
      <c r="AR13" s="65">
        <f t="shared" ref="AR13:AR18" si="91">((AO13^2)*(AP13^2)*(AO13+AP13))/((AO13-AP13)^4)</f>
        <v>6.1308777703861912</v>
      </c>
      <c r="AS13" s="65">
        <f t="shared" ref="AS13:AS18" si="92">1.96*(SQRT(AR13))</f>
        <v>4.853079439151557</v>
      </c>
      <c r="AT13" s="65">
        <f t="shared" ref="AT13:AT18" si="93">AQ13-(1.96*(SQRT(AR13)))</f>
        <v>73.916151330079217</v>
      </c>
      <c r="AU13" s="65">
        <f t="shared" ref="AU13:AU18" si="94">AQ13+(1.96*(SQRT(AR13)))</f>
        <v>83.622310208382331</v>
      </c>
      <c r="AV13" s="66">
        <f t="shared" ref="AV13:AV18" si="95">AQ13/R13</f>
        <v>0.14909002669255034</v>
      </c>
      <c r="AW13" s="66">
        <f>AS13/R13</f>
        <v>9.1856393170061008E-3</v>
      </c>
      <c r="AX13" s="66">
        <f t="shared" ref="AX13:AX18" si="96">AV13-AW13</f>
        <v>0.13990438737554423</v>
      </c>
      <c r="AY13" s="91">
        <f t="shared" ref="AY13:AY18" si="97">AV13+AW13</f>
        <v>0.15827566600955645</v>
      </c>
      <c r="AZ13" s="8">
        <v>14</v>
      </c>
      <c r="BA13" s="8">
        <v>3</v>
      </c>
      <c r="BB13" s="65">
        <f t="shared" ref="BB13:BB18" si="98">(AZ13^2)/(AZ13-BA13)</f>
        <v>17.818181818181817</v>
      </c>
      <c r="BC13" s="65">
        <f t="shared" ref="BC13:BC18" si="99">((AZ13^2)*(BA13^2)*(AZ13+BA13))/((AZ13-BA13)^4)</f>
        <v>2.0482207499487739</v>
      </c>
      <c r="BD13" s="65">
        <f t="shared" ref="BD13:BD18" si="100">1.96*(SQRT(BC13))</f>
        <v>2.8050748355441804</v>
      </c>
      <c r="BE13" s="65">
        <f t="shared" ref="BE13:BE18" si="101">BB13-(1.96*(SQRT(BC13)))</f>
        <v>15.013106982637636</v>
      </c>
      <c r="BF13" s="65">
        <f t="shared" ref="BF13:BF18" si="102">BB13+(1.96*(SQRT(BC13)))</f>
        <v>20.623256653725996</v>
      </c>
      <c r="BG13" s="66">
        <f t="shared" ref="BG13:BG18" si="103">BB13/R13</f>
        <v>3.3725265271006589E-2</v>
      </c>
      <c r="BH13" s="66">
        <f t="shared" ref="BH13:BH18" si="104">BD13/R13</f>
        <v>5.3092899095473437E-3</v>
      </c>
      <c r="BI13" s="66">
        <f t="shared" ref="BI13:BI18" si="105">BG13-BH13</f>
        <v>2.8415975361459248E-2</v>
      </c>
      <c r="BJ13" s="91">
        <f t="shared" ref="BJ13:BJ18" si="106">BG13+BH13</f>
        <v>3.9034555180553931E-2</v>
      </c>
      <c r="BK13" s="77">
        <v>3</v>
      </c>
      <c r="BL13" s="77">
        <v>3</v>
      </c>
      <c r="BM13" s="77">
        <v>6</v>
      </c>
      <c r="BN13" s="70" t="s">
        <v>55</v>
      </c>
      <c r="BO13" s="70" t="s">
        <v>55</v>
      </c>
      <c r="BP13" s="70" t="s">
        <v>55</v>
      </c>
      <c r="BQ13" s="70" t="s">
        <v>55</v>
      </c>
      <c r="BR13" s="78">
        <f>BM13/$R13</f>
        <v>1.1356466876971607E-2</v>
      </c>
      <c r="BS13" s="70" t="s">
        <v>55</v>
      </c>
      <c r="BT13" s="70" t="s">
        <v>55</v>
      </c>
      <c r="BU13" s="69" t="s">
        <v>55</v>
      </c>
      <c r="BV13" s="77">
        <v>9</v>
      </c>
      <c r="BW13" s="77">
        <v>7</v>
      </c>
      <c r="BX13" s="77">
        <f t="shared" ref="BX13:BX18" si="107">(BV13^2)/(BV13-BW13)</f>
        <v>40.5</v>
      </c>
      <c r="BY13" s="77">
        <f t="shared" ref="BY13:BY18" si="108">((BV13^2)*(BW13^2)*(BV13+BW13))/((BV13-BW13)^4)</f>
        <v>3969</v>
      </c>
      <c r="BZ13" s="77">
        <f t="shared" ref="BZ13:BZ18" si="109">1.96*(SQRT(BY13))</f>
        <v>123.48</v>
      </c>
      <c r="CA13" s="77">
        <f t="shared" ref="CA13:CA18" si="110">BX13-(1.96*(SQRT(BY13)))</f>
        <v>-82.98</v>
      </c>
      <c r="CB13" s="77">
        <f t="shared" ref="CB13:CB18" si="111">BX13+(1.96*(SQRT(BY13)))</f>
        <v>163.98000000000002</v>
      </c>
      <c r="CC13" s="78">
        <f t="shared" ref="CC13:CC18" si="112">BX13/$R13</f>
        <v>7.6656151419558352E-2</v>
      </c>
      <c r="CD13" s="78">
        <f t="shared" ref="CD13:CD18" si="113">BZ13/$R13</f>
        <v>0.23371608832807569</v>
      </c>
      <c r="CE13" s="78">
        <f t="shared" ref="CE13:CE18" si="114">CC13-CD13</f>
        <v>-0.15705993690851733</v>
      </c>
      <c r="CF13" s="91">
        <f t="shared" ref="CF13:CF18" si="115">CC13+CD13</f>
        <v>0.31037223974763406</v>
      </c>
      <c r="CG13" s="77">
        <v>3</v>
      </c>
      <c r="CH13" s="77">
        <v>1</v>
      </c>
      <c r="CI13" s="77">
        <f t="shared" ref="CI13" si="116">(CG13^2)/(CG13-CH13)</f>
        <v>4.5</v>
      </c>
      <c r="CJ13" s="77">
        <f t="shared" ref="CJ13:CJ15" si="117">((CG13^2)*(CH13^2)*(CG13+CH13))/((CG13-CH13)^4)</f>
        <v>2.25</v>
      </c>
      <c r="CK13" s="77">
        <f t="shared" ref="CK13:CK15" si="118">1.96*(SQRT(CJ13))</f>
        <v>2.94</v>
      </c>
      <c r="CL13" s="77">
        <f t="shared" ref="CL13:CL15" si="119">CI13-(1.96*(SQRT(CJ13)))</f>
        <v>1.56</v>
      </c>
      <c r="CM13" s="77">
        <f t="shared" ref="CM13:CM15" si="120">CI13+(1.96*(SQRT(CJ13)))</f>
        <v>7.4399999999999995</v>
      </c>
      <c r="CN13" s="78">
        <f t="shared" ref="CN13:CN18" si="121">CI13/$R13</f>
        <v>8.5173501577287068E-3</v>
      </c>
      <c r="CO13" s="78">
        <f t="shared" ref="CO13:CO18" si="122">CK13/$R13</f>
        <v>5.5646687697160878E-3</v>
      </c>
      <c r="CP13" s="78">
        <f t="shared" ref="CP13:CP15" si="123">CN13-CO13</f>
        <v>2.952681388012619E-3</v>
      </c>
      <c r="CQ13" s="91">
        <f t="shared" ref="CQ13:CQ15" si="124">CN13+CO13</f>
        <v>1.4082018927444795E-2</v>
      </c>
      <c r="CR13" s="8">
        <v>1869</v>
      </c>
      <c r="CS13" s="8">
        <v>1013</v>
      </c>
    </row>
    <row r="14" spans="1:97" s="38" customFormat="1" x14ac:dyDescent="0.25">
      <c r="A14" s="8" t="s">
        <v>15</v>
      </c>
      <c r="B14" s="102">
        <v>41464</v>
      </c>
      <c r="C14" s="10">
        <v>42</v>
      </c>
      <c r="D14" s="8">
        <v>22</v>
      </c>
      <c r="E14" s="8">
        <v>45.073</v>
      </c>
      <c r="F14" s="22">
        <v>72</v>
      </c>
      <c r="G14" s="8">
        <v>28</v>
      </c>
      <c r="H14" s="8">
        <v>19.167000000000002</v>
      </c>
      <c r="I14" s="22">
        <f t="shared" si="78"/>
        <v>42.379186944444442</v>
      </c>
      <c r="J14" s="10">
        <f t="shared" si="79"/>
        <v>-72.471990833333336</v>
      </c>
      <c r="K14" s="10">
        <v>50</v>
      </c>
      <c r="L14" s="23">
        <v>11.6</v>
      </c>
      <c r="M14" s="23"/>
      <c r="N14" s="23">
        <v>12</v>
      </c>
      <c r="O14" s="23"/>
      <c r="P14" s="23">
        <v>9.8000000000000007</v>
      </c>
      <c r="Q14" s="86">
        <f t="shared" si="0"/>
        <v>11.133333333333335</v>
      </c>
      <c r="R14" s="86">
        <f t="shared" si="80"/>
        <v>556.66666666666674</v>
      </c>
      <c r="S14" s="8">
        <v>2</v>
      </c>
      <c r="T14" s="8">
        <v>0</v>
      </c>
      <c r="U14" s="8">
        <f t="shared" ref="U14:U18" si="125">(S14^2)/(S14-T14)</f>
        <v>2</v>
      </c>
      <c r="V14" s="8">
        <f t="shared" ref="V14:V18" si="126">((S14^2)*(T14^2)*(S14+T14))/((S14-T14)^4)</f>
        <v>0</v>
      </c>
      <c r="W14" s="8">
        <f t="shared" ref="W14:W18" si="127">1.96*(SQRT(V14))</f>
        <v>0</v>
      </c>
      <c r="X14" s="8">
        <f t="shared" ref="X14:X18" si="128">U14-(1.96*(SQRT(V14)))</f>
        <v>2</v>
      </c>
      <c r="Y14" s="8">
        <f t="shared" ref="Y14:Y18" si="129">U14+(1.96*(SQRT(V14)))</f>
        <v>2</v>
      </c>
      <c r="Z14" s="66">
        <f>U14/R14</f>
        <v>3.5928143712574846E-3</v>
      </c>
      <c r="AA14" s="66">
        <f>W14/R14</f>
        <v>0</v>
      </c>
      <c r="AB14" s="66">
        <f t="shared" ref="AB14:AB18" si="130">Z14-AA14</f>
        <v>3.5928143712574846E-3</v>
      </c>
      <c r="AC14" s="91">
        <f t="shared" ref="AC14:AC18" si="131">Z14+AA14</f>
        <v>3.5928143712574846E-3</v>
      </c>
      <c r="AD14" s="10">
        <v>12</v>
      </c>
      <c r="AE14" s="8">
        <v>2</v>
      </c>
      <c r="AF14" s="65">
        <f t="shared" si="81"/>
        <v>14.4</v>
      </c>
      <c r="AG14" s="65">
        <f t="shared" si="82"/>
        <v>0.80640000000000001</v>
      </c>
      <c r="AH14" s="65">
        <f t="shared" si="83"/>
        <v>1.7600756347384618</v>
      </c>
      <c r="AI14" s="65">
        <f t="shared" si="84"/>
        <v>12.639924365261539</v>
      </c>
      <c r="AJ14" s="65">
        <f t="shared" si="85"/>
        <v>16.160075634738462</v>
      </c>
      <c r="AK14" s="66">
        <f t="shared" si="86"/>
        <v>2.586826347305389E-2</v>
      </c>
      <c r="AL14" s="66">
        <f t="shared" si="87"/>
        <v>3.1618125174942423E-3</v>
      </c>
      <c r="AM14" s="66">
        <f t="shared" si="88"/>
        <v>2.2706450955559648E-2</v>
      </c>
      <c r="AN14" s="91">
        <f t="shared" si="89"/>
        <v>2.9030075990548132E-2</v>
      </c>
      <c r="AO14" s="8">
        <v>26</v>
      </c>
      <c r="AP14" s="8">
        <v>17</v>
      </c>
      <c r="AQ14" s="65">
        <f t="shared" si="90"/>
        <v>75.111111111111114</v>
      </c>
      <c r="AR14" s="65">
        <f t="shared" si="91"/>
        <v>1280.3920134125894</v>
      </c>
      <c r="AS14" s="65">
        <f t="shared" si="92"/>
        <v>70.133828918188996</v>
      </c>
      <c r="AT14" s="65">
        <f t="shared" si="93"/>
        <v>4.977282192922118</v>
      </c>
      <c r="AU14" s="65">
        <f t="shared" si="94"/>
        <v>145.2449400293001</v>
      </c>
      <c r="AV14" s="66">
        <f t="shared" si="95"/>
        <v>0.13493013972055887</v>
      </c>
      <c r="AW14" s="66">
        <f>AS14/R14</f>
        <v>0.12598891422429159</v>
      </c>
      <c r="AX14" s="66">
        <f t="shared" si="96"/>
        <v>8.9412254962672744E-3</v>
      </c>
      <c r="AY14" s="91">
        <f t="shared" si="97"/>
        <v>0.26091905394485049</v>
      </c>
      <c r="AZ14" s="8">
        <v>7</v>
      </c>
      <c r="BA14" s="8">
        <v>2</v>
      </c>
      <c r="BB14" s="65">
        <f t="shared" si="98"/>
        <v>9.8000000000000007</v>
      </c>
      <c r="BC14" s="65">
        <f t="shared" si="99"/>
        <v>2.8224</v>
      </c>
      <c r="BD14" s="65">
        <f t="shared" si="100"/>
        <v>3.2927999999999997</v>
      </c>
      <c r="BE14" s="65">
        <f t="shared" si="101"/>
        <v>6.507200000000001</v>
      </c>
      <c r="BF14" s="65">
        <f t="shared" si="102"/>
        <v>13.0928</v>
      </c>
      <c r="BG14" s="66">
        <f t="shared" si="103"/>
        <v>1.7604790419161676E-2</v>
      </c>
      <c r="BH14" s="66">
        <f t="shared" si="104"/>
        <v>5.9152095808383221E-3</v>
      </c>
      <c r="BI14" s="66">
        <f t="shared" si="105"/>
        <v>1.1689580838323353E-2</v>
      </c>
      <c r="BJ14" s="91">
        <f t="shared" si="106"/>
        <v>2.3519999999999999E-2</v>
      </c>
      <c r="BK14" s="77">
        <v>8</v>
      </c>
      <c r="BL14" s="77">
        <v>6</v>
      </c>
      <c r="BM14" s="77">
        <f t="shared" ref="BM14:BM18" si="132">(BK14^2)/(BK14-BL14)</f>
        <v>32</v>
      </c>
      <c r="BN14" s="77">
        <f t="shared" si="65"/>
        <v>2016</v>
      </c>
      <c r="BO14" s="77">
        <f t="shared" si="66"/>
        <v>88.003781736923102</v>
      </c>
      <c r="BP14" s="77">
        <f t="shared" si="67"/>
        <v>-56.003781736923102</v>
      </c>
      <c r="BQ14" s="77">
        <f t="shared" si="68"/>
        <v>120.0037817369231</v>
      </c>
      <c r="BR14" s="78">
        <f>BM14/$R14</f>
        <v>5.7485029940119753E-2</v>
      </c>
      <c r="BS14" s="78">
        <f>BO14/$R14</f>
        <v>0.15809062587471215</v>
      </c>
      <c r="BT14" s="78">
        <f t="shared" si="69"/>
        <v>-0.1006055959345924</v>
      </c>
      <c r="BU14" s="91">
        <f t="shared" si="70"/>
        <v>0.2155756558148319</v>
      </c>
      <c r="BV14" s="77">
        <v>5</v>
      </c>
      <c r="BW14" s="77">
        <v>2</v>
      </c>
      <c r="BX14" s="77">
        <f t="shared" si="107"/>
        <v>8.3333333333333339</v>
      </c>
      <c r="BY14" s="77">
        <f t="shared" si="108"/>
        <v>8.6419753086419746</v>
      </c>
      <c r="BZ14" s="77">
        <f t="shared" si="109"/>
        <v>5.7618584107628861</v>
      </c>
      <c r="CA14" s="77">
        <f t="shared" si="110"/>
        <v>2.5714749225704479</v>
      </c>
      <c r="CB14" s="77">
        <f t="shared" si="111"/>
        <v>14.095191744096219</v>
      </c>
      <c r="CC14" s="78">
        <f t="shared" si="112"/>
        <v>1.4970059880239519E-2</v>
      </c>
      <c r="CD14" s="78">
        <f t="shared" si="113"/>
        <v>1.0350643851669854E-2</v>
      </c>
      <c r="CE14" s="78">
        <f t="shared" si="114"/>
        <v>4.6194160285696652E-3</v>
      </c>
      <c r="CF14" s="91">
        <f t="shared" si="115"/>
        <v>2.5320703731909373E-2</v>
      </c>
      <c r="CG14" s="77">
        <v>0</v>
      </c>
      <c r="CH14" s="77">
        <v>0</v>
      </c>
      <c r="CI14" s="77">
        <v>0</v>
      </c>
      <c r="CJ14" s="77" t="e">
        <f t="shared" si="117"/>
        <v>#DIV/0!</v>
      </c>
      <c r="CK14" s="77" t="e">
        <f t="shared" si="118"/>
        <v>#DIV/0!</v>
      </c>
      <c r="CL14" s="77" t="e">
        <f t="shared" si="119"/>
        <v>#DIV/0!</v>
      </c>
      <c r="CM14" s="77" t="e">
        <f t="shared" si="120"/>
        <v>#DIV/0!</v>
      </c>
      <c r="CN14" s="78">
        <f t="shared" si="121"/>
        <v>0</v>
      </c>
      <c r="CO14" s="78" t="e">
        <f t="shared" si="122"/>
        <v>#DIV/0!</v>
      </c>
      <c r="CP14" s="78" t="e">
        <f t="shared" si="123"/>
        <v>#DIV/0!</v>
      </c>
      <c r="CQ14" s="91" t="e">
        <f t="shared" si="124"/>
        <v>#DIV/0!</v>
      </c>
      <c r="CR14" s="8">
        <v>1463</v>
      </c>
      <c r="CS14" s="8">
        <v>1055</v>
      </c>
    </row>
    <row r="15" spans="1:97" s="38" customFormat="1" x14ac:dyDescent="0.25">
      <c r="A15" s="8" t="s">
        <v>17</v>
      </c>
      <c r="B15" s="102">
        <v>41464</v>
      </c>
      <c r="C15" s="10">
        <v>42</v>
      </c>
      <c r="D15" s="8">
        <v>22</v>
      </c>
      <c r="E15" s="8">
        <v>44.902999999999999</v>
      </c>
      <c r="F15" s="22">
        <v>72</v>
      </c>
      <c r="G15" s="8">
        <v>28</v>
      </c>
      <c r="H15" s="8">
        <v>16.71</v>
      </c>
      <c r="I15" s="22">
        <f t="shared" si="78"/>
        <v>42.37913972222222</v>
      </c>
      <c r="J15" s="10">
        <f t="shared" si="79"/>
        <v>-72.47130833333334</v>
      </c>
      <c r="K15" s="10">
        <v>50</v>
      </c>
      <c r="L15" s="23">
        <v>9.8000000000000007</v>
      </c>
      <c r="M15" s="23"/>
      <c r="N15" s="23">
        <v>5.6</v>
      </c>
      <c r="O15" s="23"/>
      <c r="P15" s="23">
        <v>9.4</v>
      </c>
      <c r="Q15" s="86">
        <f t="shared" si="0"/>
        <v>8.2666666666666675</v>
      </c>
      <c r="R15" s="86">
        <f t="shared" si="80"/>
        <v>413.33333333333337</v>
      </c>
      <c r="S15" s="8">
        <v>3</v>
      </c>
      <c r="T15" s="8">
        <v>1</v>
      </c>
      <c r="U15" s="65">
        <f t="shared" si="125"/>
        <v>4.5</v>
      </c>
      <c r="V15" s="65">
        <f t="shared" si="126"/>
        <v>2.25</v>
      </c>
      <c r="W15" s="65">
        <f t="shared" si="127"/>
        <v>2.94</v>
      </c>
      <c r="X15" s="65">
        <f t="shared" si="128"/>
        <v>1.56</v>
      </c>
      <c r="Y15" s="65">
        <f t="shared" si="129"/>
        <v>7.4399999999999995</v>
      </c>
      <c r="Z15" s="66">
        <f>U15/R15</f>
        <v>1.0887096774193547E-2</v>
      </c>
      <c r="AA15" s="66">
        <f>W15/R15</f>
        <v>7.1129032258064511E-3</v>
      </c>
      <c r="AB15" s="66">
        <f t="shared" si="130"/>
        <v>3.7741935483870956E-3</v>
      </c>
      <c r="AC15" s="91">
        <f t="shared" si="131"/>
        <v>1.7999999999999999E-2</v>
      </c>
      <c r="AD15" s="10">
        <v>1</v>
      </c>
      <c r="AE15" s="8">
        <v>0</v>
      </c>
      <c r="AF15" s="65">
        <f t="shared" si="81"/>
        <v>1</v>
      </c>
      <c r="AG15" s="65">
        <f t="shared" si="82"/>
        <v>0</v>
      </c>
      <c r="AH15" s="65">
        <f t="shared" si="83"/>
        <v>0</v>
      </c>
      <c r="AI15" s="65">
        <f t="shared" si="84"/>
        <v>1</v>
      </c>
      <c r="AJ15" s="65">
        <f t="shared" si="85"/>
        <v>1</v>
      </c>
      <c r="AK15" s="66">
        <f t="shared" si="86"/>
        <v>2.4193548387096771E-3</v>
      </c>
      <c r="AL15" s="66">
        <f t="shared" si="87"/>
        <v>0</v>
      </c>
      <c r="AM15" s="66">
        <f t="shared" si="88"/>
        <v>2.4193548387096771E-3</v>
      </c>
      <c r="AN15" s="91">
        <f t="shared" si="89"/>
        <v>2.4193548387096771E-3</v>
      </c>
      <c r="AO15" s="8">
        <v>14</v>
      </c>
      <c r="AP15" s="8">
        <v>3</v>
      </c>
      <c r="AQ15" s="65">
        <f t="shared" si="90"/>
        <v>17.818181818181817</v>
      </c>
      <c r="AR15" s="65">
        <f t="shared" si="91"/>
        <v>2.0482207499487739</v>
      </c>
      <c r="AS15" s="65">
        <f t="shared" si="92"/>
        <v>2.8050748355441804</v>
      </c>
      <c r="AT15" s="65">
        <f t="shared" si="93"/>
        <v>15.013106982637636</v>
      </c>
      <c r="AU15" s="65">
        <f t="shared" si="94"/>
        <v>20.623256653725996</v>
      </c>
      <c r="AV15" s="66">
        <f t="shared" si="95"/>
        <v>4.310850439882697E-2</v>
      </c>
      <c r="AW15" s="66">
        <f>AS15/R15</f>
        <v>6.7864713763165644E-3</v>
      </c>
      <c r="AX15" s="66">
        <f t="shared" si="96"/>
        <v>3.6322033022510407E-2</v>
      </c>
      <c r="AY15" s="91">
        <f t="shared" si="97"/>
        <v>4.9894975775143534E-2</v>
      </c>
      <c r="AZ15" s="8">
        <v>2</v>
      </c>
      <c r="BA15" s="8">
        <v>0</v>
      </c>
      <c r="BB15" s="8">
        <f t="shared" si="98"/>
        <v>2</v>
      </c>
      <c r="BC15" s="8">
        <f t="shared" si="99"/>
        <v>0</v>
      </c>
      <c r="BD15" s="8">
        <f t="shared" si="100"/>
        <v>0</v>
      </c>
      <c r="BE15" s="8">
        <f t="shared" si="101"/>
        <v>2</v>
      </c>
      <c r="BF15" s="8">
        <f t="shared" si="102"/>
        <v>2</v>
      </c>
      <c r="BG15" s="66">
        <f t="shared" si="103"/>
        <v>4.8387096774193542E-3</v>
      </c>
      <c r="BH15" s="66">
        <f t="shared" si="104"/>
        <v>0</v>
      </c>
      <c r="BI15" s="66">
        <f t="shared" si="105"/>
        <v>4.8387096774193542E-3</v>
      </c>
      <c r="BJ15" s="91">
        <f t="shared" si="106"/>
        <v>4.8387096774193542E-3</v>
      </c>
      <c r="BK15" s="77">
        <v>10</v>
      </c>
      <c r="BL15" s="77">
        <v>5</v>
      </c>
      <c r="BM15" s="77">
        <f t="shared" si="132"/>
        <v>20</v>
      </c>
      <c r="BN15" s="77">
        <f t="shared" si="65"/>
        <v>60</v>
      </c>
      <c r="BO15" s="77">
        <f t="shared" si="66"/>
        <v>15.182094717133074</v>
      </c>
      <c r="BP15" s="77">
        <f t="shared" si="67"/>
        <v>4.817905282866926</v>
      </c>
      <c r="BQ15" s="77">
        <f t="shared" si="68"/>
        <v>35.182094717133076</v>
      </c>
      <c r="BR15" s="78">
        <f>BM15/$R15</f>
        <v>4.8387096774193547E-2</v>
      </c>
      <c r="BS15" s="78">
        <f>BO15/$R15</f>
        <v>3.6730874315644528E-2</v>
      </c>
      <c r="BT15" s="78">
        <f t="shared" si="69"/>
        <v>1.1656222458549019E-2</v>
      </c>
      <c r="BU15" s="91">
        <f t="shared" si="70"/>
        <v>8.5117971089838068E-2</v>
      </c>
      <c r="BV15" s="77">
        <v>2</v>
      </c>
      <c r="BW15" s="77">
        <v>1</v>
      </c>
      <c r="BX15" s="77">
        <f t="shared" si="107"/>
        <v>4</v>
      </c>
      <c r="BY15" s="77">
        <f t="shared" si="108"/>
        <v>12</v>
      </c>
      <c r="BZ15" s="77">
        <f t="shared" si="109"/>
        <v>6.7896391656699988</v>
      </c>
      <c r="CA15" s="77">
        <f t="shared" si="110"/>
        <v>-2.7896391656699988</v>
      </c>
      <c r="CB15" s="77">
        <f t="shared" si="111"/>
        <v>10.78963916567</v>
      </c>
      <c r="CC15" s="78">
        <f t="shared" si="112"/>
        <v>9.6774193548387084E-3</v>
      </c>
      <c r="CD15" s="78">
        <f t="shared" si="113"/>
        <v>1.6426546368556446E-2</v>
      </c>
      <c r="CE15" s="78">
        <f t="shared" si="114"/>
        <v>-6.7491270137177376E-3</v>
      </c>
      <c r="CF15" s="91">
        <f t="shared" si="115"/>
        <v>2.6103965723395156E-2</v>
      </c>
      <c r="CG15" s="77">
        <v>0</v>
      </c>
      <c r="CH15" s="77">
        <v>0</v>
      </c>
      <c r="CI15" s="77">
        <v>0</v>
      </c>
      <c r="CJ15" s="77" t="e">
        <f t="shared" si="117"/>
        <v>#DIV/0!</v>
      </c>
      <c r="CK15" s="77" t="e">
        <f t="shared" si="118"/>
        <v>#DIV/0!</v>
      </c>
      <c r="CL15" s="77" t="e">
        <f t="shared" si="119"/>
        <v>#DIV/0!</v>
      </c>
      <c r="CM15" s="77" t="e">
        <f t="shared" si="120"/>
        <v>#DIV/0!</v>
      </c>
      <c r="CN15" s="78">
        <f t="shared" si="121"/>
        <v>0</v>
      </c>
      <c r="CO15" s="78" t="e">
        <f t="shared" si="122"/>
        <v>#DIV/0!</v>
      </c>
      <c r="CP15" s="78" t="e">
        <f t="shared" si="123"/>
        <v>#DIV/0!</v>
      </c>
      <c r="CQ15" s="91" t="e">
        <f t="shared" si="124"/>
        <v>#DIV/0!</v>
      </c>
      <c r="CR15" s="8">
        <v>935</v>
      </c>
      <c r="CS15" s="8">
        <v>537</v>
      </c>
    </row>
    <row r="16" spans="1:97" s="38" customFormat="1" x14ac:dyDescent="0.25">
      <c r="A16" s="8" t="s">
        <v>24</v>
      </c>
      <c r="B16" s="102">
        <v>41479</v>
      </c>
      <c r="C16" s="10">
        <v>42</v>
      </c>
      <c r="D16" s="10">
        <v>22</v>
      </c>
      <c r="E16" s="10">
        <v>46.173000000000002</v>
      </c>
      <c r="F16" s="22">
        <v>72</v>
      </c>
      <c r="G16" s="10">
        <v>28</v>
      </c>
      <c r="H16" s="36">
        <v>15.409000000000001</v>
      </c>
      <c r="I16" s="22">
        <f>C16+((D16/60)+(E16/3600))</f>
        <v>42.379492499999998</v>
      </c>
      <c r="J16" s="10">
        <f>-(F16+((G16/60)+(H16/3600)))</f>
        <v>-72.470946944444449</v>
      </c>
      <c r="K16" s="10">
        <v>46.4</v>
      </c>
      <c r="L16" s="23">
        <v>6.9</v>
      </c>
      <c r="M16" s="23"/>
      <c r="N16" s="23">
        <v>4.7</v>
      </c>
      <c r="O16" s="23"/>
      <c r="P16" s="23">
        <v>4.7</v>
      </c>
      <c r="Q16" s="86">
        <f t="shared" si="0"/>
        <v>5.4333333333333336</v>
      </c>
      <c r="R16" s="86">
        <f t="shared" si="80"/>
        <v>252.10666666666668</v>
      </c>
      <c r="S16" s="8">
        <v>0</v>
      </c>
      <c r="T16" s="8">
        <v>0</v>
      </c>
      <c r="U16" s="8">
        <v>0</v>
      </c>
      <c r="V16" s="65" t="e">
        <f t="shared" ref="V16:V17" si="133">((S16^2)*(T16^2)*(S16+T16))/((S16-T16)^4)</f>
        <v>#DIV/0!</v>
      </c>
      <c r="W16" s="65" t="e">
        <f t="shared" ref="W16:W17" si="134">1.96*(SQRT(V16))</f>
        <v>#DIV/0!</v>
      </c>
      <c r="X16" s="65" t="e">
        <f t="shared" ref="X16:X17" si="135">U16-(1.96*(SQRT(V16)))</f>
        <v>#DIV/0!</v>
      </c>
      <c r="Y16" s="65" t="e">
        <f t="shared" ref="Y16:Y17" si="136">U16+(1.96*(SQRT(V16)))</f>
        <v>#DIV/0!</v>
      </c>
      <c r="Z16" s="66">
        <v>0</v>
      </c>
      <c r="AA16" s="66" t="e">
        <f t="shared" ref="AA16:AA17" si="137">W16/R16</f>
        <v>#DIV/0!</v>
      </c>
      <c r="AB16" s="66" t="e">
        <f t="shared" ref="AB16:AB17" si="138">Z16-AA16</f>
        <v>#DIV/0!</v>
      </c>
      <c r="AC16" s="91" t="e">
        <f t="shared" ref="AC16:AC17" si="139">Z16+AA16</f>
        <v>#DIV/0!</v>
      </c>
      <c r="AD16" s="10">
        <v>0</v>
      </c>
      <c r="AE16" s="8">
        <v>0</v>
      </c>
      <c r="AF16" s="8">
        <v>0</v>
      </c>
      <c r="AG16" s="8">
        <v>0</v>
      </c>
      <c r="AH16" s="8">
        <v>0</v>
      </c>
      <c r="AI16" s="8">
        <v>0</v>
      </c>
      <c r="AJ16" s="8">
        <v>0</v>
      </c>
      <c r="AK16" s="66">
        <v>0</v>
      </c>
      <c r="AL16" s="66">
        <v>0</v>
      </c>
      <c r="AM16" s="66">
        <v>0</v>
      </c>
      <c r="AN16" s="91">
        <v>0</v>
      </c>
      <c r="AO16" s="8">
        <v>5</v>
      </c>
      <c r="AP16" s="8">
        <v>5</v>
      </c>
      <c r="AQ16" s="65">
        <v>10</v>
      </c>
      <c r="AR16" s="65" t="s">
        <v>55</v>
      </c>
      <c r="AS16" s="65" t="s">
        <v>55</v>
      </c>
      <c r="AT16" s="65" t="s">
        <v>55</v>
      </c>
      <c r="AU16" s="65" t="s">
        <v>55</v>
      </c>
      <c r="AV16" s="66">
        <f t="shared" si="95"/>
        <v>3.9665749947112333E-2</v>
      </c>
      <c r="AW16" s="68" t="s">
        <v>55</v>
      </c>
      <c r="AX16" s="68" t="s">
        <v>55</v>
      </c>
      <c r="AY16" s="69" t="s">
        <v>55</v>
      </c>
      <c r="AZ16" s="8">
        <v>7</v>
      </c>
      <c r="BA16" s="8">
        <v>1</v>
      </c>
      <c r="BB16" s="65">
        <f>(AZ16^2)/(AZ16-BA16)</f>
        <v>8.1666666666666661</v>
      </c>
      <c r="BC16" s="65">
        <f>((AZ16^2)*(BA16^2)*(AZ16+BA16))/((AZ16-BA16)^4)</f>
        <v>0.30246913580246915</v>
      </c>
      <c r="BD16" s="65">
        <f>1.96*(SQRT(BC16))</f>
        <v>1.0779450042088257</v>
      </c>
      <c r="BE16" s="65">
        <f>BB16-(1.96*(SQRT(BC16)))</f>
        <v>7.0887216624578402</v>
      </c>
      <c r="BF16" s="65">
        <f>BB16+(1.96*(SQRT(BC16)))</f>
        <v>9.2446116708754911</v>
      </c>
      <c r="BG16" s="66">
        <f>BB16/R16</f>
        <v>3.2393695790141737E-2</v>
      </c>
      <c r="BH16" s="66">
        <f>BD16/R16</f>
        <v>4.2757496993686226E-3</v>
      </c>
      <c r="BI16" s="66">
        <f>BG16-BH16</f>
        <v>2.8117946090773116E-2</v>
      </c>
      <c r="BJ16" s="91">
        <f>BG16+BH16</f>
        <v>3.6669445489510358E-2</v>
      </c>
      <c r="BK16" s="77">
        <v>0</v>
      </c>
      <c r="BL16" s="77">
        <v>0</v>
      </c>
      <c r="BM16" s="77">
        <v>0</v>
      </c>
      <c r="BN16" s="70" t="e">
        <f>((BK16^2)*(BL16^2)*(BK16+BL16))/((BK16-BL16)^4)</f>
        <v>#DIV/0!</v>
      </c>
      <c r="BO16" s="70" t="e">
        <f>1.96*(SQRT(BN16))</f>
        <v>#DIV/0!</v>
      </c>
      <c r="BP16" s="70" t="e">
        <f>BM16-(1.96*(SQRT(BN16)))</f>
        <v>#DIV/0!</v>
      </c>
      <c r="BQ16" s="70" t="e">
        <f>BM16+(1.96*(SQRT(BN16)))</f>
        <v>#DIV/0!</v>
      </c>
      <c r="BR16" s="77">
        <v>0</v>
      </c>
      <c r="BS16" s="70" t="e">
        <f>BO16/$R16</f>
        <v>#DIV/0!</v>
      </c>
      <c r="BT16" s="70" t="e">
        <f>BR16-BS16</f>
        <v>#DIV/0!</v>
      </c>
      <c r="BU16" s="69" t="e">
        <f>BR16+BS16</f>
        <v>#DIV/0!</v>
      </c>
      <c r="BV16" s="77">
        <v>0</v>
      </c>
      <c r="BW16" s="77">
        <v>0</v>
      </c>
      <c r="BX16" s="77">
        <v>0</v>
      </c>
      <c r="BY16" s="70" t="e">
        <f>((BV16^2)*(BW16^2)*(BV16+BW16))/((BV16-BW16)^4)</f>
        <v>#DIV/0!</v>
      </c>
      <c r="BZ16" s="70" t="e">
        <f>1.96*(SQRT(BY16))</f>
        <v>#DIV/0!</v>
      </c>
      <c r="CA16" s="70" t="e">
        <f>BX16-(1.96*(SQRT(BY16)))</f>
        <v>#DIV/0!</v>
      </c>
      <c r="CB16" s="70" t="e">
        <f>BX16+(1.96*(SQRT(BY16)))</f>
        <v>#DIV/0!</v>
      </c>
      <c r="CC16" s="77">
        <f t="shared" si="112"/>
        <v>0</v>
      </c>
      <c r="CD16" s="70" t="e">
        <f t="shared" si="113"/>
        <v>#DIV/0!</v>
      </c>
      <c r="CE16" s="70" t="e">
        <f>CC16-CD16</f>
        <v>#DIV/0!</v>
      </c>
      <c r="CF16" s="69" t="e">
        <f>CC16+CD16</f>
        <v>#DIV/0!</v>
      </c>
      <c r="CG16" s="77">
        <v>0</v>
      </c>
      <c r="CH16" s="77">
        <v>0</v>
      </c>
      <c r="CI16" s="77">
        <v>0</v>
      </c>
      <c r="CJ16" s="70" t="e">
        <f>((CG16^2)*(CH16^2)*(CG16+CH16))/((CG16-CH16)^4)</f>
        <v>#DIV/0!</v>
      </c>
      <c r="CK16" s="70" t="e">
        <f>1.96*(SQRT(CJ16))</f>
        <v>#DIV/0!</v>
      </c>
      <c r="CL16" s="70" t="e">
        <f>CI16-(1.96*(SQRT(CJ16)))</f>
        <v>#DIV/0!</v>
      </c>
      <c r="CM16" s="70" t="e">
        <f>CI16+(1.96*(SQRT(CJ16)))</f>
        <v>#DIV/0!</v>
      </c>
      <c r="CN16" s="78">
        <f t="shared" si="121"/>
        <v>0</v>
      </c>
      <c r="CO16" s="70" t="e">
        <f t="shared" si="122"/>
        <v>#DIV/0!</v>
      </c>
      <c r="CP16" s="70" t="e">
        <f>CN16-CO16</f>
        <v>#DIV/0!</v>
      </c>
      <c r="CQ16" s="69" t="e">
        <f>CN16+CO16</f>
        <v>#DIV/0!</v>
      </c>
      <c r="CR16" s="8" t="s">
        <v>55</v>
      </c>
      <c r="CS16" s="8" t="s">
        <v>55</v>
      </c>
    </row>
    <row r="17" spans="1:97" s="38" customFormat="1" x14ac:dyDescent="0.25">
      <c r="A17" s="10" t="s">
        <v>25</v>
      </c>
      <c r="B17" s="102">
        <v>41487</v>
      </c>
      <c r="C17" s="10">
        <v>42</v>
      </c>
      <c r="D17" s="8">
        <v>22</v>
      </c>
      <c r="E17" s="8">
        <v>48.5</v>
      </c>
      <c r="F17" s="22">
        <v>72</v>
      </c>
      <c r="G17" s="8">
        <v>28</v>
      </c>
      <c r="H17" s="36">
        <v>11.1</v>
      </c>
      <c r="I17" s="22">
        <f>C17+((D17/60)+(E17/3600))</f>
        <v>42.380138888888887</v>
      </c>
      <c r="J17" s="10">
        <f>-(F17+((G17/60)+(H17/3600)))</f>
        <v>-72.469750000000005</v>
      </c>
      <c r="K17" s="65">
        <v>50</v>
      </c>
      <c r="L17" s="8">
        <v>8.4</v>
      </c>
      <c r="M17" s="23"/>
      <c r="N17" s="23">
        <v>6</v>
      </c>
      <c r="O17" s="23"/>
      <c r="P17" s="23">
        <v>5</v>
      </c>
      <c r="Q17" s="86">
        <f t="shared" si="0"/>
        <v>6.4666666666666659</v>
      </c>
      <c r="R17" s="86">
        <f t="shared" si="80"/>
        <v>323.33333333333331</v>
      </c>
      <c r="S17" s="8">
        <v>0</v>
      </c>
      <c r="T17" s="8">
        <v>0</v>
      </c>
      <c r="U17" s="8">
        <v>0</v>
      </c>
      <c r="V17" s="65" t="e">
        <f t="shared" si="133"/>
        <v>#DIV/0!</v>
      </c>
      <c r="W17" s="65" t="e">
        <f t="shared" si="134"/>
        <v>#DIV/0!</v>
      </c>
      <c r="X17" s="65" t="e">
        <f t="shared" si="135"/>
        <v>#DIV/0!</v>
      </c>
      <c r="Y17" s="65" t="e">
        <f t="shared" si="136"/>
        <v>#DIV/0!</v>
      </c>
      <c r="Z17" s="66">
        <v>0</v>
      </c>
      <c r="AA17" s="66" t="e">
        <f t="shared" si="137"/>
        <v>#DIV/0!</v>
      </c>
      <c r="AB17" s="66" t="e">
        <f t="shared" si="138"/>
        <v>#DIV/0!</v>
      </c>
      <c r="AC17" s="91" t="e">
        <f t="shared" si="139"/>
        <v>#DIV/0!</v>
      </c>
      <c r="AD17" s="8">
        <v>1</v>
      </c>
      <c r="AE17" s="65">
        <v>0</v>
      </c>
      <c r="AF17" s="65">
        <f>(AD17^2)/(AD17-AE17)</f>
        <v>1</v>
      </c>
      <c r="AG17" s="65">
        <f>((AD17^2)*(AE17^2)*(AD17+AE17))/((AD17-AE17)^4)</f>
        <v>0</v>
      </c>
      <c r="AH17" s="65">
        <f>1.96*(SQRT(AG17))</f>
        <v>0</v>
      </c>
      <c r="AI17" s="65">
        <f>AF17-(1.96*(SQRT(AG17)))</f>
        <v>1</v>
      </c>
      <c r="AJ17" s="65">
        <f>AF17+(1.96*(SQRT(AG17)))</f>
        <v>1</v>
      </c>
      <c r="AK17" s="66">
        <f>AF17/R17</f>
        <v>3.0927835051546395E-3</v>
      </c>
      <c r="AL17" s="66">
        <f>AH17/R17</f>
        <v>0</v>
      </c>
      <c r="AM17" s="78">
        <f>AK17-AL17</f>
        <v>3.0927835051546395E-3</v>
      </c>
      <c r="AN17" s="91">
        <f>AK17+AL17</f>
        <v>3.0927835051546395E-3</v>
      </c>
      <c r="AO17" s="8">
        <v>78</v>
      </c>
      <c r="AP17" s="8">
        <v>15</v>
      </c>
      <c r="AQ17" s="65">
        <f>(AO17^2)/(AO17-AP17)</f>
        <v>96.571428571428569</v>
      </c>
      <c r="AR17" s="65">
        <f>((AO17^2)*(AP17^2)*(AO17+AP17))/((AO17-AP17)^4)</f>
        <v>8.0815092476900059</v>
      </c>
      <c r="AS17" s="65">
        <f>1.96*(SQRT(AR17))</f>
        <v>5.5718871063514852</v>
      </c>
      <c r="AT17" s="65">
        <f>AQ17-(1.96*(SQRT(AR17)))</f>
        <v>90.999541465077087</v>
      </c>
      <c r="AU17" s="65">
        <f>AQ17+(1.96*(SQRT(AR17)))</f>
        <v>102.14331567778005</v>
      </c>
      <c r="AV17" s="66">
        <f t="shared" si="95"/>
        <v>0.29867452135493372</v>
      </c>
      <c r="AW17" s="66">
        <f>AS17/R17</f>
        <v>1.7232640535107688E-2</v>
      </c>
      <c r="AX17" s="66">
        <f>AV17-AW17</f>
        <v>0.28144188081982602</v>
      </c>
      <c r="AY17" s="91">
        <f>AV17+AW17</f>
        <v>0.31590716189004142</v>
      </c>
      <c r="AZ17" s="8">
        <v>19</v>
      </c>
      <c r="BA17" s="8">
        <v>5</v>
      </c>
      <c r="BB17" s="65">
        <f>(AZ17^2)/(AZ17-BA17)</f>
        <v>25.785714285714285</v>
      </c>
      <c r="BC17" s="65">
        <f>((AZ17^2)*(BA17^2)*(AZ17+BA17))/((AZ17-BA17)^4)</f>
        <v>5.6382757184506458</v>
      </c>
      <c r="BD17" s="65">
        <f>1.96*(SQRT(BC17))</f>
        <v>4.6540305112880382</v>
      </c>
      <c r="BE17" s="65">
        <f>BB17-(1.96*(SQRT(BC17)))</f>
        <v>21.131683774426246</v>
      </c>
      <c r="BF17" s="65">
        <f>BB17+(1.96*(SQRT(BC17)))</f>
        <v>30.439744797002323</v>
      </c>
      <c r="BG17" s="66">
        <f>BB17/R17</f>
        <v>7.974963181148749E-2</v>
      </c>
      <c r="BH17" s="66">
        <f>BD17/R17</f>
        <v>1.4393908797798057E-2</v>
      </c>
      <c r="BI17" s="78">
        <f>BG17-BH17</f>
        <v>6.5355723013689429E-2</v>
      </c>
      <c r="BJ17" s="91">
        <f>BG17+BH17</f>
        <v>9.414354060928555E-2</v>
      </c>
      <c r="BK17" s="77">
        <v>0</v>
      </c>
      <c r="BL17" s="77">
        <v>0</v>
      </c>
      <c r="BM17" s="77">
        <v>0</v>
      </c>
      <c r="BN17" s="70" t="e">
        <f>((BK17^2)*(BL17^2)*(BK17+BL17))/((BK17-BL17)^4)</f>
        <v>#DIV/0!</v>
      </c>
      <c r="BO17" s="70" t="e">
        <f>1.96*(SQRT(BN17))</f>
        <v>#DIV/0!</v>
      </c>
      <c r="BP17" s="70" t="e">
        <f>BM17-(1.96*(SQRT(BN17)))</f>
        <v>#DIV/0!</v>
      </c>
      <c r="BQ17" s="70" t="e">
        <f>BM17+(1.96*(SQRT(BN17)))</f>
        <v>#DIV/0!</v>
      </c>
      <c r="BR17" s="77">
        <v>0</v>
      </c>
      <c r="BS17" s="70" t="e">
        <f>BO17/$R17</f>
        <v>#DIV/0!</v>
      </c>
      <c r="BT17" s="70" t="e">
        <f>BR17-BS17</f>
        <v>#DIV/0!</v>
      </c>
      <c r="BU17" s="69" t="e">
        <f>BR17+BS17</f>
        <v>#DIV/0!</v>
      </c>
      <c r="BV17" s="77">
        <v>0</v>
      </c>
      <c r="BW17" s="77">
        <v>0</v>
      </c>
      <c r="BX17" s="77">
        <v>0</v>
      </c>
      <c r="BY17" s="70" t="e">
        <f>((BV17^2)*(BW17^2)*(BV17+BW17))/((BV17-BW17)^4)</f>
        <v>#DIV/0!</v>
      </c>
      <c r="BZ17" s="70" t="e">
        <f>1.96*(SQRT(BY17))</f>
        <v>#DIV/0!</v>
      </c>
      <c r="CA17" s="70" t="e">
        <f>BX17-(1.96*(SQRT(BY17)))</f>
        <v>#DIV/0!</v>
      </c>
      <c r="CB17" s="70" t="e">
        <f>BX17+(1.96*(SQRT(BY17)))</f>
        <v>#DIV/0!</v>
      </c>
      <c r="CC17" s="77">
        <f t="shared" si="112"/>
        <v>0</v>
      </c>
      <c r="CD17" s="70" t="e">
        <f t="shared" si="113"/>
        <v>#DIV/0!</v>
      </c>
      <c r="CE17" s="70" t="e">
        <f>CC17-CD17</f>
        <v>#DIV/0!</v>
      </c>
      <c r="CF17" s="69" t="e">
        <f>CC17+CD17</f>
        <v>#DIV/0!</v>
      </c>
      <c r="CG17" s="77">
        <v>0</v>
      </c>
      <c r="CH17" s="77">
        <v>0</v>
      </c>
      <c r="CI17" s="77">
        <v>0</v>
      </c>
      <c r="CJ17" s="70" t="e">
        <f>((CG17^2)*(CH17^2)*(CG17+CH17))/((CG17-CH17)^4)</f>
        <v>#DIV/0!</v>
      </c>
      <c r="CK17" s="70" t="e">
        <f>1.96*(SQRT(CJ17))</f>
        <v>#DIV/0!</v>
      </c>
      <c r="CL17" s="70" t="e">
        <f>CI17-(1.96*(SQRT(CJ17)))</f>
        <v>#DIV/0!</v>
      </c>
      <c r="CM17" s="70" t="e">
        <f>CI17+(1.96*(SQRT(CJ17)))</f>
        <v>#DIV/0!</v>
      </c>
      <c r="CN17" s="78">
        <f t="shared" si="121"/>
        <v>0</v>
      </c>
      <c r="CO17" s="70" t="e">
        <f t="shared" si="122"/>
        <v>#DIV/0!</v>
      </c>
      <c r="CP17" s="70" t="e">
        <f>CN17-CO17</f>
        <v>#DIV/0!</v>
      </c>
      <c r="CQ17" s="69" t="e">
        <f>CN17+CO17</f>
        <v>#DIV/0!</v>
      </c>
      <c r="CR17" s="8">
        <v>1885</v>
      </c>
      <c r="CS17" s="8">
        <v>1214</v>
      </c>
    </row>
    <row r="18" spans="1:97" s="38" customFormat="1" x14ac:dyDescent="0.25">
      <c r="A18" s="8" t="s">
        <v>21</v>
      </c>
      <c r="B18" s="102">
        <v>41465</v>
      </c>
      <c r="C18" s="10">
        <v>42</v>
      </c>
      <c r="D18" s="8">
        <v>23</v>
      </c>
      <c r="E18" s="8">
        <v>40.384999999999998</v>
      </c>
      <c r="F18" s="22">
        <v>72</v>
      </c>
      <c r="G18" s="8">
        <v>29</v>
      </c>
      <c r="H18" s="8">
        <v>14.704000000000001</v>
      </c>
      <c r="I18" s="22">
        <f t="shared" si="78"/>
        <v>42.394551388888885</v>
      </c>
      <c r="J18" s="10">
        <f t="shared" si="79"/>
        <v>-72.487417777777779</v>
      </c>
      <c r="K18" s="10">
        <v>50</v>
      </c>
      <c r="L18" s="23">
        <v>6</v>
      </c>
      <c r="M18" s="23"/>
      <c r="N18" s="23">
        <v>3.9</v>
      </c>
      <c r="O18" s="23"/>
      <c r="P18" s="23">
        <v>4.0999999999999996</v>
      </c>
      <c r="Q18" s="86">
        <f t="shared" si="0"/>
        <v>4.666666666666667</v>
      </c>
      <c r="R18" s="86">
        <f t="shared" si="80"/>
        <v>233.33333333333334</v>
      </c>
      <c r="S18" s="8">
        <v>2</v>
      </c>
      <c r="T18" s="8">
        <v>1</v>
      </c>
      <c r="U18" s="8">
        <f t="shared" si="125"/>
        <v>4</v>
      </c>
      <c r="V18" s="8">
        <f t="shared" si="126"/>
        <v>12</v>
      </c>
      <c r="W18" s="65">
        <f t="shared" si="127"/>
        <v>6.7896391656699988</v>
      </c>
      <c r="X18" s="65">
        <f t="shared" si="128"/>
        <v>-2.7896391656699988</v>
      </c>
      <c r="Y18" s="65">
        <f t="shared" si="129"/>
        <v>10.78963916567</v>
      </c>
      <c r="Z18" s="66">
        <f>U18/R18</f>
        <v>1.7142857142857144E-2</v>
      </c>
      <c r="AA18" s="66">
        <f>W18/R18</f>
        <v>2.9098453567157137E-2</v>
      </c>
      <c r="AB18" s="66">
        <f t="shared" si="130"/>
        <v>-1.1955596424299993E-2</v>
      </c>
      <c r="AC18" s="91">
        <f t="shared" si="131"/>
        <v>4.6241310710014277E-2</v>
      </c>
      <c r="AD18" s="10">
        <v>11</v>
      </c>
      <c r="AE18" s="8">
        <v>1</v>
      </c>
      <c r="AF18" s="65">
        <f t="shared" si="81"/>
        <v>12.1</v>
      </c>
      <c r="AG18" s="65">
        <f t="shared" si="82"/>
        <v>0.1452</v>
      </c>
      <c r="AH18" s="65">
        <f t="shared" si="83"/>
        <v>0.74686030822369986</v>
      </c>
      <c r="AI18" s="65">
        <f t="shared" si="84"/>
        <v>11.353139691776299</v>
      </c>
      <c r="AJ18" s="65">
        <f t="shared" si="85"/>
        <v>12.8468603082237</v>
      </c>
      <c r="AK18" s="66">
        <f t="shared" si="86"/>
        <v>5.1857142857142852E-2</v>
      </c>
      <c r="AL18" s="66">
        <f t="shared" si="87"/>
        <v>3.2008298923872848E-3</v>
      </c>
      <c r="AM18" s="66">
        <f t="shared" si="88"/>
        <v>4.8656312964755567E-2</v>
      </c>
      <c r="AN18" s="91">
        <f t="shared" si="89"/>
        <v>5.5057972749530136E-2</v>
      </c>
      <c r="AO18" s="8">
        <v>26</v>
      </c>
      <c r="AP18" s="8">
        <v>14</v>
      </c>
      <c r="AQ18" s="65">
        <f t="shared" si="90"/>
        <v>56.333333333333336</v>
      </c>
      <c r="AR18" s="65">
        <f t="shared" si="91"/>
        <v>255.58641975308643</v>
      </c>
      <c r="AS18" s="65">
        <f t="shared" si="92"/>
        <v>31.334657970424008</v>
      </c>
      <c r="AT18" s="65">
        <f t="shared" si="93"/>
        <v>24.998675362909328</v>
      </c>
      <c r="AU18" s="65">
        <f t="shared" si="94"/>
        <v>87.667991303757347</v>
      </c>
      <c r="AV18" s="66">
        <f t="shared" si="95"/>
        <v>0.24142857142857144</v>
      </c>
      <c r="AW18" s="66">
        <f>AS18/R18</f>
        <v>0.13429139130181716</v>
      </c>
      <c r="AX18" s="66">
        <f t="shared" si="96"/>
        <v>0.10713718012675427</v>
      </c>
      <c r="AY18" s="91">
        <f t="shared" si="97"/>
        <v>0.3757199627303886</v>
      </c>
      <c r="AZ18" s="8">
        <v>2</v>
      </c>
      <c r="BA18" s="8">
        <v>1</v>
      </c>
      <c r="BB18" s="8">
        <f t="shared" si="98"/>
        <v>4</v>
      </c>
      <c r="BC18" s="8">
        <f t="shared" si="99"/>
        <v>12</v>
      </c>
      <c r="BD18" s="65">
        <f t="shared" si="100"/>
        <v>6.7896391656699988</v>
      </c>
      <c r="BE18" s="65">
        <f t="shared" si="101"/>
        <v>-2.7896391656699988</v>
      </c>
      <c r="BF18" s="65">
        <f t="shared" si="102"/>
        <v>10.78963916567</v>
      </c>
      <c r="BG18" s="66">
        <f t="shared" si="103"/>
        <v>1.7142857142857144E-2</v>
      </c>
      <c r="BH18" s="66">
        <f t="shared" si="104"/>
        <v>2.9098453567157137E-2</v>
      </c>
      <c r="BI18" s="66">
        <f t="shared" si="105"/>
        <v>-1.1955596424299993E-2</v>
      </c>
      <c r="BJ18" s="91">
        <f t="shared" si="106"/>
        <v>4.6241310710014277E-2</v>
      </c>
      <c r="BK18" s="77">
        <v>3</v>
      </c>
      <c r="BL18" s="77">
        <v>0</v>
      </c>
      <c r="BM18" s="77">
        <f t="shared" si="132"/>
        <v>3</v>
      </c>
      <c r="BN18" s="77">
        <f t="shared" si="65"/>
        <v>0</v>
      </c>
      <c r="BO18" s="77">
        <f t="shared" si="66"/>
        <v>0</v>
      </c>
      <c r="BP18" s="77">
        <f t="shared" si="67"/>
        <v>3</v>
      </c>
      <c r="BQ18" s="77">
        <f t="shared" si="68"/>
        <v>3</v>
      </c>
      <c r="BR18" s="78">
        <f>BM18/$R18</f>
        <v>1.2857142857142857E-2</v>
      </c>
      <c r="BS18" s="78">
        <f>BO18/$R18</f>
        <v>0</v>
      </c>
      <c r="BT18" s="78">
        <f t="shared" si="69"/>
        <v>1.2857142857142857E-2</v>
      </c>
      <c r="BU18" s="91">
        <f t="shared" si="70"/>
        <v>1.2857142857142857E-2</v>
      </c>
      <c r="BV18" s="77">
        <v>24</v>
      </c>
      <c r="BW18" s="77">
        <v>16</v>
      </c>
      <c r="BX18" s="77">
        <f t="shared" si="107"/>
        <v>72</v>
      </c>
      <c r="BY18" s="77">
        <f t="shared" si="108"/>
        <v>1440</v>
      </c>
      <c r="BZ18" s="77">
        <f t="shared" si="109"/>
        <v>74.376770567160278</v>
      </c>
      <c r="CA18" s="77">
        <f t="shared" si="110"/>
        <v>-2.3767705671602783</v>
      </c>
      <c r="CB18" s="77">
        <f t="shared" si="111"/>
        <v>146.37677056716029</v>
      </c>
      <c r="CC18" s="78">
        <f t="shared" si="112"/>
        <v>0.30857142857142855</v>
      </c>
      <c r="CD18" s="78">
        <f t="shared" si="113"/>
        <v>0.31875758814497263</v>
      </c>
      <c r="CE18" s="78">
        <f t="shared" si="114"/>
        <v>-1.0186159573544074E-2</v>
      </c>
      <c r="CF18" s="91">
        <f t="shared" si="115"/>
        <v>0.62732901671640118</v>
      </c>
      <c r="CG18" s="77">
        <v>0</v>
      </c>
      <c r="CH18" s="77">
        <v>0</v>
      </c>
      <c r="CI18" s="77">
        <v>0</v>
      </c>
      <c r="CJ18" s="77" t="e">
        <f t="shared" ref="CJ18" si="140">((CG18^2)*(CH18^2)*(CG18+CH18))/((CG18-CH18)^4)</f>
        <v>#DIV/0!</v>
      </c>
      <c r="CK18" s="77" t="e">
        <f t="shared" ref="CK18" si="141">1.96*(SQRT(CJ18))</f>
        <v>#DIV/0!</v>
      </c>
      <c r="CL18" s="77" t="e">
        <f t="shared" ref="CL18" si="142">CI18-(1.96*(SQRT(CJ18)))</f>
        <v>#DIV/0!</v>
      </c>
      <c r="CM18" s="77" t="e">
        <f t="shared" ref="CM18" si="143">CI18+(1.96*(SQRT(CJ18)))</f>
        <v>#DIV/0!</v>
      </c>
      <c r="CN18" s="78">
        <f t="shared" si="121"/>
        <v>0</v>
      </c>
      <c r="CO18" s="78" t="e">
        <f t="shared" si="122"/>
        <v>#DIV/0!</v>
      </c>
      <c r="CP18" s="78" t="e">
        <f t="shared" ref="CP18" si="144">CN18-CO18</f>
        <v>#DIV/0!</v>
      </c>
      <c r="CQ18" s="91" t="e">
        <f t="shared" ref="CQ18" si="145">CN18+CO18</f>
        <v>#DIV/0!</v>
      </c>
      <c r="CR18" s="28">
        <v>1812</v>
      </c>
      <c r="CS18" s="11">
        <v>1076</v>
      </c>
    </row>
    <row r="19" spans="1:97" x14ac:dyDescent="0.25">
      <c r="A19" s="84" t="s">
        <v>20</v>
      </c>
      <c r="B19" s="104">
        <v>41827</v>
      </c>
      <c r="C19" s="56">
        <v>42</v>
      </c>
      <c r="D19" s="56">
        <v>22</v>
      </c>
      <c r="E19" s="79">
        <v>43.944000000000003</v>
      </c>
      <c r="F19" s="56">
        <v>72</v>
      </c>
      <c r="G19" s="56">
        <v>29</v>
      </c>
      <c r="H19" s="79">
        <v>4.8630000000000004</v>
      </c>
      <c r="I19" s="56">
        <v>42.378873333333331</v>
      </c>
      <c r="J19" s="56">
        <v>-72.484684166666668</v>
      </c>
      <c r="K19" s="56">
        <v>34</v>
      </c>
      <c r="L19" s="85">
        <v>4.8</v>
      </c>
      <c r="M19" s="85">
        <v>5</v>
      </c>
      <c r="N19" s="85">
        <v>4.5</v>
      </c>
      <c r="O19" s="85">
        <v>7.6</v>
      </c>
      <c r="P19" s="85">
        <v>2.5</v>
      </c>
      <c r="Q19" s="58">
        <f t="shared" si="0"/>
        <v>4.88</v>
      </c>
      <c r="R19" s="85">
        <f t="shared" si="80"/>
        <v>165.92</v>
      </c>
      <c r="S19" s="84"/>
      <c r="T19" s="84"/>
      <c r="U19" s="84"/>
      <c r="V19" s="84"/>
      <c r="W19" s="84"/>
      <c r="X19" s="84"/>
      <c r="Y19" s="84"/>
      <c r="Z19" s="84"/>
      <c r="AA19" s="84"/>
      <c r="AB19" s="84"/>
      <c r="AC19" s="32"/>
      <c r="AD19" s="84"/>
      <c r="AE19" s="84"/>
      <c r="AF19" s="33"/>
      <c r="AG19" s="33"/>
      <c r="AH19" s="33"/>
      <c r="AI19" s="33"/>
      <c r="AJ19" s="33"/>
      <c r="AK19" s="34"/>
      <c r="AL19" s="34"/>
      <c r="AM19" s="34"/>
      <c r="AN19" s="35"/>
      <c r="AO19" s="84"/>
      <c r="AP19" s="84"/>
      <c r="AQ19" s="33"/>
      <c r="AR19" s="84"/>
      <c r="AS19" s="84"/>
      <c r="AT19" s="84"/>
      <c r="AU19" s="84"/>
      <c r="AV19" s="84"/>
      <c r="AW19" s="84"/>
      <c r="AX19" s="84"/>
      <c r="AY19" s="32"/>
      <c r="AZ19" s="84"/>
      <c r="BA19" s="84"/>
      <c r="BB19" s="84"/>
      <c r="BC19" s="84"/>
      <c r="BD19" s="84"/>
      <c r="BE19" s="84"/>
      <c r="BF19" s="84"/>
      <c r="BG19" s="84"/>
      <c r="BH19" s="84"/>
      <c r="BI19" s="84"/>
      <c r="BJ19" s="32"/>
      <c r="BK19" s="84"/>
      <c r="BL19" s="84"/>
      <c r="BM19" s="84"/>
      <c r="BN19" s="84"/>
      <c r="BO19" s="84"/>
      <c r="BP19" s="84"/>
      <c r="BQ19" s="84"/>
      <c r="BR19" s="84"/>
      <c r="BS19" s="84"/>
      <c r="BT19" s="84"/>
      <c r="BU19" s="32"/>
      <c r="BV19" s="84"/>
      <c r="BW19" s="84"/>
      <c r="BX19" s="84"/>
      <c r="BY19" s="84"/>
      <c r="BZ19" s="84"/>
      <c r="CA19" s="84"/>
      <c r="CB19" s="84"/>
      <c r="CC19" s="84"/>
      <c r="CD19" s="84"/>
      <c r="CE19" s="84"/>
      <c r="CF19" s="32"/>
      <c r="CG19" s="84"/>
      <c r="CH19" s="84"/>
      <c r="CI19" s="84"/>
      <c r="CJ19" s="84"/>
      <c r="CK19" s="84"/>
      <c r="CL19" s="84"/>
      <c r="CM19" s="84"/>
      <c r="CN19" s="84"/>
      <c r="CO19" s="84"/>
      <c r="CP19" s="84"/>
      <c r="CQ19" s="32"/>
    </row>
    <row r="20" spans="1:97" x14ac:dyDescent="0.25">
      <c r="A20" s="2" t="s">
        <v>20</v>
      </c>
      <c r="B20" s="105">
        <v>41827</v>
      </c>
      <c r="C20" s="10"/>
      <c r="D20" s="10"/>
      <c r="E20" s="10"/>
      <c r="F20" s="10"/>
      <c r="G20" s="10"/>
      <c r="H20" s="10"/>
      <c r="I20" s="10"/>
      <c r="J20" s="10"/>
      <c r="K20" s="2">
        <v>16</v>
      </c>
      <c r="L20" s="24"/>
      <c r="M20" s="24"/>
      <c r="N20" s="24">
        <v>4.2</v>
      </c>
      <c r="O20" s="24">
        <v>4.2</v>
      </c>
      <c r="P20" s="24">
        <v>5.3</v>
      </c>
      <c r="Q20" s="86">
        <f t="shared" si="0"/>
        <v>4.5666666666666664</v>
      </c>
      <c r="R20" s="24">
        <f t="shared" si="80"/>
        <v>73.066666666666663</v>
      </c>
      <c r="S20" s="2"/>
      <c r="T20" s="2"/>
      <c r="U20" s="2"/>
      <c r="V20" s="2"/>
      <c r="W20" s="2"/>
      <c r="X20" s="2"/>
      <c r="Y20" s="2"/>
      <c r="Z20" s="2"/>
      <c r="AA20" s="2"/>
      <c r="AB20" s="2"/>
      <c r="AE20" s="2"/>
      <c r="AF20" s="37"/>
      <c r="AG20" s="37"/>
      <c r="AH20" s="37"/>
      <c r="AI20" s="37"/>
      <c r="AJ20" s="37"/>
      <c r="AK20" s="90"/>
      <c r="AL20" s="90"/>
      <c r="AM20" s="90"/>
      <c r="AO20" s="2"/>
      <c r="AP20" s="2"/>
      <c r="AQ20" s="37"/>
      <c r="AR20" s="2"/>
      <c r="AS20" s="2"/>
      <c r="AT20" s="2"/>
      <c r="AU20" s="2"/>
      <c r="AV20" s="2"/>
      <c r="AW20" s="2"/>
      <c r="AX20" s="2"/>
      <c r="AZ20" s="2"/>
      <c r="BA20" s="2"/>
      <c r="BB20" s="2"/>
      <c r="BC20" s="2"/>
      <c r="BD20" s="2"/>
      <c r="BE20" s="2"/>
      <c r="BF20" s="2"/>
      <c r="BG20" s="2"/>
      <c r="BH20" s="2"/>
      <c r="BI20" s="2"/>
    </row>
    <row r="21" spans="1:97" x14ac:dyDescent="0.25">
      <c r="A21" s="25" t="s">
        <v>20</v>
      </c>
      <c r="B21" s="45">
        <v>41827</v>
      </c>
      <c r="C21" s="25"/>
      <c r="D21" s="25"/>
      <c r="E21" s="25"/>
      <c r="F21" s="30"/>
      <c r="G21" s="25"/>
      <c r="H21" s="25"/>
      <c r="I21" s="30"/>
      <c r="J21" s="25"/>
      <c r="K21" s="25"/>
      <c r="L21" s="29"/>
      <c r="M21" s="29"/>
      <c r="N21" s="29"/>
      <c r="O21" s="29"/>
      <c r="P21" s="29"/>
      <c r="Q21" s="29" t="s">
        <v>56</v>
      </c>
      <c r="R21" s="29">
        <f>SUM(R19:R20)</f>
        <v>238.98666666666665</v>
      </c>
      <c r="S21" s="25">
        <v>0</v>
      </c>
      <c r="T21" s="25">
        <v>0</v>
      </c>
      <c r="U21" s="25">
        <v>0</v>
      </c>
      <c r="V21" s="72" t="e">
        <f t="shared" ref="V21" si="146">((S21^2)*(T21^2)*(S21+T21))/((S21-T21)^4)</f>
        <v>#DIV/0!</v>
      </c>
      <c r="W21" s="72" t="e">
        <f t="shared" ref="W21" si="147">1.96*(SQRT(V21))</f>
        <v>#DIV/0!</v>
      </c>
      <c r="X21" s="72" t="e">
        <f t="shared" ref="X21" si="148">U21-(1.96*(SQRT(V21)))</f>
        <v>#DIV/0!</v>
      </c>
      <c r="Y21" s="72" t="e">
        <f t="shared" ref="Y21" si="149">U21+(1.96*(SQRT(V21)))</f>
        <v>#DIV/0!</v>
      </c>
      <c r="Z21" s="31">
        <f t="shared" ref="Z21:Z27" si="150">U21/R21</f>
        <v>0</v>
      </c>
      <c r="AA21" s="25" t="e">
        <f t="shared" ref="AA21:AA27" si="151">W21/R21</f>
        <v>#DIV/0!</v>
      </c>
      <c r="AB21" s="25" t="e">
        <f t="shared" ref="AB21:AB27" si="152">Z21-AA21</f>
        <v>#DIV/0!</v>
      </c>
      <c r="AC21" s="26" t="e">
        <f t="shared" ref="AC21:AC27" si="153">Z21+AA21</f>
        <v>#DIV/0!</v>
      </c>
      <c r="AD21" s="25">
        <v>10</v>
      </c>
      <c r="AE21" s="25">
        <v>2</v>
      </c>
      <c r="AF21" s="27">
        <f t="shared" ref="AF21:AF27" si="154">(AD21^2)/(AD21-AE21)</f>
        <v>12.5</v>
      </c>
      <c r="AG21" s="27">
        <f t="shared" ref="AG21:AG27" si="155">((AD21^2)*(AE21^2)*(AD21+AE21))/((AD21-AE21)^4)</f>
        <v>1.171875</v>
      </c>
      <c r="AH21" s="27">
        <f t="shared" ref="AH21:AH27" si="156">1.96*(SQRT(AG21))</f>
        <v>2.1217622392718747</v>
      </c>
      <c r="AI21" s="27">
        <f t="shared" ref="AI21:AI27" si="157">AF21-(1.96*(SQRT(AG21)))</f>
        <v>10.378237760728126</v>
      </c>
      <c r="AJ21" s="27">
        <f t="shared" ref="AJ21:AJ27" si="158">AF21+(1.96*(SQRT(AG21)))</f>
        <v>14.621762239271874</v>
      </c>
      <c r="AK21" s="31">
        <f t="shared" ref="AK21:AK27" si="159">AF21/R21</f>
        <v>5.2304173175630443E-2</v>
      </c>
      <c r="AL21" s="31">
        <f t="shared" ref="AL21:AL27" si="160">AH21/R21</f>
        <v>8.8781615680311662E-3</v>
      </c>
      <c r="AM21" s="31">
        <f t="shared" ref="AM21:AM27" si="161">AK21-AL21</f>
        <v>4.3426011607599277E-2</v>
      </c>
      <c r="AN21" s="93">
        <f t="shared" ref="AN21:AN27" si="162">AK21+AL21</f>
        <v>6.1182334743661609E-2</v>
      </c>
      <c r="AO21" s="25">
        <v>73</v>
      </c>
      <c r="AP21" s="25">
        <v>33</v>
      </c>
      <c r="AQ21" s="27">
        <f t="shared" ref="AQ21:AQ27" si="163">(AO21^2)/(AO21-AP21)</f>
        <v>133.22499999999999</v>
      </c>
      <c r="AR21" s="27">
        <f t="shared" ref="AR21:AR27" si="164">((AO21^2)*(AP21^2)*(AO21+AP21))/((AO21-AP21)^4)</f>
        <v>240.29210390624999</v>
      </c>
      <c r="AS21" s="27">
        <f t="shared" ref="AS21:AS27" si="165">1.96*(SQRT(AR21))</f>
        <v>30.382661936806162</v>
      </c>
      <c r="AT21" s="27">
        <f t="shared" ref="AT21:AT27" si="166">AQ21-(1.96*(SQRT(AR21)))</f>
        <v>102.84233806319384</v>
      </c>
      <c r="AU21" s="27">
        <f t="shared" ref="AU21:AU27" si="167">AQ21+(1.96*(SQRT(AR21)))</f>
        <v>163.60766193680615</v>
      </c>
      <c r="AV21" s="31">
        <f t="shared" ref="AV21:AV27" si="168">AQ21/R21</f>
        <v>0.55745787770586919</v>
      </c>
      <c r="AW21" s="31">
        <f t="shared" ref="AW21:AW27" si="169">AS21/R21</f>
        <v>0.12713120091834759</v>
      </c>
      <c r="AX21" s="31">
        <f t="shared" ref="AX21:AX27" si="170">AV21-AW21</f>
        <v>0.43032667678752157</v>
      </c>
      <c r="AY21" s="93">
        <f t="shared" ref="AY21:AY27" si="171">AV21+AW21</f>
        <v>0.68458907862421681</v>
      </c>
      <c r="AZ21" s="25">
        <v>23</v>
      </c>
      <c r="BA21" s="25">
        <v>5</v>
      </c>
      <c r="BB21" s="27">
        <f t="shared" ref="BB21:BB27" si="172">(AZ21^2)/(AZ21-BA21)</f>
        <v>29.388888888888889</v>
      </c>
      <c r="BC21" s="27">
        <f t="shared" ref="BC21:BC27" si="173">((AZ21^2)*(BA21^2)*(AZ21+BA21))/((AZ21-BA21)^4)</f>
        <v>3.5274729461972258</v>
      </c>
      <c r="BD21" s="27">
        <f t="shared" ref="BD21:BD27" si="174">1.96*(SQRT(BC21))</f>
        <v>3.6811873179873995</v>
      </c>
      <c r="BE21" s="27">
        <f t="shared" ref="BE21:BE27" si="175">BB21-(1.96*(SQRT(BC21)))</f>
        <v>25.707701570901492</v>
      </c>
      <c r="BF21" s="27">
        <f t="shared" ref="BF21:BF27" si="176">BB21+(1.96*(SQRT(BC21)))</f>
        <v>33.070076206876287</v>
      </c>
      <c r="BG21" s="31">
        <f t="shared" ref="BG21:BG27" si="177">BB21/R21</f>
        <v>0.12297292271070447</v>
      </c>
      <c r="BH21" s="31">
        <f t="shared" ref="BH21:BH27" si="178">BD21/R21</f>
        <v>1.5403316717755801E-2</v>
      </c>
      <c r="BI21" s="31">
        <f t="shared" ref="BI21:BI27" si="179">BG21-BH21</f>
        <v>0.10756960599294867</v>
      </c>
      <c r="BJ21" s="93">
        <f t="shared" ref="BJ21:BJ27" si="180">BG21+BH21</f>
        <v>0.13837623942846028</v>
      </c>
      <c r="BK21" s="11">
        <v>6</v>
      </c>
      <c r="BL21" s="11">
        <v>6</v>
      </c>
      <c r="BM21" s="11">
        <v>12</v>
      </c>
      <c r="BN21" s="11" t="s">
        <v>55</v>
      </c>
      <c r="BO21" s="11" t="s">
        <v>55</v>
      </c>
      <c r="BP21" s="11" t="s">
        <v>55</v>
      </c>
      <c r="BQ21" s="11" t="s">
        <v>55</v>
      </c>
      <c r="BR21" s="73">
        <f>BM21/$R21</f>
        <v>5.0212006248605223E-2</v>
      </c>
      <c r="BS21" s="11" t="s">
        <v>55</v>
      </c>
      <c r="BT21" s="11" t="s">
        <v>55</v>
      </c>
      <c r="BU21" s="82" t="s">
        <v>55</v>
      </c>
      <c r="BV21" s="11">
        <v>17</v>
      </c>
      <c r="BW21" s="11">
        <v>11</v>
      </c>
      <c r="BX21" s="72">
        <f t="shared" ref="BX21:BX27" si="181">(BV21^2)/(BV21-BW21)</f>
        <v>48.166666666666664</v>
      </c>
      <c r="BY21" s="72">
        <f t="shared" ref="BY21:BY27" si="182">((BV21^2)*(BW21^2)*(BV21+BW21))/((BV21-BW21)^4)</f>
        <v>755.50308641975312</v>
      </c>
      <c r="BZ21" s="72">
        <f t="shared" ref="BZ21:BZ27" si="183">1.96*(SQRT(BY21))</f>
        <v>53.873376140632985</v>
      </c>
      <c r="CA21" s="72">
        <f t="shared" ref="CA21:CA27" si="184">BX21-(1.96*(SQRT(BY21)))</f>
        <v>-5.7067094739663204</v>
      </c>
      <c r="CB21" s="72">
        <f t="shared" ref="CB21:CB27" si="185">BX21+(1.96*(SQRT(BY21)))</f>
        <v>102.04004280729964</v>
      </c>
      <c r="CC21" s="73">
        <f t="shared" ref="CC21:CC27" si="186">BX21/$R21</f>
        <v>0.20154541397009595</v>
      </c>
      <c r="CD21" s="73">
        <f t="shared" ref="CD21:CD27" si="187">BZ21/$R21</f>
        <v>0.22542419161724359</v>
      </c>
      <c r="CE21" s="73">
        <f t="shared" ref="CE21:CE27" si="188">CC21-CD21</f>
        <v>-2.3878777647147631E-2</v>
      </c>
      <c r="CF21" s="92">
        <f t="shared" ref="CF21:CF27" si="189">CC21+CD21</f>
        <v>0.42696960558733954</v>
      </c>
      <c r="CG21" s="11">
        <v>0</v>
      </c>
      <c r="CH21" s="11">
        <v>0</v>
      </c>
      <c r="CI21" s="72">
        <v>0</v>
      </c>
      <c r="CJ21" s="72" t="e">
        <f t="shared" ref="CJ21:CJ22" si="190">((CG21^2)*(CH21^2)*(CG21+CH21))/((CG21-CH21)^4)</f>
        <v>#DIV/0!</v>
      </c>
      <c r="CK21" s="72" t="e">
        <f t="shared" ref="CK21:CK22" si="191">1.96*(SQRT(CJ21))</f>
        <v>#DIV/0!</v>
      </c>
      <c r="CL21" s="72" t="e">
        <f t="shared" ref="CL21:CL22" si="192">CI21-(1.96*(SQRT(CJ21)))</f>
        <v>#DIV/0!</v>
      </c>
      <c r="CM21" s="72" t="e">
        <f t="shared" ref="CM21" si="193">CI21+(1.96*(SQRT(CJ21)))</f>
        <v>#DIV/0!</v>
      </c>
      <c r="CN21" s="73">
        <f t="shared" ref="CN21:CN22" si="194">CI21/$R21</f>
        <v>0</v>
      </c>
      <c r="CO21" s="73" t="e">
        <f t="shared" ref="CO21:CO22" si="195">CK21/$R21</f>
        <v>#DIV/0!</v>
      </c>
      <c r="CP21" s="73" t="e">
        <f t="shared" ref="CP21:CP22" si="196">CN21-CO21</f>
        <v>#DIV/0!</v>
      </c>
      <c r="CQ21" s="92" t="e">
        <f t="shared" ref="CQ21:CQ22" si="197">CN21+CO21</f>
        <v>#DIV/0!</v>
      </c>
      <c r="CR21" s="30">
        <v>1775</v>
      </c>
      <c r="CS21" s="25">
        <f>1018+299</f>
        <v>1317</v>
      </c>
    </row>
    <row r="22" spans="1:97" x14ac:dyDescent="0.25">
      <c r="A22" s="3" t="s">
        <v>19</v>
      </c>
      <c r="B22" s="105">
        <v>41827</v>
      </c>
      <c r="C22" s="10">
        <v>42</v>
      </c>
      <c r="D22" s="8">
        <v>22</v>
      </c>
      <c r="E22" s="8">
        <v>46.042000000000002</v>
      </c>
      <c r="F22" s="22">
        <v>72</v>
      </c>
      <c r="G22" s="8">
        <v>28</v>
      </c>
      <c r="H22" s="8">
        <v>23.18</v>
      </c>
      <c r="I22" s="22">
        <v>42.379456111111111</v>
      </c>
      <c r="J22" s="10">
        <v>-72.473105555555549</v>
      </c>
      <c r="K22" s="10">
        <v>50</v>
      </c>
      <c r="L22" s="3">
        <v>4.2</v>
      </c>
      <c r="M22" s="15">
        <v>14.2</v>
      </c>
      <c r="N22" s="15">
        <v>10.1</v>
      </c>
      <c r="O22" s="15">
        <v>7.3</v>
      </c>
      <c r="P22" s="15">
        <v>6.1</v>
      </c>
      <c r="Q22" s="86">
        <f t="shared" si="0"/>
        <v>8.379999999999999</v>
      </c>
      <c r="R22" s="24">
        <f t="shared" ref="R22:R29" si="198">K22*Q22</f>
        <v>418.99999999999994</v>
      </c>
      <c r="S22" s="3">
        <v>0</v>
      </c>
      <c r="T22" s="3">
        <v>0</v>
      </c>
      <c r="U22" s="3">
        <v>0</v>
      </c>
      <c r="V22" s="3" t="e">
        <f t="shared" ref="V22" si="199">((S22^2)*(T22^2)*(S22+T22))/((S22-T22)^4)</f>
        <v>#DIV/0!</v>
      </c>
      <c r="W22" s="3" t="e">
        <f t="shared" ref="W22" si="200">1.96*(SQRT(V22))</f>
        <v>#DIV/0!</v>
      </c>
      <c r="X22" s="3" t="e">
        <f t="shared" ref="X22" si="201">U22-(1.96*(SQRT(V22)))</f>
        <v>#DIV/0!</v>
      </c>
      <c r="Y22" s="3" t="e">
        <f t="shared" ref="Y22" si="202">U22+(1.96*(SQRT(V22)))</f>
        <v>#DIV/0!</v>
      </c>
      <c r="Z22" s="19">
        <f t="shared" si="150"/>
        <v>0</v>
      </c>
      <c r="AA22" s="3" t="e">
        <f t="shared" si="151"/>
        <v>#DIV/0!</v>
      </c>
      <c r="AB22" s="3" t="e">
        <f t="shared" si="152"/>
        <v>#DIV/0!</v>
      </c>
      <c r="AC22" s="21" t="e">
        <f t="shared" si="153"/>
        <v>#DIV/0!</v>
      </c>
      <c r="AD22" s="2">
        <v>13</v>
      </c>
      <c r="AE22" s="3">
        <v>7</v>
      </c>
      <c r="AF22" s="18">
        <f t="shared" si="154"/>
        <v>28.166666666666668</v>
      </c>
      <c r="AG22" s="18">
        <f t="shared" si="155"/>
        <v>127.79320987654322</v>
      </c>
      <c r="AH22" s="18">
        <f t="shared" si="156"/>
        <v>22.156949137047917</v>
      </c>
      <c r="AI22" s="18">
        <f t="shared" si="157"/>
        <v>6.0097175296187508</v>
      </c>
      <c r="AJ22" s="18">
        <f t="shared" si="158"/>
        <v>50.323615803714588</v>
      </c>
      <c r="AK22" s="19">
        <f t="shared" si="159"/>
        <v>6.7223548130469379E-2</v>
      </c>
      <c r="AL22" s="19">
        <f t="shared" si="160"/>
        <v>5.2880546866462819E-2</v>
      </c>
      <c r="AM22" s="19">
        <f t="shared" si="161"/>
        <v>1.4343001264006561E-2</v>
      </c>
      <c r="AN22" s="94">
        <f t="shared" si="162"/>
        <v>0.1201040949969322</v>
      </c>
      <c r="AO22" s="3">
        <v>79</v>
      </c>
      <c r="AP22" s="3">
        <v>26</v>
      </c>
      <c r="AQ22" s="18">
        <f t="shared" si="163"/>
        <v>117.75471698113208</v>
      </c>
      <c r="AR22" s="18">
        <f t="shared" si="164"/>
        <v>56.141847372802751</v>
      </c>
      <c r="AS22" s="18">
        <f t="shared" si="165"/>
        <v>14.685861257255532</v>
      </c>
      <c r="AT22" s="18">
        <f t="shared" si="166"/>
        <v>103.06885572387654</v>
      </c>
      <c r="AU22" s="18">
        <f t="shared" si="167"/>
        <v>132.44057823838762</v>
      </c>
      <c r="AV22" s="19">
        <f t="shared" si="168"/>
        <v>0.28103751069482602</v>
      </c>
      <c r="AW22" s="19">
        <f t="shared" si="169"/>
        <v>3.5049788203473826E-2</v>
      </c>
      <c r="AX22" s="19">
        <f t="shared" si="170"/>
        <v>0.2459877224913522</v>
      </c>
      <c r="AY22" s="94">
        <f t="shared" si="171"/>
        <v>0.31608729889829984</v>
      </c>
      <c r="AZ22" s="3">
        <v>27</v>
      </c>
      <c r="BA22" s="3">
        <v>1</v>
      </c>
      <c r="BB22" s="18">
        <f t="shared" si="172"/>
        <v>28.03846153846154</v>
      </c>
      <c r="BC22" s="18">
        <f t="shared" si="173"/>
        <v>4.4667553657084837E-2</v>
      </c>
      <c r="BD22" s="18">
        <f t="shared" si="174"/>
        <v>0.4142401165134264</v>
      </c>
      <c r="BE22" s="18">
        <f t="shared" si="175"/>
        <v>27.624221421948114</v>
      </c>
      <c r="BF22" s="18">
        <f t="shared" si="176"/>
        <v>28.452701654974966</v>
      </c>
      <c r="BG22" s="19">
        <f t="shared" si="177"/>
        <v>6.6917569304204158E-2</v>
      </c>
      <c r="BH22" s="19">
        <f t="shared" si="178"/>
        <v>9.8863989621342826E-4</v>
      </c>
      <c r="BI22" s="19">
        <f t="shared" si="179"/>
        <v>6.5928929407990736E-2</v>
      </c>
      <c r="BJ22" s="94">
        <f t="shared" si="180"/>
        <v>6.790620920041758E-2</v>
      </c>
      <c r="BK22" s="10">
        <v>16</v>
      </c>
      <c r="BL22" s="10">
        <v>6</v>
      </c>
      <c r="BM22" s="77">
        <f t="shared" ref="BM22:BM27" si="203">(BK22^2)/(BK22-BL22)</f>
        <v>25.6</v>
      </c>
      <c r="BN22" s="77">
        <f t="shared" ref="BN22:BN27" si="204">((BK22^2)*(BL22^2)*(BK22+BL22))/((BK22-BL22)^4)</f>
        <v>20.275200000000002</v>
      </c>
      <c r="BO22" s="77">
        <f t="shared" ref="BO22" si="205">1.96*(SQRT(BN22))</f>
        <v>8.825486293683765</v>
      </c>
      <c r="BP22" s="77">
        <f t="shared" ref="BP22:BP27" si="206">BM22-(1.96*(SQRT(BN22)))</f>
        <v>16.774513706316235</v>
      </c>
      <c r="BQ22" s="77">
        <f t="shared" ref="BQ22:BQ27" si="207">BM22+(1.96*(SQRT(BN22)))</f>
        <v>34.425486293683768</v>
      </c>
      <c r="BR22" s="78">
        <f t="shared" ref="BR22:BR27" si="208">BM22/$R22</f>
        <v>6.1097852028639626E-2</v>
      </c>
      <c r="BS22" s="78">
        <f t="shared" ref="BS22:BS27" si="209">BO22/$R22</f>
        <v>2.1063213111417102E-2</v>
      </c>
      <c r="BT22" s="78">
        <f t="shared" ref="BT22:BT27" si="210">BR22-BS22</f>
        <v>4.0034638917222524E-2</v>
      </c>
      <c r="BU22" s="91">
        <f t="shared" ref="BU22:BU27" si="211">BR22+BS22</f>
        <v>8.2161065140056722E-2</v>
      </c>
      <c r="BV22" s="10">
        <v>27</v>
      </c>
      <c r="BW22" s="10">
        <v>7</v>
      </c>
      <c r="BX22" s="77">
        <f t="shared" ref="BX22" si="212">(BV22^2)/(BV22-BW22)</f>
        <v>36.450000000000003</v>
      </c>
      <c r="BY22" s="77">
        <f t="shared" ref="BY22" si="213">((BV22^2)*(BW22^2)*(BV22+BW22))/((BV22-BW22)^4)</f>
        <v>7.5907125000000004</v>
      </c>
      <c r="BZ22" s="77">
        <f t="shared" ref="BZ22" si="214">1.96*(SQRT(BY22))</f>
        <v>5.4000445498162328</v>
      </c>
      <c r="CA22" s="77">
        <f t="shared" ref="CA22" si="215">BX22-(1.96*(SQRT(BY22)))</f>
        <v>31.04995545018377</v>
      </c>
      <c r="CB22" s="77">
        <f>BX22+(1.96*(SQRT(BY22)))</f>
        <v>41.850044549816232</v>
      </c>
      <c r="CC22" s="78">
        <f t="shared" si="186"/>
        <v>8.6992840095465415E-2</v>
      </c>
      <c r="CD22" s="78">
        <f t="shared" si="187"/>
        <v>1.2887934486434926E-2</v>
      </c>
      <c r="CE22" s="78">
        <f t="shared" si="188"/>
        <v>7.4104905609030491E-2</v>
      </c>
      <c r="CF22" s="91">
        <f t="shared" si="189"/>
        <v>9.9880774581900339E-2</v>
      </c>
      <c r="CG22" s="10">
        <v>1</v>
      </c>
      <c r="CH22" s="10">
        <v>0</v>
      </c>
      <c r="CI22" s="77">
        <f t="shared" ref="CI22:CI23" si="216">(CG22^2)/(CG22-CH22)</f>
        <v>1</v>
      </c>
      <c r="CJ22" s="77">
        <f t="shared" si="190"/>
        <v>0</v>
      </c>
      <c r="CK22" s="77">
        <f t="shared" si="191"/>
        <v>0</v>
      </c>
      <c r="CL22" s="77">
        <f t="shared" si="192"/>
        <v>1</v>
      </c>
      <c r="CM22" s="77">
        <f>CI22+(1.96*(SQRT(CJ22)))</f>
        <v>1</v>
      </c>
      <c r="CN22" s="78">
        <f t="shared" si="194"/>
        <v>2.3866348448687352E-3</v>
      </c>
      <c r="CO22" s="78">
        <f t="shared" si="195"/>
        <v>0</v>
      </c>
      <c r="CP22" s="78">
        <f t="shared" si="196"/>
        <v>2.3866348448687352E-3</v>
      </c>
      <c r="CQ22" s="91">
        <f t="shared" si="197"/>
        <v>2.3866348448687352E-3</v>
      </c>
      <c r="CR22" s="14">
        <f>420+2236</f>
        <v>2656</v>
      </c>
      <c r="CS22" s="3">
        <f>831+763</f>
        <v>1594</v>
      </c>
    </row>
    <row r="23" spans="1:97" x14ac:dyDescent="0.25">
      <c r="A23" s="3" t="s">
        <v>15</v>
      </c>
      <c r="B23" s="105">
        <v>41849</v>
      </c>
      <c r="C23" s="10">
        <v>42</v>
      </c>
      <c r="D23" s="8">
        <v>22</v>
      </c>
      <c r="E23" s="8">
        <v>45.073</v>
      </c>
      <c r="F23" s="22">
        <v>72</v>
      </c>
      <c r="G23" s="8">
        <v>28</v>
      </c>
      <c r="H23" s="8">
        <v>19.167000000000002</v>
      </c>
      <c r="I23" s="22">
        <v>42.379186944444442</v>
      </c>
      <c r="J23" s="10">
        <v>-72.471990833333336</v>
      </c>
      <c r="K23" s="10">
        <v>50</v>
      </c>
      <c r="L23" s="15">
        <v>5.4</v>
      </c>
      <c r="M23" s="15">
        <v>4.4000000000000004</v>
      </c>
      <c r="N23" s="15">
        <v>6.5</v>
      </c>
      <c r="O23" s="15">
        <v>7.6</v>
      </c>
      <c r="P23" s="15">
        <v>8.8000000000000007</v>
      </c>
      <c r="Q23" s="86">
        <f t="shared" si="0"/>
        <v>6.5400000000000009</v>
      </c>
      <c r="R23" s="24">
        <f t="shared" si="198"/>
        <v>327.00000000000006</v>
      </c>
      <c r="S23" s="3">
        <v>1</v>
      </c>
      <c r="T23" s="3">
        <v>0</v>
      </c>
      <c r="U23" s="3">
        <f>(S23^2)/(S23-T23)</f>
        <v>1</v>
      </c>
      <c r="V23" s="3">
        <f>((S23^2)*(T23^2)*(S23+T23))/((S23-T23)^4)</f>
        <v>0</v>
      </c>
      <c r="W23" s="3">
        <f>1.96*(SQRT(V23))</f>
        <v>0</v>
      </c>
      <c r="X23" s="3">
        <f>U23-(1.96*(SQRT(V23)))</f>
        <v>1</v>
      </c>
      <c r="Y23" s="3">
        <f>U23+(1.96*(SQRT(V23)))</f>
        <v>1</v>
      </c>
      <c r="Z23" s="19">
        <f t="shared" si="150"/>
        <v>3.0581039755351678E-3</v>
      </c>
      <c r="AA23" s="3">
        <f t="shared" si="151"/>
        <v>0</v>
      </c>
      <c r="AB23" s="19">
        <f>Z23-AA23</f>
        <v>3.0581039755351678E-3</v>
      </c>
      <c r="AC23" s="94">
        <f>Z23+AA23</f>
        <v>3.0581039755351678E-3</v>
      </c>
      <c r="AD23" s="2">
        <v>22</v>
      </c>
      <c r="AE23" s="3">
        <v>7</v>
      </c>
      <c r="AF23" s="18">
        <f>(AD23^2)/(AD23-AE23)</f>
        <v>32.266666666666666</v>
      </c>
      <c r="AG23" s="18">
        <f>((AD23^2)*(AE23^2)*(AD23+AE23))/((AD23-AE23)^4)</f>
        <v>13.585461728395062</v>
      </c>
      <c r="AH23" s="18">
        <f>1.96*(SQRT(AG23))</f>
        <v>7.2242584239354608</v>
      </c>
      <c r="AI23" s="18">
        <f>AF23-(1.96*(SQRT(AG23)))</f>
        <v>25.042408242731206</v>
      </c>
      <c r="AJ23" s="18">
        <f>AF23+(1.96*(SQRT(AG23)))</f>
        <v>39.490925090602126</v>
      </c>
      <c r="AK23" s="19">
        <f>AF23/R23</f>
        <v>9.8674821610601413E-2</v>
      </c>
      <c r="AL23" s="19">
        <f>AH23/R23</f>
        <v>2.2092533406530456E-2</v>
      </c>
      <c r="AM23" s="19">
        <f>AK23-AL23</f>
        <v>7.6582288204070953E-2</v>
      </c>
      <c r="AN23" s="94">
        <f>AK23+AL23</f>
        <v>0.12076735501713187</v>
      </c>
      <c r="AO23" s="3">
        <v>99</v>
      </c>
      <c r="AP23" s="3">
        <v>26</v>
      </c>
      <c r="AQ23" s="18">
        <f>(AO23^2)/(AO23-AP23)</f>
        <v>134.26027397260273</v>
      </c>
      <c r="AR23" s="18">
        <f>((AO23^2)*(AP23^2)*(AO23+AP23))/((AO23-AP23)^4)</f>
        <v>29.163232328368508</v>
      </c>
      <c r="AS23" s="18">
        <f>1.96*(SQRT(AR23))</f>
        <v>10.584586591485776</v>
      </c>
      <c r="AT23" s="18">
        <f>AQ23-(1.96*(SQRT(AR23)))</f>
        <v>123.67568738111696</v>
      </c>
      <c r="AU23" s="18">
        <f>AQ23+(1.96*(SQRT(AR23)))</f>
        <v>144.84486056408852</v>
      </c>
      <c r="AV23" s="19">
        <f t="shared" si="168"/>
        <v>0.41058187759205722</v>
      </c>
      <c r="AW23" s="19">
        <f t="shared" si="169"/>
        <v>3.2368766334818881E-2</v>
      </c>
      <c r="AX23" s="19">
        <f>AV23-AW23</f>
        <v>0.37821311125723833</v>
      </c>
      <c r="AY23" s="94">
        <f>AV23+AW23</f>
        <v>0.44295064392687611</v>
      </c>
      <c r="AZ23" s="2">
        <v>17</v>
      </c>
      <c r="BA23" s="2">
        <v>6</v>
      </c>
      <c r="BB23" s="18">
        <f>(AZ23^2)/(AZ23-BA23)</f>
        <v>26.272727272727273</v>
      </c>
      <c r="BC23" s="18">
        <f>((AZ23^2)*(BA23^2)*(AZ23+BA23))/((AZ23-BA23)^4)</f>
        <v>16.34396557612185</v>
      </c>
      <c r="BD23" s="18">
        <f>1.96*(SQRT(BC23))</f>
        <v>7.9238234557080895</v>
      </c>
      <c r="BE23" s="18">
        <f>BB23-(1.96*(SQRT(BC23)))</f>
        <v>18.348903817019185</v>
      </c>
      <c r="BF23" s="18">
        <f>BB23+(1.96*(SQRT(BC23)))</f>
        <v>34.196550728435362</v>
      </c>
      <c r="BG23" s="19">
        <f>BB23/R23</f>
        <v>8.0344731720878498E-2</v>
      </c>
      <c r="BH23" s="19">
        <f>BD23/R23</f>
        <v>2.423187601133972E-2</v>
      </c>
      <c r="BI23" s="19">
        <f>BG23-BH23</f>
        <v>5.6112855709538778E-2</v>
      </c>
      <c r="BJ23" s="94">
        <f>BG23+BH23</f>
        <v>0.10457660773221822</v>
      </c>
      <c r="BK23" s="10">
        <v>6</v>
      </c>
      <c r="BL23" s="10">
        <v>6</v>
      </c>
      <c r="BM23" s="10">
        <v>12</v>
      </c>
      <c r="BN23" s="10" t="s">
        <v>55</v>
      </c>
      <c r="BO23" s="10" t="s">
        <v>55</v>
      </c>
      <c r="BP23" s="10" t="s">
        <v>55</v>
      </c>
      <c r="BQ23" s="10" t="s">
        <v>55</v>
      </c>
      <c r="BR23" s="78">
        <f>BM23/$R23</f>
        <v>3.6697247706422013E-2</v>
      </c>
      <c r="BS23" s="10" t="s">
        <v>55</v>
      </c>
      <c r="BT23" s="10" t="s">
        <v>55</v>
      </c>
      <c r="BU23" s="36" t="s">
        <v>55</v>
      </c>
      <c r="BV23" s="10">
        <v>24</v>
      </c>
      <c r="BW23" s="10">
        <v>24</v>
      </c>
      <c r="BX23" s="10">
        <v>48</v>
      </c>
      <c r="BY23" s="10" t="s">
        <v>55</v>
      </c>
      <c r="BZ23" s="10" t="s">
        <v>55</v>
      </c>
      <c r="CA23" s="10" t="s">
        <v>55</v>
      </c>
      <c r="CB23" s="10" t="s">
        <v>55</v>
      </c>
      <c r="CC23" s="78">
        <f>BX23/$R23</f>
        <v>0.14678899082568805</v>
      </c>
      <c r="CD23" s="10" t="s">
        <v>55</v>
      </c>
      <c r="CE23" s="10" t="s">
        <v>55</v>
      </c>
      <c r="CF23" s="36" t="s">
        <v>55</v>
      </c>
      <c r="CG23" s="10">
        <v>1</v>
      </c>
      <c r="CH23" s="10">
        <v>0</v>
      </c>
      <c r="CI23" s="77">
        <f t="shared" si="216"/>
        <v>1</v>
      </c>
      <c r="CJ23" s="77">
        <f t="shared" ref="CJ23:CJ24" si="217">((CG23^2)*(CH23^2)*(CG23+CH23))/((CG23-CH23)^4)</f>
        <v>0</v>
      </c>
      <c r="CK23" s="77">
        <f t="shared" ref="CK23:CK24" si="218">1.96*(SQRT(CJ23))</f>
        <v>0</v>
      </c>
      <c r="CL23" s="77">
        <f t="shared" ref="CL23:CL24" si="219">CI23-(1.96*(SQRT(CJ23)))</f>
        <v>1</v>
      </c>
      <c r="CM23" s="77">
        <f t="shared" ref="CM23:CM24" si="220">CI23+(1.96*(SQRT(CJ23)))</f>
        <v>1</v>
      </c>
      <c r="CN23" s="78">
        <f>CI23/$R23</f>
        <v>3.0581039755351678E-3</v>
      </c>
      <c r="CO23" s="78">
        <f t="shared" ref="CO23" si="221">CK23/$R23</f>
        <v>0</v>
      </c>
      <c r="CP23" s="78">
        <f t="shared" ref="CP23" si="222">CN23-CO23</f>
        <v>3.0581039755351678E-3</v>
      </c>
      <c r="CQ23" s="91">
        <f t="shared" ref="CQ23" si="223">CN23+CO23</f>
        <v>3.0581039755351678E-3</v>
      </c>
      <c r="CR23" s="3">
        <v>1752</v>
      </c>
      <c r="CS23" s="3">
        <v>1068</v>
      </c>
    </row>
    <row r="24" spans="1:97" x14ac:dyDescent="0.25">
      <c r="A24" s="3" t="s">
        <v>17</v>
      </c>
      <c r="B24" s="105">
        <v>41849</v>
      </c>
      <c r="C24" s="10">
        <v>42</v>
      </c>
      <c r="D24" s="8">
        <v>22</v>
      </c>
      <c r="E24" s="8">
        <v>44.902999999999999</v>
      </c>
      <c r="F24" s="22">
        <v>72</v>
      </c>
      <c r="G24" s="8">
        <v>28</v>
      </c>
      <c r="H24" s="8">
        <v>16.71</v>
      </c>
      <c r="I24" s="22">
        <v>42.37913972222222</v>
      </c>
      <c r="J24" s="10">
        <v>-72.47130833333334</v>
      </c>
      <c r="K24" s="10">
        <v>50</v>
      </c>
      <c r="L24" s="15">
        <v>5.7</v>
      </c>
      <c r="M24" s="15">
        <v>3.1</v>
      </c>
      <c r="N24" s="15">
        <v>4.3</v>
      </c>
      <c r="O24" s="15">
        <v>5.7</v>
      </c>
      <c r="P24" s="15">
        <v>7.2</v>
      </c>
      <c r="Q24" s="86">
        <f t="shared" si="0"/>
        <v>5.2</v>
      </c>
      <c r="R24" s="24">
        <f t="shared" si="198"/>
        <v>260</v>
      </c>
      <c r="S24" s="3">
        <v>1</v>
      </c>
      <c r="T24" s="3">
        <v>0</v>
      </c>
      <c r="U24" s="3">
        <f>(S24^2)/(S24-T24)</f>
        <v>1</v>
      </c>
      <c r="V24" s="3">
        <f>((S24^2)*(T24^2)*(S24+T24))/((S24-T24)^4)</f>
        <v>0</v>
      </c>
      <c r="W24" s="3">
        <f>1.96*(SQRT(V24))</f>
        <v>0</v>
      </c>
      <c r="X24" s="3">
        <f>U24-(1.96*(SQRT(V24)))</f>
        <v>1</v>
      </c>
      <c r="Y24" s="3">
        <f>U24+(1.96*(SQRT(V24)))</f>
        <v>1</v>
      </c>
      <c r="Z24" s="19">
        <f t="shared" si="150"/>
        <v>3.8461538461538464E-3</v>
      </c>
      <c r="AA24" s="3">
        <f t="shared" si="151"/>
        <v>0</v>
      </c>
      <c r="AB24" s="19">
        <f>Z24-AA24</f>
        <v>3.8461538461538464E-3</v>
      </c>
      <c r="AC24" s="94">
        <f>Z24+AA24</f>
        <v>3.8461538461538464E-3</v>
      </c>
      <c r="AD24" s="2">
        <v>9</v>
      </c>
      <c r="AE24" s="3">
        <v>6</v>
      </c>
      <c r="AF24" s="18">
        <f>(AD24^2)/(AD24-AE24)</f>
        <v>27</v>
      </c>
      <c r="AG24" s="18">
        <f>((AD24^2)*(AE24^2)*(AD24+AE24))/((AD24-AE24)^4)</f>
        <v>540</v>
      </c>
      <c r="AH24" s="18">
        <f>1.96*(SQRT(AG24))</f>
        <v>45.54628415139922</v>
      </c>
      <c r="AI24" s="18">
        <f>AF24-(1.96*(SQRT(AG24)))</f>
        <v>-18.54628415139922</v>
      </c>
      <c r="AJ24" s="18">
        <f>AF24+(1.96*(SQRT(AG24)))</f>
        <v>72.54628415139922</v>
      </c>
      <c r="AK24" s="19">
        <f>AF24/R24</f>
        <v>0.10384615384615385</v>
      </c>
      <c r="AL24" s="19">
        <f>AH24/R24</f>
        <v>0.17517801596692006</v>
      </c>
      <c r="AM24" s="19">
        <f>AK24-AL24</f>
        <v>-7.1331862120766212E-2</v>
      </c>
      <c r="AN24" s="94">
        <f>AK24+AL24</f>
        <v>0.27902416981307393</v>
      </c>
      <c r="AO24" s="3">
        <v>36</v>
      </c>
      <c r="AP24" s="3">
        <v>10</v>
      </c>
      <c r="AQ24" s="18">
        <f>(AO24^2)/(AO24-AP24)</f>
        <v>49.846153846153847</v>
      </c>
      <c r="AR24" s="18">
        <f>((AO24^2)*(AP24^2)*(AO24+AP24))/((AO24-AP24)^4)</f>
        <v>13.045761703021602</v>
      </c>
      <c r="AS24" s="18">
        <f>1.96*(SQRT(AR24))</f>
        <v>7.0793077456999836</v>
      </c>
      <c r="AT24" s="18">
        <f>AQ24-(1.96*(SQRT(AR24)))</f>
        <v>42.766846100453861</v>
      </c>
      <c r="AU24" s="18">
        <f>AQ24+(1.96*(SQRT(AR24)))</f>
        <v>56.925461591853832</v>
      </c>
      <c r="AV24" s="19">
        <f t="shared" si="168"/>
        <v>0.19171597633136095</v>
      </c>
      <c r="AW24" s="19">
        <f t="shared" si="169"/>
        <v>2.7228106714230704E-2</v>
      </c>
      <c r="AX24" s="19">
        <f>AV24-AW24</f>
        <v>0.16448786961713024</v>
      </c>
      <c r="AY24" s="94">
        <f>AV24+AW24</f>
        <v>0.21894408304559165</v>
      </c>
      <c r="AZ24" s="3">
        <v>12</v>
      </c>
      <c r="BA24" s="3">
        <v>6</v>
      </c>
      <c r="BB24" s="18">
        <f>(AZ24^2)/(AZ24-BA24)</f>
        <v>24</v>
      </c>
      <c r="BC24" s="18">
        <f>((AZ24^2)*(BA24^2)*(AZ24+BA24))/((AZ24-BA24)^4)</f>
        <v>72</v>
      </c>
      <c r="BD24" s="18">
        <f>1.96*(SQRT(BC24))</f>
        <v>16.631151493507595</v>
      </c>
      <c r="BE24" s="18">
        <f>BB24-(1.96*(SQRT(BC24)))</f>
        <v>7.3688485064924052</v>
      </c>
      <c r="BF24" s="18">
        <f>BB24+(1.96*(SQRT(BC24)))</f>
        <v>40.631151493507595</v>
      </c>
      <c r="BG24" s="19">
        <f>BB24/R24</f>
        <v>9.2307692307692313E-2</v>
      </c>
      <c r="BH24" s="19">
        <f>BD24/R24</f>
        <v>6.3965967282721525E-2</v>
      </c>
      <c r="BI24" s="19">
        <f>BG24-BH24</f>
        <v>2.8341725024970787E-2</v>
      </c>
      <c r="BJ24" s="94">
        <f>BG24+BH24</f>
        <v>0.15627365959041384</v>
      </c>
      <c r="BK24" s="10">
        <v>5</v>
      </c>
      <c r="BL24" s="10">
        <v>4</v>
      </c>
      <c r="BM24" s="77">
        <f>(BK24^2)/(BK24-BL24)</f>
        <v>25</v>
      </c>
      <c r="BN24" s="77">
        <f>((BK24^2)*(BL24^2)*(BK24+BL24))/((BK24-BL24)^4)</f>
        <v>3600</v>
      </c>
      <c r="BO24" s="77">
        <f>1.96*(SQRT(BN24))</f>
        <v>117.6</v>
      </c>
      <c r="BP24" s="77">
        <f>BM24-(1.96*(SQRT(BN24)))</f>
        <v>-92.6</v>
      </c>
      <c r="BQ24" s="77">
        <f>BM24+(1.96*(SQRT(BN24)))</f>
        <v>142.6</v>
      </c>
      <c r="BR24" s="78">
        <f>BM24/$R24</f>
        <v>9.6153846153846159E-2</v>
      </c>
      <c r="BS24" s="78">
        <f>BO24/$R24</f>
        <v>0.4523076923076923</v>
      </c>
      <c r="BT24" s="78">
        <f>BR24-BS24</f>
        <v>-0.35615384615384615</v>
      </c>
      <c r="BU24" s="91">
        <f>BR24+BS24</f>
        <v>0.54846153846153844</v>
      </c>
      <c r="BV24" s="10">
        <v>9</v>
      </c>
      <c r="BW24" s="10">
        <v>9</v>
      </c>
      <c r="BX24" s="10">
        <v>18</v>
      </c>
      <c r="BY24" s="10" t="s">
        <v>55</v>
      </c>
      <c r="BZ24" s="10" t="s">
        <v>55</v>
      </c>
      <c r="CA24" s="10" t="s">
        <v>55</v>
      </c>
      <c r="CB24" s="10" t="s">
        <v>55</v>
      </c>
      <c r="CC24" s="78">
        <f>BX24/$R24</f>
        <v>6.9230769230769235E-2</v>
      </c>
      <c r="CD24" s="10" t="s">
        <v>55</v>
      </c>
      <c r="CE24" s="10" t="s">
        <v>55</v>
      </c>
      <c r="CF24" s="36" t="s">
        <v>55</v>
      </c>
      <c r="CG24" s="10">
        <v>0</v>
      </c>
      <c r="CH24" s="10">
        <v>0</v>
      </c>
      <c r="CI24" s="77">
        <v>0</v>
      </c>
      <c r="CJ24" s="77" t="e">
        <f t="shared" si="217"/>
        <v>#DIV/0!</v>
      </c>
      <c r="CK24" s="77" t="e">
        <f t="shared" si="218"/>
        <v>#DIV/0!</v>
      </c>
      <c r="CL24" s="77" t="e">
        <f t="shared" si="219"/>
        <v>#DIV/0!</v>
      </c>
      <c r="CM24" s="77" t="e">
        <f t="shared" si="220"/>
        <v>#DIV/0!</v>
      </c>
      <c r="CN24" s="78">
        <f>CI24/$R24</f>
        <v>0</v>
      </c>
      <c r="CO24" s="10" t="e">
        <f t="shared" ref="CO24" si="224">CK24/$R24</f>
        <v>#DIV/0!</v>
      </c>
      <c r="CP24" s="10" t="e">
        <f t="shared" ref="CP24" si="225">CN24-CO24</f>
        <v>#DIV/0!</v>
      </c>
      <c r="CQ24" s="36" t="e">
        <f t="shared" ref="CQ24" si="226">CN24+CO24</f>
        <v>#DIV/0!</v>
      </c>
      <c r="CR24" s="3">
        <v>1386</v>
      </c>
      <c r="CS24" s="3">
        <v>975</v>
      </c>
    </row>
    <row r="25" spans="1:97" x14ac:dyDescent="0.25">
      <c r="A25" s="3" t="s">
        <v>24</v>
      </c>
      <c r="B25" s="105">
        <v>41855</v>
      </c>
      <c r="C25" s="10">
        <v>42</v>
      </c>
      <c r="D25" s="10">
        <v>22</v>
      </c>
      <c r="E25" s="10">
        <v>46.173000000000002</v>
      </c>
      <c r="F25" s="22">
        <v>72</v>
      </c>
      <c r="G25" s="10">
        <v>28</v>
      </c>
      <c r="H25" s="36">
        <v>15.409000000000001</v>
      </c>
      <c r="I25" s="22">
        <v>42.379492499999998</v>
      </c>
      <c r="J25" s="10">
        <v>-72.470946944444449</v>
      </c>
      <c r="K25" s="2">
        <v>46.4</v>
      </c>
      <c r="L25" s="15">
        <v>6.3</v>
      </c>
      <c r="M25" s="15">
        <v>5.5</v>
      </c>
      <c r="N25" s="15">
        <v>6</v>
      </c>
      <c r="O25" s="15">
        <v>8.3000000000000007</v>
      </c>
      <c r="P25" s="15">
        <v>4.5</v>
      </c>
      <c r="Q25" s="86">
        <f t="shared" si="0"/>
        <v>6.12</v>
      </c>
      <c r="R25" s="24">
        <f t="shared" si="198"/>
        <v>283.96800000000002</v>
      </c>
      <c r="S25" s="3">
        <v>0</v>
      </c>
      <c r="T25" s="3">
        <v>0</v>
      </c>
      <c r="U25" s="3">
        <v>0</v>
      </c>
      <c r="V25" s="3" t="e">
        <f t="shared" ref="V25:V26" si="227">((S25^2)*(T25^2)*(S25+T25))/((S25-T25)^4)</f>
        <v>#DIV/0!</v>
      </c>
      <c r="W25" s="3" t="e">
        <f t="shared" ref="W25:W26" si="228">1.96*(SQRT(V25))</f>
        <v>#DIV/0!</v>
      </c>
      <c r="X25" s="3" t="e">
        <f t="shared" ref="X25:X26" si="229">U25-(1.96*(SQRT(V25)))</f>
        <v>#DIV/0!</v>
      </c>
      <c r="Y25" s="3" t="e">
        <f t="shared" ref="Y25:Y26" si="230">U25+(1.96*(SQRT(V25)))</f>
        <v>#DIV/0!</v>
      </c>
      <c r="Z25" s="19">
        <f t="shared" si="150"/>
        <v>0</v>
      </c>
      <c r="AA25" s="3" t="e">
        <f t="shared" si="151"/>
        <v>#DIV/0!</v>
      </c>
      <c r="AB25" s="3" t="e">
        <f>Z25-AA25</f>
        <v>#DIV/0!</v>
      </c>
      <c r="AC25" s="21" t="e">
        <f>Z25+AA25</f>
        <v>#DIV/0!</v>
      </c>
      <c r="AD25" s="2">
        <v>9</v>
      </c>
      <c r="AE25" s="3">
        <v>2</v>
      </c>
      <c r="AF25" s="18">
        <f>(AD25^2)/(AD25-AE25)</f>
        <v>11.571428571428571</v>
      </c>
      <c r="AG25" s="18">
        <f>((AD25^2)*(AE25^2)*(AD25+AE25))/((AD25-AE25)^4)</f>
        <v>1.4843815077051228</v>
      </c>
      <c r="AH25" s="18">
        <f>1.96*(SQRT(AG25))</f>
        <v>2.3879698490558878</v>
      </c>
      <c r="AI25" s="18">
        <f>AF25-(1.96*(SQRT(AG25)))</f>
        <v>9.1834587223726842</v>
      </c>
      <c r="AJ25" s="18">
        <f>AF25+(1.96*(SQRT(AG25)))</f>
        <v>13.959398420484458</v>
      </c>
      <c r="AK25" s="19">
        <f>AF25/R25</f>
        <v>4.0749058243987245E-2</v>
      </c>
      <c r="AL25" s="19">
        <f>AH25/R25</f>
        <v>8.4092920647956381E-3</v>
      </c>
      <c r="AM25" s="19">
        <f>AK25-AL25</f>
        <v>3.2339766179191605E-2</v>
      </c>
      <c r="AN25" s="94">
        <f>AK25+AL25</f>
        <v>4.9158350308782885E-2</v>
      </c>
      <c r="AO25" s="3">
        <v>24</v>
      </c>
      <c r="AP25" s="3">
        <v>10</v>
      </c>
      <c r="AQ25" s="18">
        <f>(AO25^2)/(AO25-AP25)</f>
        <v>41.142857142857146</v>
      </c>
      <c r="AR25" s="18">
        <f>((AO25^2)*(AP25^2)*(AO25+AP25))/((AO25-AP25)^4)</f>
        <v>50.978758850478968</v>
      </c>
      <c r="AS25" s="18">
        <f>1.96*(SQRT(AR25))</f>
        <v>13.994284547628721</v>
      </c>
      <c r="AT25" s="18">
        <f>AQ25-(1.96*(SQRT(AR25)))</f>
        <v>27.148572595228423</v>
      </c>
      <c r="AU25" s="18">
        <f>AQ25+(1.96*(SQRT(AR25)))</f>
        <v>55.137141690485869</v>
      </c>
      <c r="AV25" s="19">
        <f t="shared" si="168"/>
        <v>0.14488554042306578</v>
      </c>
      <c r="AW25" s="19">
        <f t="shared" si="169"/>
        <v>4.9281202627157711E-2</v>
      </c>
      <c r="AX25" s="19">
        <f>AV25-AW25</f>
        <v>9.5604337795908073E-2</v>
      </c>
      <c r="AY25" s="94">
        <f>AV25+AW25</f>
        <v>0.19416674305022349</v>
      </c>
      <c r="AZ25" s="3">
        <v>19</v>
      </c>
      <c r="BA25" s="3">
        <v>8</v>
      </c>
      <c r="BB25" s="18">
        <f>(AZ25^2)/(AZ25-BA25)</f>
        <v>32.81818181818182</v>
      </c>
      <c r="BC25" s="18">
        <f>((AZ25^2)*(BA25^2)*(AZ25+BA25))/((AZ25-BA25)^4)</f>
        <v>42.606925756437398</v>
      </c>
      <c r="BD25" s="18">
        <f>1.96*(SQRT(BC25))</f>
        <v>12.793700246055865</v>
      </c>
      <c r="BE25" s="18">
        <f>BB25-(1.96*(SQRT(BC25)))</f>
        <v>20.024481572125957</v>
      </c>
      <c r="BF25" s="18">
        <f>BB25+(1.96*(SQRT(BC25)))</f>
        <v>45.611882064237683</v>
      </c>
      <c r="BG25" s="19">
        <f>BB25/R25</f>
        <v>0.11557000020488864</v>
      </c>
      <c r="BH25" s="19">
        <f>BD25/R25</f>
        <v>4.5053316733068033E-2</v>
      </c>
      <c r="BI25" s="19">
        <f>BG25-BH25</f>
        <v>7.0516683471820607E-2</v>
      </c>
      <c r="BJ25" s="94">
        <f>BG25+BH25</f>
        <v>0.16062331693795667</v>
      </c>
      <c r="BK25" s="2">
        <v>0</v>
      </c>
      <c r="BL25" s="2">
        <v>0</v>
      </c>
      <c r="BM25" s="2">
        <v>0</v>
      </c>
      <c r="BN25" s="2" t="e">
        <f>((BK25^2)*(BL25^2)*(BK25+BL25))/((BK25-BL25)^4)</f>
        <v>#DIV/0!</v>
      </c>
      <c r="BO25" s="2" t="e">
        <f>1.96*(SQRT(BN25))</f>
        <v>#DIV/0!</v>
      </c>
      <c r="BP25" s="2" t="e">
        <f>BM25-(1.96*(SQRT(BN25)))</f>
        <v>#DIV/0!</v>
      </c>
      <c r="BQ25" s="2" t="e">
        <f>BM25+(1.96*(SQRT(BN25)))</f>
        <v>#DIV/0!</v>
      </c>
      <c r="BR25" s="37">
        <f>BM25/$R25</f>
        <v>0</v>
      </c>
      <c r="BS25" s="2" t="e">
        <f>BO25/$R25</f>
        <v>#DIV/0!</v>
      </c>
      <c r="BT25" s="2" t="e">
        <f>BR25-BS25</f>
        <v>#DIV/0!</v>
      </c>
      <c r="BU25" s="21" t="e">
        <f>BR25+BS25</f>
        <v>#DIV/0!</v>
      </c>
      <c r="BV25" s="2">
        <v>0</v>
      </c>
      <c r="BW25" s="2">
        <v>0</v>
      </c>
      <c r="BX25" s="2">
        <v>0</v>
      </c>
      <c r="BY25" s="2" t="e">
        <f t="shared" ref="BY25:BY26" si="231">((BV25^2)*(BW25^2)*(BV25+BW25))/((BV25-BW25)^4)</f>
        <v>#DIV/0!</v>
      </c>
      <c r="BZ25" s="2" t="e">
        <f t="shared" ref="BZ25:BZ26" si="232">1.96*(SQRT(BY25))</f>
        <v>#DIV/0!</v>
      </c>
      <c r="CA25" s="2" t="e">
        <f t="shared" ref="CA25:CA26" si="233">BX25-(1.96*(SQRT(BY25)))</f>
        <v>#DIV/0!</v>
      </c>
      <c r="CB25" s="2" t="e">
        <f t="shared" ref="CB25:CB26" si="234">BX25+(1.96*(SQRT(BY25)))</f>
        <v>#DIV/0!</v>
      </c>
      <c r="CC25" s="90">
        <f>BX25/$R25</f>
        <v>0</v>
      </c>
      <c r="CD25" s="2" t="e">
        <f>BZ25/$R25</f>
        <v>#DIV/0!</v>
      </c>
      <c r="CE25" s="2" t="e">
        <f>CC25-CD25</f>
        <v>#DIV/0!</v>
      </c>
      <c r="CF25" s="21" t="e">
        <f>CC25+CD25</f>
        <v>#DIV/0!</v>
      </c>
      <c r="CG25" s="2">
        <v>1</v>
      </c>
      <c r="CH25" s="2">
        <v>1</v>
      </c>
      <c r="CI25" s="77">
        <v>2</v>
      </c>
      <c r="CJ25" s="2" t="e">
        <f t="shared" ref="CJ25:CJ27" si="235">((CG25^2)*(CH25^2)*(CG25+CH25))/((CG25-CH25)^4)</f>
        <v>#DIV/0!</v>
      </c>
      <c r="CK25" s="2" t="e">
        <f t="shared" ref="CK25:CK27" si="236">1.96*(SQRT(CJ25))</f>
        <v>#DIV/0!</v>
      </c>
      <c r="CL25" s="2" t="e">
        <f t="shared" ref="CL25:CL27" si="237">CI25-(1.96*(SQRT(CJ25)))</f>
        <v>#DIV/0!</v>
      </c>
      <c r="CM25" s="2" t="e">
        <f t="shared" ref="CM25:CM27" si="238">CI25+(1.96*(SQRT(CJ25)))</f>
        <v>#DIV/0!</v>
      </c>
      <c r="CN25" s="90">
        <f>CI25/$R25</f>
        <v>7.0430471038990302E-3</v>
      </c>
      <c r="CO25" s="2" t="e">
        <f>CK25/$R25</f>
        <v>#DIV/0!</v>
      </c>
      <c r="CP25" s="2" t="e">
        <f>CN25-CO25</f>
        <v>#DIV/0!</v>
      </c>
      <c r="CQ25" s="21" t="e">
        <f>CN25+CO25</f>
        <v>#DIV/0!</v>
      </c>
      <c r="CR25" s="3">
        <v>1343</v>
      </c>
      <c r="CS25" s="3">
        <v>955</v>
      </c>
    </row>
    <row r="26" spans="1:97" x14ac:dyDescent="0.25">
      <c r="A26" s="3" t="s">
        <v>25</v>
      </c>
      <c r="B26" s="105">
        <v>41855</v>
      </c>
      <c r="C26" s="10">
        <v>42</v>
      </c>
      <c r="D26" s="8">
        <v>22</v>
      </c>
      <c r="E26" s="8">
        <v>48.5</v>
      </c>
      <c r="F26" s="22">
        <v>72</v>
      </c>
      <c r="G26" s="8">
        <v>28</v>
      </c>
      <c r="H26" s="8">
        <v>11.1</v>
      </c>
      <c r="I26" s="22">
        <f t="shared" ref="I26" si="239">C26+((D26/60)+(E26/3600))</f>
        <v>42.380138888888887</v>
      </c>
      <c r="J26" s="10">
        <f t="shared" ref="J26" si="240">-(F26+((G26/60)+(H26/3600)))</f>
        <v>-72.469750000000005</v>
      </c>
      <c r="K26" s="2">
        <v>50</v>
      </c>
      <c r="L26" s="15">
        <v>8.4</v>
      </c>
      <c r="M26" s="15">
        <v>10.4</v>
      </c>
      <c r="N26" s="15">
        <v>6.6</v>
      </c>
      <c r="O26" s="15">
        <v>3.4</v>
      </c>
      <c r="P26" s="15">
        <v>4.0999999999999996</v>
      </c>
      <c r="Q26" s="86">
        <f t="shared" si="0"/>
        <v>6.58</v>
      </c>
      <c r="R26" s="24">
        <f t="shared" si="198"/>
        <v>329</v>
      </c>
      <c r="S26" s="3">
        <v>0</v>
      </c>
      <c r="T26" s="3">
        <v>0</v>
      </c>
      <c r="U26" s="3">
        <v>0</v>
      </c>
      <c r="V26" s="3" t="e">
        <f t="shared" si="227"/>
        <v>#DIV/0!</v>
      </c>
      <c r="W26" s="3" t="e">
        <f t="shared" si="228"/>
        <v>#DIV/0!</v>
      </c>
      <c r="X26" s="3" t="e">
        <f t="shared" si="229"/>
        <v>#DIV/0!</v>
      </c>
      <c r="Y26" s="3" t="e">
        <f t="shared" si="230"/>
        <v>#DIV/0!</v>
      </c>
      <c r="Z26" s="19">
        <f t="shared" si="150"/>
        <v>0</v>
      </c>
      <c r="AA26" s="3" t="e">
        <f t="shared" si="151"/>
        <v>#DIV/0!</v>
      </c>
      <c r="AB26" s="3" t="e">
        <f>Z26-AA26</f>
        <v>#DIV/0!</v>
      </c>
      <c r="AC26" s="21" t="e">
        <f>Z26+AA26</f>
        <v>#DIV/0!</v>
      </c>
      <c r="AD26" s="2">
        <v>4</v>
      </c>
      <c r="AE26" s="3">
        <v>0</v>
      </c>
      <c r="AF26" s="18">
        <f>(AD26^2)/(AD26-AE26)</f>
        <v>4</v>
      </c>
      <c r="AG26" s="18">
        <f>((AD26^2)*(AE26^2)*(AD26+AE26))/((AD26-AE26)^4)</f>
        <v>0</v>
      </c>
      <c r="AH26" s="18">
        <f>1.96*(SQRT(AG26))</f>
        <v>0</v>
      </c>
      <c r="AI26" s="18">
        <f>AF26-(1.96*(SQRT(AG26)))</f>
        <v>4</v>
      </c>
      <c r="AJ26" s="18">
        <f>AF26+(1.96*(SQRT(AG26)))</f>
        <v>4</v>
      </c>
      <c r="AK26" s="19">
        <f>AF26/R26</f>
        <v>1.2158054711246201E-2</v>
      </c>
      <c r="AL26" s="19">
        <f>AH26/R26</f>
        <v>0</v>
      </c>
      <c r="AM26" s="19">
        <f>AK26-AL26</f>
        <v>1.2158054711246201E-2</v>
      </c>
      <c r="AN26" s="94">
        <f>AK26+AL26</f>
        <v>1.2158054711246201E-2</v>
      </c>
      <c r="AO26" s="3">
        <v>61</v>
      </c>
      <c r="AP26" s="3">
        <v>12</v>
      </c>
      <c r="AQ26" s="18">
        <f>(AO26^2)/(AO26-AP26)</f>
        <v>75.938775510204081</v>
      </c>
      <c r="AR26" s="18">
        <f>((AO26^2)*(AP26^2)*(AO26+AP26))/((AO26-AP26)^4)</f>
        <v>6.7851695140907724</v>
      </c>
      <c r="AS26" s="18">
        <f>1.96*(SQRT(AR26))</f>
        <v>5.1054781563856597</v>
      </c>
      <c r="AT26" s="18">
        <f>AQ26-(1.96*(SQRT(AR26)))</f>
        <v>70.833297353818423</v>
      </c>
      <c r="AU26" s="18">
        <f>AQ26+(1.96*(SQRT(AR26)))</f>
        <v>81.044253666589739</v>
      </c>
      <c r="AV26" s="19">
        <f t="shared" si="168"/>
        <v>0.23081694683952608</v>
      </c>
      <c r="AW26" s="19">
        <f t="shared" si="169"/>
        <v>1.5518170688102309E-2</v>
      </c>
      <c r="AX26" s="19">
        <f>AV26-AW26</f>
        <v>0.21529877615142379</v>
      </c>
      <c r="AY26" s="94">
        <f>AV26+AW26</f>
        <v>0.24633511752762838</v>
      </c>
      <c r="AZ26" s="3">
        <v>17</v>
      </c>
      <c r="BA26" s="3">
        <v>7</v>
      </c>
      <c r="BB26" s="18">
        <f>(AZ26^2)/(AZ26-BA26)</f>
        <v>28.9</v>
      </c>
      <c r="BC26" s="18">
        <f>((AZ26^2)*(BA26^2)*(AZ26+BA26))/((AZ26-BA26)^4)</f>
        <v>33.986400000000003</v>
      </c>
      <c r="BD26" s="18">
        <f>1.96*(SQRT(BC26))</f>
        <v>11.426379752134968</v>
      </c>
      <c r="BE26" s="18">
        <f>BB26-(1.96*(SQRT(BC26)))</f>
        <v>17.473620247865028</v>
      </c>
      <c r="BF26" s="18">
        <f>BB26+(1.96*(SQRT(BC26)))</f>
        <v>40.326379752134969</v>
      </c>
      <c r="BG26" s="19">
        <f>BB26/R26</f>
        <v>8.7841945288753789E-2</v>
      </c>
      <c r="BH26" s="19">
        <f>BD26/R26</f>
        <v>3.4730637544483189E-2</v>
      </c>
      <c r="BI26" s="19">
        <f>BG26-BH26</f>
        <v>5.31113077442706E-2</v>
      </c>
      <c r="BJ26" s="94">
        <f>BG26+BH26</f>
        <v>0.12257258283323698</v>
      </c>
      <c r="BK26" s="2">
        <v>0</v>
      </c>
      <c r="BL26" s="2">
        <v>0</v>
      </c>
      <c r="BM26" s="2">
        <v>0</v>
      </c>
      <c r="BN26" s="2" t="e">
        <f>((BK26^2)*(BL26^2)*(BK26+BL26))/((BK26-BL26)^4)</f>
        <v>#DIV/0!</v>
      </c>
      <c r="BO26" s="2" t="e">
        <f>1.96*(SQRT(BN26))</f>
        <v>#DIV/0!</v>
      </c>
      <c r="BP26" s="2" t="e">
        <f>BM26-(1.96*(SQRT(BN26)))</f>
        <v>#DIV/0!</v>
      </c>
      <c r="BQ26" s="2" t="e">
        <f>BM26+(1.96*(SQRT(BN26)))</f>
        <v>#DIV/0!</v>
      </c>
      <c r="BR26" s="37">
        <f>BM26/$R26</f>
        <v>0</v>
      </c>
      <c r="BS26" s="2" t="e">
        <f>BO26/$R26</f>
        <v>#DIV/0!</v>
      </c>
      <c r="BT26" s="2" t="e">
        <f>BR26-BS26</f>
        <v>#DIV/0!</v>
      </c>
      <c r="BU26" s="21" t="e">
        <f>BR26+BS26</f>
        <v>#DIV/0!</v>
      </c>
      <c r="BV26" s="2">
        <v>0</v>
      </c>
      <c r="BW26" s="2">
        <v>0</v>
      </c>
      <c r="BX26" s="2">
        <v>0</v>
      </c>
      <c r="BY26" s="2" t="e">
        <f t="shared" si="231"/>
        <v>#DIV/0!</v>
      </c>
      <c r="BZ26" s="2" t="e">
        <f t="shared" si="232"/>
        <v>#DIV/0!</v>
      </c>
      <c r="CA26" s="2" t="e">
        <f t="shared" si="233"/>
        <v>#DIV/0!</v>
      </c>
      <c r="CB26" s="2" t="e">
        <f t="shared" si="234"/>
        <v>#DIV/0!</v>
      </c>
      <c r="CC26" s="90">
        <f>BX26/$R26</f>
        <v>0</v>
      </c>
      <c r="CD26" s="2" t="e">
        <f>BZ26/$R26</f>
        <v>#DIV/0!</v>
      </c>
      <c r="CE26" s="2" t="e">
        <f>CC26-CD26</f>
        <v>#DIV/0!</v>
      </c>
      <c r="CF26" s="21" t="e">
        <f>CC26+CD26</f>
        <v>#DIV/0!</v>
      </c>
      <c r="CG26" s="2">
        <v>0</v>
      </c>
      <c r="CH26" s="2">
        <v>0</v>
      </c>
      <c r="CI26" s="77">
        <v>0</v>
      </c>
      <c r="CJ26" s="2" t="e">
        <f t="shared" si="235"/>
        <v>#DIV/0!</v>
      </c>
      <c r="CK26" s="2" t="e">
        <f t="shared" si="236"/>
        <v>#DIV/0!</v>
      </c>
      <c r="CL26" s="2" t="e">
        <f t="shared" si="237"/>
        <v>#DIV/0!</v>
      </c>
      <c r="CM26" s="2" t="e">
        <f t="shared" si="238"/>
        <v>#DIV/0!</v>
      </c>
      <c r="CN26" s="90">
        <f>CI26/$R26</f>
        <v>0</v>
      </c>
      <c r="CO26" s="2" t="e">
        <f>CK26/$R26</f>
        <v>#DIV/0!</v>
      </c>
      <c r="CP26" s="2" t="e">
        <f>CN26-CO26</f>
        <v>#DIV/0!</v>
      </c>
      <c r="CQ26" s="21" t="e">
        <f>CN26+CO26</f>
        <v>#DIV/0!</v>
      </c>
      <c r="CR26" s="3">
        <v>1576</v>
      </c>
      <c r="CS26" s="3">
        <v>1024</v>
      </c>
    </row>
    <row r="27" spans="1:97" x14ac:dyDescent="0.25">
      <c r="A27" s="3" t="s">
        <v>21</v>
      </c>
      <c r="B27" s="105">
        <v>41828</v>
      </c>
      <c r="C27" s="10">
        <v>42</v>
      </c>
      <c r="D27" s="8">
        <v>23</v>
      </c>
      <c r="E27" s="8">
        <v>40.384999999999998</v>
      </c>
      <c r="F27" s="22">
        <v>72</v>
      </c>
      <c r="G27" s="8">
        <v>29</v>
      </c>
      <c r="H27" s="8">
        <v>14.704000000000001</v>
      </c>
      <c r="I27" s="22">
        <v>42.394551388888885</v>
      </c>
      <c r="J27" s="10">
        <v>-72.487417777777779</v>
      </c>
      <c r="K27" s="10">
        <v>50</v>
      </c>
      <c r="L27" s="15">
        <v>5.6</v>
      </c>
      <c r="M27" s="15">
        <v>5.7</v>
      </c>
      <c r="N27" s="15">
        <v>3.7</v>
      </c>
      <c r="O27" s="15">
        <v>4.9000000000000004</v>
      </c>
      <c r="P27" s="15">
        <v>4.2</v>
      </c>
      <c r="Q27" s="86">
        <f t="shared" si="0"/>
        <v>4.8199999999999994</v>
      </c>
      <c r="R27" s="24">
        <f t="shared" si="198"/>
        <v>240.99999999999997</v>
      </c>
      <c r="S27" s="3">
        <v>1</v>
      </c>
      <c r="T27" s="3">
        <v>0</v>
      </c>
      <c r="U27" s="3">
        <f t="shared" ref="U27" si="241">(S27^2)/(S27-T27)</f>
        <v>1</v>
      </c>
      <c r="V27" s="3">
        <f t="shared" ref="V27" si="242">((S27^2)*(T27^2)*(S27+T27))/((S27-T27)^4)</f>
        <v>0</v>
      </c>
      <c r="W27" s="3">
        <f t="shared" ref="W27" si="243">1.96*(SQRT(V27))</f>
        <v>0</v>
      </c>
      <c r="X27" s="3">
        <f t="shared" ref="X27" si="244">U27-(1.96*(SQRT(V27)))</f>
        <v>1</v>
      </c>
      <c r="Y27" s="3">
        <f t="shared" ref="Y27" si="245">U27+(1.96*(SQRT(V27)))</f>
        <v>1</v>
      </c>
      <c r="Z27" s="19">
        <f t="shared" si="150"/>
        <v>4.1493775933609967E-3</v>
      </c>
      <c r="AA27" s="3">
        <f t="shared" si="151"/>
        <v>0</v>
      </c>
      <c r="AB27" s="19">
        <f t="shared" si="152"/>
        <v>4.1493775933609967E-3</v>
      </c>
      <c r="AC27" s="94">
        <f t="shared" si="153"/>
        <v>4.1493775933609967E-3</v>
      </c>
      <c r="AD27" s="2">
        <v>8</v>
      </c>
      <c r="AE27" s="3">
        <v>4</v>
      </c>
      <c r="AF27" s="18">
        <f t="shared" si="154"/>
        <v>16</v>
      </c>
      <c r="AG27" s="18">
        <f t="shared" si="155"/>
        <v>48</v>
      </c>
      <c r="AH27" s="18">
        <f t="shared" si="156"/>
        <v>13.579278331339998</v>
      </c>
      <c r="AI27" s="18">
        <f t="shared" si="157"/>
        <v>2.4207216686600024</v>
      </c>
      <c r="AJ27" s="18">
        <f t="shared" si="158"/>
        <v>29.579278331339999</v>
      </c>
      <c r="AK27" s="19">
        <f t="shared" si="159"/>
        <v>6.6390041493775948E-2</v>
      </c>
      <c r="AL27" s="19">
        <f t="shared" si="160"/>
        <v>5.6345553242074686E-2</v>
      </c>
      <c r="AM27" s="19">
        <f t="shared" si="161"/>
        <v>1.0044488251701261E-2</v>
      </c>
      <c r="AN27" s="94">
        <f t="shared" si="162"/>
        <v>0.12273559473585063</v>
      </c>
      <c r="AO27" s="3">
        <v>47</v>
      </c>
      <c r="AP27" s="3">
        <v>15</v>
      </c>
      <c r="AQ27" s="18">
        <f t="shared" si="163"/>
        <v>69.03125</v>
      </c>
      <c r="AR27" s="18">
        <f t="shared" si="164"/>
        <v>29.387998580932617</v>
      </c>
      <c r="AS27" s="18">
        <f t="shared" si="165"/>
        <v>10.625296953427267</v>
      </c>
      <c r="AT27" s="18">
        <f t="shared" si="166"/>
        <v>58.405953046572733</v>
      </c>
      <c r="AU27" s="18">
        <f t="shared" si="167"/>
        <v>79.656546953427267</v>
      </c>
      <c r="AV27" s="19">
        <f t="shared" si="168"/>
        <v>0.28643672199170128</v>
      </c>
      <c r="AW27" s="19">
        <f t="shared" si="169"/>
        <v>4.4088369101357959E-2</v>
      </c>
      <c r="AX27" s="19">
        <f t="shared" si="170"/>
        <v>0.24234835289034332</v>
      </c>
      <c r="AY27" s="94">
        <f t="shared" si="171"/>
        <v>0.33052509109305922</v>
      </c>
      <c r="AZ27" s="3">
        <v>6</v>
      </c>
      <c r="BA27" s="3">
        <v>5</v>
      </c>
      <c r="BB27" s="18">
        <f t="shared" si="172"/>
        <v>36</v>
      </c>
      <c r="BC27" s="18">
        <f t="shared" si="173"/>
        <v>9900</v>
      </c>
      <c r="BD27" s="18">
        <f t="shared" si="174"/>
        <v>195.0175376728975</v>
      </c>
      <c r="BE27" s="18">
        <f t="shared" si="175"/>
        <v>-159.0175376728975</v>
      </c>
      <c r="BF27" s="18">
        <f t="shared" si="176"/>
        <v>231.0175376728975</v>
      </c>
      <c r="BG27" s="19">
        <f t="shared" si="177"/>
        <v>0.14937759336099588</v>
      </c>
      <c r="BH27" s="19">
        <f t="shared" si="178"/>
        <v>0.80920140113235484</v>
      </c>
      <c r="BI27" s="19">
        <f t="shared" si="179"/>
        <v>-0.65982380777135896</v>
      </c>
      <c r="BJ27" s="94">
        <f t="shared" si="180"/>
        <v>0.95857899449335071</v>
      </c>
      <c r="BK27" s="2">
        <v>1</v>
      </c>
      <c r="BL27" s="2">
        <v>0</v>
      </c>
      <c r="BM27" s="2">
        <f t="shared" si="203"/>
        <v>1</v>
      </c>
      <c r="BN27" s="2">
        <f t="shared" si="204"/>
        <v>0</v>
      </c>
      <c r="BO27" s="2">
        <f>1.96*(SQRT(BN27))</f>
        <v>0</v>
      </c>
      <c r="BP27" s="2">
        <f t="shared" si="206"/>
        <v>1</v>
      </c>
      <c r="BQ27" s="2">
        <f t="shared" si="207"/>
        <v>1</v>
      </c>
      <c r="BR27" s="90">
        <f t="shared" si="208"/>
        <v>4.1493775933609967E-3</v>
      </c>
      <c r="BS27" s="2">
        <f t="shared" si="209"/>
        <v>0</v>
      </c>
      <c r="BT27" s="90">
        <f t="shared" si="210"/>
        <v>4.1493775933609967E-3</v>
      </c>
      <c r="BU27" s="94">
        <f t="shared" si="211"/>
        <v>4.1493775933609967E-3</v>
      </c>
      <c r="BV27" s="2">
        <v>35</v>
      </c>
      <c r="BW27" s="2">
        <v>11</v>
      </c>
      <c r="BX27" s="37">
        <f t="shared" si="181"/>
        <v>51.041666666666664</v>
      </c>
      <c r="BY27" s="37">
        <f t="shared" si="182"/>
        <v>20.551064573688272</v>
      </c>
      <c r="BZ27" s="37">
        <f t="shared" si="183"/>
        <v>8.885323273031819</v>
      </c>
      <c r="CA27" s="37">
        <f t="shared" si="184"/>
        <v>42.156343393634842</v>
      </c>
      <c r="CB27" s="37">
        <f t="shared" si="185"/>
        <v>59.926989939698487</v>
      </c>
      <c r="CC27" s="90">
        <f t="shared" si="186"/>
        <v>0.21179114799446752</v>
      </c>
      <c r="CD27" s="90">
        <f t="shared" si="187"/>
        <v>3.6868561298887222E-2</v>
      </c>
      <c r="CE27" s="90">
        <f t="shared" si="188"/>
        <v>0.17492258669558031</v>
      </c>
      <c r="CF27" s="94">
        <f t="shared" si="189"/>
        <v>0.24865970929335474</v>
      </c>
      <c r="CG27" s="2">
        <v>0</v>
      </c>
      <c r="CH27" s="2">
        <v>0</v>
      </c>
      <c r="CI27" s="37">
        <v>0</v>
      </c>
      <c r="CJ27" s="37" t="e">
        <f t="shared" si="235"/>
        <v>#DIV/0!</v>
      </c>
      <c r="CK27" s="37" t="e">
        <f t="shared" si="236"/>
        <v>#DIV/0!</v>
      </c>
      <c r="CL27" s="37" t="e">
        <f t="shared" si="237"/>
        <v>#DIV/0!</v>
      </c>
      <c r="CM27" s="37" t="e">
        <f t="shared" si="238"/>
        <v>#DIV/0!</v>
      </c>
      <c r="CN27" s="90">
        <f t="shared" ref="CN27" si="246">CI27/$R27</f>
        <v>0</v>
      </c>
      <c r="CO27" s="90" t="e">
        <f t="shared" ref="CO27" si="247">CK27/$R27</f>
        <v>#DIV/0!</v>
      </c>
      <c r="CP27" s="90" t="e">
        <f t="shared" ref="CP27" si="248">CN27-CO27</f>
        <v>#DIV/0!</v>
      </c>
      <c r="CQ27" s="94" t="e">
        <f t="shared" ref="CQ27" si="249">CN27+CO27</f>
        <v>#DIV/0!</v>
      </c>
      <c r="CR27" s="30">
        <v>1503</v>
      </c>
      <c r="CS27" s="25">
        <v>1135</v>
      </c>
    </row>
    <row r="28" spans="1:97" x14ac:dyDescent="0.25">
      <c r="A28" s="84" t="s">
        <v>20</v>
      </c>
      <c r="B28" s="104">
        <v>42199</v>
      </c>
      <c r="C28" s="56">
        <v>42</v>
      </c>
      <c r="D28" s="56">
        <v>22</v>
      </c>
      <c r="E28" s="79">
        <v>43.944000000000003</v>
      </c>
      <c r="F28" s="56">
        <v>72</v>
      </c>
      <c r="G28" s="56">
        <v>29</v>
      </c>
      <c r="H28" s="79">
        <v>4.8630000000000004</v>
      </c>
      <c r="I28" s="56">
        <v>42.378873333333331</v>
      </c>
      <c r="J28" s="56">
        <v>-72.484684166666668</v>
      </c>
      <c r="K28" s="56">
        <v>50</v>
      </c>
      <c r="L28" s="85">
        <v>5</v>
      </c>
      <c r="M28" s="85">
        <v>5.7</v>
      </c>
      <c r="N28" s="85">
        <v>4.7</v>
      </c>
      <c r="O28" s="85">
        <v>3.9</v>
      </c>
      <c r="P28" s="85">
        <v>2.2999999999999998</v>
      </c>
      <c r="Q28" s="58">
        <f t="shared" si="0"/>
        <v>4.3199999999999994</v>
      </c>
      <c r="R28" s="85">
        <f t="shared" si="198"/>
        <v>215.99999999999997</v>
      </c>
      <c r="S28" s="84"/>
      <c r="T28" s="84"/>
      <c r="U28" s="84"/>
      <c r="V28" s="84"/>
      <c r="W28" s="84"/>
      <c r="X28" s="84"/>
      <c r="Y28" s="84"/>
      <c r="Z28" s="84"/>
      <c r="AA28" s="84"/>
      <c r="AB28" s="84"/>
      <c r="AC28" s="32"/>
      <c r="AD28" s="84"/>
      <c r="AE28" s="84"/>
      <c r="AF28" s="33"/>
      <c r="AG28" s="33"/>
      <c r="AH28" s="33"/>
      <c r="AI28" s="33"/>
      <c r="AJ28" s="33"/>
      <c r="AK28" s="34"/>
      <c r="AL28" s="34"/>
      <c r="AM28" s="34"/>
      <c r="AN28" s="35"/>
      <c r="AO28" s="84"/>
      <c r="AP28" s="84"/>
      <c r="AQ28" s="33"/>
      <c r="AR28" s="84"/>
      <c r="AS28" s="84"/>
      <c r="AT28" s="84"/>
      <c r="AU28" s="84"/>
      <c r="AV28" s="84"/>
      <c r="AW28" s="84"/>
      <c r="AX28" s="84"/>
      <c r="AY28" s="32"/>
      <c r="AZ28" s="84"/>
      <c r="BA28" s="84"/>
      <c r="BB28" s="84"/>
      <c r="BC28" s="84"/>
      <c r="BD28" s="84"/>
      <c r="BE28" s="84"/>
      <c r="BF28" s="84"/>
      <c r="BG28" s="84"/>
      <c r="BH28" s="84"/>
      <c r="BI28" s="84"/>
      <c r="BJ28" s="32"/>
      <c r="BK28" s="84"/>
      <c r="BL28" s="84"/>
      <c r="BM28" s="84"/>
      <c r="BN28" s="84"/>
      <c r="BO28" s="84"/>
      <c r="BP28" s="84"/>
      <c r="BQ28" s="84"/>
      <c r="BR28" s="84"/>
      <c r="BS28" s="84"/>
      <c r="BT28" s="84"/>
      <c r="BU28" s="32"/>
      <c r="BV28" s="84"/>
      <c r="BW28" s="84"/>
      <c r="BX28" s="84"/>
      <c r="BY28" s="84"/>
      <c r="BZ28" s="84"/>
      <c r="CA28" s="84"/>
      <c r="CB28" s="84"/>
      <c r="CC28" s="84"/>
      <c r="CD28" s="84"/>
      <c r="CE28" s="84"/>
      <c r="CF28" s="32"/>
      <c r="CG28" s="84"/>
      <c r="CH28" s="84"/>
      <c r="CI28" s="84"/>
      <c r="CJ28" s="84"/>
      <c r="CK28" s="84"/>
      <c r="CL28" s="84"/>
      <c r="CM28" s="84"/>
      <c r="CN28" s="84"/>
      <c r="CO28" s="84"/>
      <c r="CP28" s="84"/>
      <c r="CQ28" s="32"/>
    </row>
    <row r="29" spans="1:97" x14ac:dyDescent="0.25">
      <c r="A29" s="2" t="s">
        <v>20</v>
      </c>
      <c r="B29" s="105">
        <v>42199</v>
      </c>
      <c r="D29" s="2"/>
      <c r="E29" s="2"/>
      <c r="G29" s="2"/>
      <c r="H29" s="2"/>
      <c r="K29" s="2">
        <v>16.899999999999999</v>
      </c>
      <c r="L29" s="24"/>
      <c r="M29" s="24"/>
      <c r="N29" s="24">
        <v>4.4000000000000004</v>
      </c>
      <c r="O29" s="24">
        <v>3.8</v>
      </c>
      <c r="P29" s="24">
        <v>5.4</v>
      </c>
      <c r="Q29" s="86">
        <f t="shared" si="0"/>
        <v>4.5333333333333332</v>
      </c>
      <c r="R29" s="24">
        <f t="shared" si="198"/>
        <v>76.61333333333333</v>
      </c>
      <c r="S29" s="2"/>
      <c r="T29" s="2"/>
      <c r="U29" s="2"/>
      <c r="V29" s="2"/>
      <c r="W29" s="2"/>
      <c r="X29" s="2"/>
      <c r="Y29" s="2"/>
      <c r="Z29" s="2"/>
      <c r="AA29" s="2"/>
      <c r="AB29" s="2"/>
      <c r="AE29" s="2"/>
      <c r="AF29" s="37"/>
      <c r="AG29" s="37"/>
      <c r="AH29" s="37"/>
      <c r="AI29" s="37"/>
      <c r="AJ29" s="37"/>
      <c r="AK29" s="90"/>
      <c r="AL29" s="90"/>
      <c r="AM29" s="90"/>
      <c r="AO29" s="2"/>
      <c r="AP29" s="2"/>
      <c r="AQ29" s="37"/>
      <c r="AR29" s="2"/>
      <c r="AS29" s="2"/>
      <c r="AT29" s="2"/>
      <c r="AU29" s="2"/>
      <c r="AV29" s="2"/>
      <c r="AW29" s="2"/>
      <c r="AX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CR29" s="2"/>
      <c r="CS29" s="2"/>
    </row>
    <row r="30" spans="1:97" x14ac:dyDescent="0.25">
      <c r="A30" s="25" t="s">
        <v>20</v>
      </c>
      <c r="B30" s="45">
        <v>42199</v>
      </c>
      <c r="C30" s="25"/>
      <c r="D30" s="25"/>
      <c r="E30" s="25"/>
      <c r="F30" s="30"/>
      <c r="G30" s="25"/>
      <c r="H30" s="25"/>
      <c r="I30" s="30"/>
      <c r="J30" s="25"/>
      <c r="K30" s="25"/>
      <c r="L30" s="29"/>
      <c r="M30" s="29"/>
      <c r="N30" s="29"/>
      <c r="O30" s="29"/>
      <c r="P30" s="29"/>
      <c r="Q30" s="29" t="s">
        <v>56</v>
      </c>
      <c r="R30" s="29">
        <f>SUM(R28:R29)</f>
        <v>292.61333333333329</v>
      </c>
      <c r="S30" s="25">
        <v>0</v>
      </c>
      <c r="T30" s="25">
        <v>0</v>
      </c>
      <c r="U30" s="25">
        <v>0</v>
      </c>
      <c r="V30" s="25" t="e">
        <f t="shared" ref="V30" si="250">((S30^2)*(T30^2)*(S30+T30))/((S30-T30)^4)</f>
        <v>#DIV/0!</v>
      </c>
      <c r="W30" s="25" t="e">
        <f t="shared" ref="W30" si="251">1.96*(SQRT(V30))</f>
        <v>#DIV/0!</v>
      </c>
      <c r="X30" s="25" t="e">
        <f t="shared" ref="X30" si="252">U30-(1.96*(SQRT(V30)))</f>
        <v>#DIV/0!</v>
      </c>
      <c r="Y30" s="25" t="e">
        <f t="shared" ref="Y30" si="253">U30+(1.96*(SQRT(V30)))</f>
        <v>#DIV/0!</v>
      </c>
      <c r="Z30" s="31">
        <f>U30/R30</f>
        <v>0</v>
      </c>
      <c r="AA30" s="25" t="e">
        <f>W30/R30</f>
        <v>#DIV/0!</v>
      </c>
      <c r="AB30" s="25" t="e">
        <f>Z30-AA30</f>
        <v>#DIV/0!</v>
      </c>
      <c r="AC30" s="26" t="e">
        <f>Z30+AA30</f>
        <v>#DIV/0!</v>
      </c>
      <c r="AD30" s="25">
        <v>18</v>
      </c>
      <c r="AE30" s="25">
        <v>1</v>
      </c>
      <c r="AF30" s="27">
        <f t="shared" ref="AF30" si="254">(AD30^2)/(AD30-AE30)</f>
        <v>19.058823529411764</v>
      </c>
      <c r="AG30" s="27">
        <f t="shared" ref="AG30" si="255">((AD30^2)*(AE30^2)*(AD30+AE30))/((AD30-AE30)^4)</f>
        <v>7.3706014056345109E-2</v>
      </c>
      <c r="AH30" s="27">
        <f t="shared" ref="AH30" si="256">1.96*(SQRT(AG30))</f>
        <v>0.53211749040870227</v>
      </c>
      <c r="AI30" s="27">
        <f t="shared" ref="AI30" si="257">AF30-(1.96*(SQRT(AG30)))</f>
        <v>18.526706039003063</v>
      </c>
      <c r="AJ30" s="27">
        <f t="shared" ref="AJ30" si="258">AF30+(1.96*(SQRT(AG30)))</f>
        <v>19.590941019820466</v>
      </c>
      <c r="AK30" s="31">
        <f t="shared" ref="AK30" si="259">AF30/R30</f>
        <v>6.513313427075014E-2</v>
      </c>
      <c r="AL30" s="31">
        <f t="shared" ref="AL30" si="260">AH30/R30</f>
        <v>1.8185004912354267E-3</v>
      </c>
      <c r="AM30" s="31">
        <f t="shared" ref="AM30" si="261">AK30-AL30</f>
        <v>6.3314633779514712E-2</v>
      </c>
      <c r="AN30" s="93">
        <f t="shared" ref="AN30" si="262">AK30+AL30</f>
        <v>6.6951634761985568E-2</v>
      </c>
      <c r="AO30" s="25">
        <v>69</v>
      </c>
      <c r="AP30" s="25">
        <v>25</v>
      </c>
      <c r="AQ30" s="27">
        <f t="shared" ref="AQ30:AQ36" si="263">(AO30^2)/(AO30-AP30)</f>
        <v>108.20454545454545</v>
      </c>
      <c r="AR30" s="27">
        <f t="shared" ref="AR30:AR36" si="264">((AO30^2)*(AP30^2)*(AO30+AP30))/((AO30-AP30)^4)</f>
        <v>74.626890559900275</v>
      </c>
      <c r="AS30" s="27">
        <f t="shared" ref="AS30:AS36" si="265">1.96*(SQRT(AR30))</f>
        <v>16.931823964798149</v>
      </c>
      <c r="AT30" s="27">
        <f t="shared" ref="AT30:AT36" si="266">AQ30-(1.96*(SQRT(AR30)))</f>
        <v>91.272721489747312</v>
      </c>
      <c r="AU30" s="27">
        <f t="shared" ref="AU30:AU36" si="267">AQ30+(1.96*(SQRT(AR30)))</f>
        <v>125.13636941934359</v>
      </c>
      <c r="AV30" s="31">
        <f t="shared" ref="AV30:AV36" si="268">AQ30/R30</f>
        <v>0.36978679071771214</v>
      </c>
      <c r="AW30" s="31">
        <f t="shared" ref="AW30:AW36" si="269">AS30/R30</f>
        <v>5.7864157357143051E-2</v>
      </c>
      <c r="AX30" s="31">
        <f t="shared" ref="AX30:AX36" si="270">AV30-AW30</f>
        <v>0.31192263336056908</v>
      </c>
      <c r="AY30" s="93">
        <f t="shared" ref="AY30:AY36" si="271">AV30+AW30</f>
        <v>0.42765094807485521</v>
      </c>
      <c r="AZ30" s="25">
        <v>12</v>
      </c>
      <c r="BA30" s="25">
        <v>1</v>
      </c>
      <c r="BB30" s="27">
        <f t="shared" ref="BB30:BB36" si="272">(AZ30^2)/(AZ30-BA30)</f>
        <v>13.090909090909092</v>
      </c>
      <c r="BC30" s="27">
        <f t="shared" ref="BC30:BC36" si="273">((AZ30^2)*(BA30^2)*(AZ30+BA30))/((AZ30-BA30)^4)</f>
        <v>0.12786011884434123</v>
      </c>
      <c r="BD30" s="27">
        <f t="shared" ref="BD30:BD36" si="274">1.96*(SQRT(BC30))</f>
        <v>0.70084765288357864</v>
      </c>
      <c r="BE30" s="27">
        <f t="shared" ref="BE30:BE36" si="275">BB30-(1.96*(SQRT(BC30)))</f>
        <v>12.390061438025514</v>
      </c>
      <c r="BF30" s="27">
        <f t="shared" ref="BF30:BF36" si="276">BB30+(1.96*(SQRT(BC30)))</f>
        <v>13.79175674379267</v>
      </c>
      <c r="BG30" s="31">
        <f t="shared" ref="BG30:BG36" si="277">BB30/R30</f>
        <v>4.4737910408192021E-2</v>
      </c>
      <c r="BH30" s="31">
        <f t="shared" ref="BH30:BH36" si="278">BD30/R30</f>
        <v>2.3951323232602028E-3</v>
      </c>
      <c r="BI30" s="31">
        <f t="shared" ref="BI30:BI36" si="279">BG30-BH30</f>
        <v>4.2342778084931816E-2</v>
      </c>
      <c r="BJ30" s="93">
        <f t="shared" ref="BJ30:BJ36" si="280">BG30+BH30</f>
        <v>4.7133042731452225E-2</v>
      </c>
      <c r="BK30" s="25">
        <v>4</v>
      </c>
      <c r="BL30" s="25">
        <v>3</v>
      </c>
      <c r="BM30" s="25">
        <f t="shared" ref="BM30:BM36" si="281">(BK30^2)/(BK30-BL30)</f>
        <v>16</v>
      </c>
      <c r="BN30" s="25">
        <f t="shared" ref="BN30:BN36" si="282">((BK30^2)*(BL30^2)*(BK30+BL30))/((BK30-BL30)^4)</f>
        <v>1008</v>
      </c>
      <c r="BO30" s="27">
        <f t="shared" ref="BO30:BO36" si="283">1.96*(SQRT(BN30))</f>
        <v>62.228070836239169</v>
      </c>
      <c r="BP30" s="27">
        <f t="shared" ref="BP30:BP36" si="284">BM30-(1.96*(SQRT(BN30)))</f>
        <v>-46.228070836239169</v>
      </c>
      <c r="BQ30" s="27">
        <f t="shared" ref="BQ30:BQ36" si="285">BM30+(1.96*(SQRT(BN30)))</f>
        <v>78.228070836239169</v>
      </c>
      <c r="BR30" s="31">
        <f t="shared" ref="BR30:BR36" si="286">BM30/$R30</f>
        <v>5.4679668276679132E-2</v>
      </c>
      <c r="BS30" s="31">
        <f t="shared" ref="BS30:BS36" si="287">BO30/$R30</f>
        <v>0.21266314192645305</v>
      </c>
      <c r="BT30" s="31">
        <f t="shared" ref="BT30:BT36" si="288">BR30-BS30</f>
        <v>-0.15798347364977391</v>
      </c>
      <c r="BU30" s="93">
        <f t="shared" ref="BU30:BU36" si="289">BR30+BS30</f>
        <v>0.26734281020313216</v>
      </c>
      <c r="BV30" s="25">
        <v>19</v>
      </c>
      <c r="BW30" s="25">
        <v>16</v>
      </c>
      <c r="BX30" s="27">
        <f t="shared" ref="BX30:BX36" si="290">(BV30^2)/(BV30-BW30)</f>
        <v>120.33333333333333</v>
      </c>
      <c r="BY30" s="27">
        <f t="shared" ref="BY30:BY36" si="291">((BV30^2)*(BW30^2)*(BV30+BW30))/((BV30-BW30)^4)</f>
        <v>39932.839506172837</v>
      </c>
      <c r="BZ30" s="27">
        <f t="shared" ref="BZ30:BZ36" si="292">1.96*(SQRT(BY30))</f>
        <v>391.67077532911946</v>
      </c>
      <c r="CA30" s="27">
        <f t="shared" ref="CA30:CA36" si="293">BX30-(1.96*(SQRT(BY30)))</f>
        <v>-271.33744199578615</v>
      </c>
      <c r="CB30" s="27">
        <f t="shared" ref="CB30:CB36" si="294">BX30+(1.96*(SQRT(BY30)))</f>
        <v>512.00410866245284</v>
      </c>
      <c r="CC30" s="31">
        <f t="shared" ref="CC30:CC36" si="295">BX30/$R30</f>
        <v>0.4112366718308576</v>
      </c>
      <c r="CD30" s="31">
        <f t="shared" ref="CD30:CD36" si="296">BZ30/$R30</f>
        <v>1.3385267542916233</v>
      </c>
      <c r="CE30" s="31">
        <f t="shared" ref="CE30:CE36" si="297">CC30-CD30</f>
        <v>-0.92729008246076572</v>
      </c>
      <c r="CF30" s="93">
        <f t="shared" ref="CF30:CF36" si="298">CC30+CD30</f>
        <v>1.7497634261224808</v>
      </c>
      <c r="CG30" s="25">
        <v>3</v>
      </c>
      <c r="CH30" s="25">
        <v>2</v>
      </c>
      <c r="CI30" s="27">
        <f t="shared" ref="CI30:CI32" si="299">(CG30^2)/(CG30-CH30)</f>
        <v>9</v>
      </c>
      <c r="CJ30" s="27">
        <f t="shared" ref="CJ30:CJ36" si="300">((CG30^2)*(CH30^2)*(CG30+CH30))/((CG30-CH30)^4)</f>
        <v>180</v>
      </c>
      <c r="CK30" s="27">
        <f t="shared" ref="CK30:CK36" si="301">1.96*(SQRT(CJ30))</f>
        <v>26.296159415397529</v>
      </c>
      <c r="CL30" s="27">
        <f t="shared" ref="CL30:CL36" si="302">CI30-(1.96*(SQRT(CJ30)))</f>
        <v>-17.296159415397529</v>
      </c>
      <c r="CM30" s="27">
        <f t="shared" ref="CM30:CM36" si="303">CI30+(1.96*(SQRT(CJ30)))</f>
        <v>35.296159415397526</v>
      </c>
      <c r="CN30" s="31">
        <f t="shared" ref="CN30:CN36" si="304">CI30/$R30</f>
        <v>3.0757313405632012E-2</v>
      </c>
      <c r="CO30" s="31">
        <f t="shared" ref="CO30:CO36" si="305">CK30/$R30</f>
        <v>8.98665796115381E-2</v>
      </c>
      <c r="CP30" s="31">
        <f t="shared" ref="CP30:CP36" si="306">CN30-CO30</f>
        <v>-5.9109266205906091E-2</v>
      </c>
      <c r="CQ30" s="93">
        <f t="shared" ref="CQ30:CQ36" si="307">CN30+CO30</f>
        <v>0.12062389301717011</v>
      </c>
      <c r="CR30" s="30">
        <v>2115</v>
      </c>
      <c r="CS30" s="25">
        <v>1423</v>
      </c>
    </row>
    <row r="31" spans="1:97" x14ac:dyDescent="0.25">
      <c r="A31" s="3" t="s">
        <v>19</v>
      </c>
      <c r="B31" s="105">
        <v>42199</v>
      </c>
      <c r="C31" s="10">
        <v>42</v>
      </c>
      <c r="D31" s="8">
        <v>22</v>
      </c>
      <c r="E31" s="8">
        <v>46.042000000000002</v>
      </c>
      <c r="F31" s="22">
        <v>72</v>
      </c>
      <c r="G31" s="8">
        <v>28</v>
      </c>
      <c r="H31" s="8">
        <v>23.18</v>
      </c>
      <c r="I31" s="22">
        <v>42.379456111111111</v>
      </c>
      <c r="J31" s="10">
        <v>-72.473105555555549</v>
      </c>
      <c r="K31" s="10">
        <v>50</v>
      </c>
      <c r="L31" s="15">
        <v>8.5</v>
      </c>
      <c r="M31" s="15">
        <v>11.1</v>
      </c>
      <c r="N31" s="15">
        <v>8.6</v>
      </c>
      <c r="O31" s="15">
        <v>6.8</v>
      </c>
      <c r="P31" s="15">
        <v>6</v>
      </c>
      <c r="Q31" s="86">
        <f t="shared" si="0"/>
        <v>8.1999999999999993</v>
      </c>
      <c r="R31" s="24">
        <f t="shared" ref="R31:R38" si="308">K31*Q31</f>
        <v>409.99999999999994</v>
      </c>
      <c r="S31" s="3">
        <v>0</v>
      </c>
      <c r="T31" s="3">
        <v>0</v>
      </c>
      <c r="U31" s="3">
        <v>0</v>
      </c>
      <c r="V31" s="3" t="e">
        <f t="shared" ref="V31:V36" si="309">((S31^2)*(T31^2)*(S31+T31))/((S31-T31)^4)</f>
        <v>#DIV/0!</v>
      </c>
      <c r="W31" s="3" t="e">
        <f t="shared" ref="W31:W36" si="310">1.96*(SQRT(V31))</f>
        <v>#DIV/0!</v>
      </c>
      <c r="X31" s="3" t="e">
        <f t="shared" ref="X31:X36" si="311">U31-(1.96*(SQRT(V31)))</f>
        <v>#DIV/0!</v>
      </c>
      <c r="Y31" s="3" t="e">
        <f t="shared" ref="Y31:Y36" si="312">U31+(1.96*(SQRT(V31)))</f>
        <v>#DIV/0!</v>
      </c>
      <c r="Z31" s="19">
        <f t="shared" ref="Z31:Z36" si="313">U31/R31</f>
        <v>0</v>
      </c>
      <c r="AA31" s="3" t="e">
        <f t="shared" ref="AA31:AA36" si="314">W31/R31</f>
        <v>#DIV/0!</v>
      </c>
      <c r="AB31" s="3" t="e">
        <f t="shared" ref="AB31:AB36" si="315">Z31-AA31</f>
        <v>#DIV/0!</v>
      </c>
      <c r="AC31" s="21" t="e">
        <f t="shared" ref="AC31:AC36" si="316">Z31+AA31</f>
        <v>#DIV/0!</v>
      </c>
      <c r="AD31" s="2">
        <v>30</v>
      </c>
      <c r="AE31" s="3">
        <v>8</v>
      </c>
      <c r="AF31" s="18">
        <f t="shared" ref="AF31:AF36" si="317">(AD31^2)/(AD31-AE31)</f>
        <v>40.909090909090907</v>
      </c>
      <c r="AG31" s="18">
        <f t="shared" ref="AG31:AG36" si="318">((AD31^2)*(AE31^2)*(AD31+AE31))/((AD31-AE31)^4)</f>
        <v>9.343624069394167</v>
      </c>
      <c r="AH31" s="18">
        <f t="shared" ref="AH31:AH36" si="319">1.96*(SQRT(AG31))</f>
        <v>5.9911990640425756</v>
      </c>
      <c r="AI31" s="18">
        <f t="shared" ref="AI31:AI36" si="320">AF31-(1.96*(SQRT(AG31)))</f>
        <v>34.917891845048331</v>
      </c>
      <c r="AJ31" s="18">
        <f t="shared" ref="AJ31:AJ36" si="321">AF31+(1.96*(SQRT(AG31)))</f>
        <v>46.900289973133482</v>
      </c>
      <c r="AK31" s="19">
        <f t="shared" ref="AK31:AK36" si="322">AF31/R31</f>
        <v>9.977827050997784E-2</v>
      </c>
      <c r="AL31" s="19">
        <f t="shared" ref="AL31:AL36" si="323">AH31/R31</f>
        <v>1.4612680644006283E-2</v>
      </c>
      <c r="AM31" s="19">
        <f t="shared" ref="AM31:AM36" si="324">AK31-AL31</f>
        <v>8.5165589865971558E-2</v>
      </c>
      <c r="AN31" s="94">
        <f t="shared" ref="AN31:AN36" si="325">AK31+AL31</f>
        <v>0.11439095115398412</v>
      </c>
      <c r="AO31" s="3">
        <v>85</v>
      </c>
      <c r="AP31" s="3">
        <v>39</v>
      </c>
      <c r="AQ31" s="18">
        <f t="shared" si="263"/>
        <v>157.06521739130434</v>
      </c>
      <c r="AR31" s="18">
        <f t="shared" si="264"/>
        <v>304.33887010838299</v>
      </c>
      <c r="AS31" s="18">
        <f t="shared" si="265"/>
        <v>34.192809235398663</v>
      </c>
      <c r="AT31" s="18">
        <f t="shared" si="266"/>
        <v>122.87240815590567</v>
      </c>
      <c r="AU31" s="18">
        <f t="shared" si="267"/>
        <v>191.25802662670301</v>
      </c>
      <c r="AV31" s="19">
        <f t="shared" si="268"/>
        <v>0.38308589607635213</v>
      </c>
      <c r="AW31" s="19">
        <f t="shared" si="269"/>
        <v>8.3397095696094312E-2</v>
      </c>
      <c r="AX31" s="19">
        <f t="shared" si="270"/>
        <v>0.2996888003802578</v>
      </c>
      <c r="AY31" s="94">
        <f t="shared" si="271"/>
        <v>0.46648299177244645</v>
      </c>
      <c r="AZ31" s="3">
        <v>22</v>
      </c>
      <c r="BA31" s="3">
        <v>13</v>
      </c>
      <c r="BB31" s="18">
        <f t="shared" si="272"/>
        <v>53.777777777777779</v>
      </c>
      <c r="BC31" s="18">
        <f t="shared" si="273"/>
        <v>436.3450693491846</v>
      </c>
      <c r="BD31" s="18">
        <f t="shared" si="274"/>
        <v>40.942193619929881</v>
      </c>
      <c r="BE31" s="18">
        <f t="shared" si="275"/>
        <v>12.835584157847897</v>
      </c>
      <c r="BF31" s="18">
        <f t="shared" si="276"/>
        <v>94.719971397707667</v>
      </c>
      <c r="BG31" s="19">
        <f t="shared" si="277"/>
        <v>0.13116531165311654</v>
      </c>
      <c r="BH31" s="19">
        <f t="shared" si="278"/>
        <v>9.985900882909729E-2</v>
      </c>
      <c r="BI31" s="19">
        <f t="shared" si="279"/>
        <v>3.130630282401925E-2</v>
      </c>
      <c r="BJ31" s="94">
        <f t="shared" si="280"/>
        <v>0.23102432048221383</v>
      </c>
      <c r="BK31" s="2">
        <v>15</v>
      </c>
      <c r="BL31" s="2">
        <v>7</v>
      </c>
      <c r="BM31" s="37">
        <f t="shared" si="281"/>
        <v>28.125</v>
      </c>
      <c r="BN31" s="37">
        <f t="shared" si="282"/>
        <v>59.21630859375</v>
      </c>
      <c r="BO31" s="37">
        <f t="shared" si="283"/>
        <v>15.082618177682216</v>
      </c>
      <c r="BP31" s="37">
        <f t="shared" si="284"/>
        <v>13.042381822317784</v>
      </c>
      <c r="BQ31" s="37">
        <f t="shared" si="285"/>
        <v>43.207618177682214</v>
      </c>
      <c r="BR31" s="90">
        <f t="shared" si="286"/>
        <v>6.8597560975609762E-2</v>
      </c>
      <c r="BS31" s="90">
        <f t="shared" si="287"/>
        <v>3.6786873604102967E-2</v>
      </c>
      <c r="BT31" s="90">
        <f t="shared" si="288"/>
        <v>3.1810687371506795E-2</v>
      </c>
      <c r="BU31" s="94">
        <f t="shared" si="289"/>
        <v>0.10538443457971272</v>
      </c>
      <c r="BV31" s="2">
        <v>47</v>
      </c>
      <c r="BW31" s="2">
        <v>31</v>
      </c>
      <c r="BX31" s="37">
        <f t="shared" si="290"/>
        <v>138.0625</v>
      </c>
      <c r="BY31" s="37">
        <f t="shared" si="291"/>
        <v>2526.5841979980469</v>
      </c>
      <c r="BZ31" s="37">
        <f t="shared" si="292"/>
        <v>98.51967242652249</v>
      </c>
      <c r="CA31" s="37">
        <f t="shared" si="293"/>
        <v>39.54282757347751</v>
      </c>
      <c r="CB31" s="37">
        <f t="shared" si="294"/>
        <v>236.5821724265225</v>
      </c>
      <c r="CC31" s="90">
        <f t="shared" si="295"/>
        <v>0.33673780487804883</v>
      </c>
      <c r="CD31" s="90">
        <f t="shared" si="296"/>
        <v>0.24029188396712806</v>
      </c>
      <c r="CE31" s="90">
        <f t="shared" si="297"/>
        <v>9.6445920910920774E-2</v>
      </c>
      <c r="CF31" s="94">
        <f t="shared" si="298"/>
        <v>0.57702968884517691</v>
      </c>
      <c r="CG31" s="2">
        <v>2</v>
      </c>
      <c r="CH31" s="2">
        <v>0</v>
      </c>
      <c r="CI31" s="37">
        <f t="shared" si="299"/>
        <v>2</v>
      </c>
      <c r="CJ31" s="37">
        <f t="shared" si="300"/>
        <v>0</v>
      </c>
      <c r="CK31" s="37">
        <f t="shared" si="301"/>
        <v>0</v>
      </c>
      <c r="CL31" s="37">
        <f t="shared" si="302"/>
        <v>2</v>
      </c>
      <c r="CM31" s="37">
        <f t="shared" si="303"/>
        <v>2</v>
      </c>
      <c r="CN31" s="90">
        <f t="shared" si="304"/>
        <v>4.8780487804878057E-3</v>
      </c>
      <c r="CO31" s="90">
        <f t="shared" si="305"/>
        <v>0</v>
      </c>
      <c r="CP31" s="90">
        <f t="shared" si="306"/>
        <v>4.8780487804878057E-3</v>
      </c>
      <c r="CQ31" s="94">
        <f t="shared" si="307"/>
        <v>4.8780487804878057E-3</v>
      </c>
      <c r="CR31" s="3">
        <v>2525</v>
      </c>
      <c r="CS31" s="3">
        <v>1784</v>
      </c>
    </row>
    <row r="32" spans="1:97" x14ac:dyDescent="0.25">
      <c r="A32" s="3" t="s">
        <v>15</v>
      </c>
      <c r="B32" s="105">
        <v>42219</v>
      </c>
      <c r="C32" s="10">
        <v>42</v>
      </c>
      <c r="D32" s="8">
        <v>22</v>
      </c>
      <c r="E32" s="8">
        <v>45.073</v>
      </c>
      <c r="F32" s="22">
        <v>72</v>
      </c>
      <c r="G32" s="8">
        <v>28</v>
      </c>
      <c r="H32" s="8">
        <v>19.167000000000002</v>
      </c>
      <c r="I32" s="22">
        <v>42.379186944444442</v>
      </c>
      <c r="J32" s="10">
        <v>-72.471990833333336</v>
      </c>
      <c r="K32" s="18">
        <v>50</v>
      </c>
      <c r="L32" s="3">
        <v>2.6</v>
      </c>
      <c r="M32" s="15">
        <v>3.4</v>
      </c>
      <c r="N32" s="15">
        <v>4.2</v>
      </c>
      <c r="O32" s="15">
        <v>6.5</v>
      </c>
      <c r="P32" s="15">
        <v>5.5</v>
      </c>
      <c r="Q32" s="86">
        <f t="shared" si="0"/>
        <v>4.4399999999999995</v>
      </c>
      <c r="R32" s="24">
        <f t="shared" si="308"/>
        <v>221.99999999999997</v>
      </c>
      <c r="S32" s="3">
        <v>0</v>
      </c>
      <c r="T32" s="3">
        <v>0</v>
      </c>
      <c r="U32" s="3">
        <v>0</v>
      </c>
      <c r="V32" s="3" t="e">
        <f t="shared" si="309"/>
        <v>#DIV/0!</v>
      </c>
      <c r="W32" s="3" t="e">
        <f t="shared" si="310"/>
        <v>#DIV/0!</v>
      </c>
      <c r="X32" s="3" t="e">
        <f t="shared" si="311"/>
        <v>#DIV/0!</v>
      </c>
      <c r="Y32" s="3" t="e">
        <f t="shared" si="312"/>
        <v>#DIV/0!</v>
      </c>
      <c r="Z32" s="19">
        <f t="shared" si="313"/>
        <v>0</v>
      </c>
      <c r="AA32" s="3" t="e">
        <f t="shared" si="314"/>
        <v>#DIV/0!</v>
      </c>
      <c r="AB32" s="3" t="e">
        <f t="shared" si="315"/>
        <v>#DIV/0!</v>
      </c>
      <c r="AC32" s="21" t="e">
        <f t="shared" si="316"/>
        <v>#DIV/0!</v>
      </c>
      <c r="AD32" s="3">
        <v>25</v>
      </c>
      <c r="AE32" s="3">
        <v>11</v>
      </c>
      <c r="AF32" s="18">
        <f t="shared" si="317"/>
        <v>44.642857142857146</v>
      </c>
      <c r="AG32" s="18">
        <f t="shared" si="318"/>
        <v>70.868908788005001</v>
      </c>
      <c r="AH32" s="18">
        <f t="shared" si="319"/>
        <v>16.5</v>
      </c>
      <c r="AI32" s="18">
        <f t="shared" si="320"/>
        <v>28.142857142857146</v>
      </c>
      <c r="AJ32" s="18">
        <f t="shared" si="321"/>
        <v>61.142857142857146</v>
      </c>
      <c r="AK32" s="19">
        <f t="shared" si="322"/>
        <v>0.20109395109395115</v>
      </c>
      <c r="AL32" s="19">
        <f t="shared" si="323"/>
        <v>7.4324324324324328E-2</v>
      </c>
      <c r="AM32" s="19">
        <f t="shared" si="324"/>
        <v>0.12676962676962683</v>
      </c>
      <c r="AN32" s="94">
        <f t="shared" si="325"/>
        <v>0.27541827541827546</v>
      </c>
      <c r="AO32" s="3">
        <v>265</v>
      </c>
      <c r="AP32" s="3">
        <v>103</v>
      </c>
      <c r="AQ32" s="18">
        <f t="shared" si="263"/>
        <v>433.48765432098764</v>
      </c>
      <c r="AR32" s="18">
        <f t="shared" si="264"/>
        <v>398.06496701572229</v>
      </c>
      <c r="AS32" s="18">
        <f t="shared" si="265"/>
        <v>39.105068434764299</v>
      </c>
      <c r="AT32" s="18">
        <f t="shared" si="266"/>
        <v>394.38258588622335</v>
      </c>
      <c r="AU32" s="18">
        <f t="shared" si="267"/>
        <v>472.59272275575194</v>
      </c>
      <c r="AV32" s="19">
        <f t="shared" si="268"/>
        <v>1.9526470915359806</v>
      </c>
      <c r="AW32" s="19">
        <f t="shared" si="269"/>
        <v>0.17614895691335272</v>
      </c>
      <c r="AX32" s="19">
        <f t="shared" si="270"/>
        <v>1.7764981346226278</v>
      </c>
      <c r="AY32" s="94">
        <f t="shared" si="271"/>
        <v>2.1287960484493333</v>
      </c>
      <c r="AZ32" s="3">
        <v>35</v>
      </c>
      <c r="BA32" s="3">
        <v>10</v>
      </c>
      <c r="BB32" s="3">
        <f t="shared" si="272"/>
        <v>49</v>
      </c>
      <c r="BC32" s="18">
        <f t="shared" si="273"/>
        <v>14.112</v>
      </c>
      <c r="BD32" s="18">
        <f t="shared" si="274"/>
        <v>7.3629246363113072</v>
      </c>
      <c r="BE32" s="18">
        <f t="shared" si="275"/>
        <v>41.637075363688695</v>
      </c>
      <c r="BF32" s="18">
        <f t="shared" si="276"/>
        <v>56.362924636311305</v>
      </c>
      <c r="BG32" s="19">
        <f t="shared" si="277"/>
        <v>0.22072072072072074</v>
      </c>
      <c r="BH32" s="19">
        <f t="shared" si="278"/>
        <v>3.3166327190591476E-2</v>
      </c>
      <c r="BI32" s="19">
        <f t="shared" si="279"/>
        <v>0.18755439353012926</v>
      </c>
      <c r="BJ32" s="94">
        <f t="shared" si="280"/>
        <v>0.25388704791131222</v>
      </c>
      <c r="BK32" s="2">
        <v>30</v>
      </c>
      <c r="BL32" s="2">
        <v>12</v>
      </c>
      <c r="BM32" s="2">
        <f t="shared" si="281"/>
        <v>50</v>
      </c>
      <c r="BN32" s="37">
        <f t="shared" si="282"/>
        <v>51.851851851851855</v>
      </c>
      <c r="BO32" s="37">
        <f t="shared" si="283"/>
        <v>14.113613076532674</v>
      </c>
      <c r="BP32" s="37">
        <f t="shared" si="284"/>
        <v>35.886386923467327</v>
      </c>
      <c r="BQ32" s="37">
        <f t="shared" si="285"/>
        <v>64.113613076532673</v>
      </c>
      <c r="BR32" s="90">
        <f t="shared" si="286"/>
        <v>0.22522522522522526</v>
      </c>
      <c r="BS32" s="90">
        <f t="shared" si="287"/>
        <v>6.3574833678075121E-2</v>
      </c>
      <c r="BT32" s="90">
        <f t="shared" si="288"/>
        <v>0.16165039154715014</v>
      </c>
      <c r="BU32" s="21">
        <f t="shared" si="289"/>
        <v>0.28880005890330041</v>
      </c>
      <c r="BV32" s="2">
        <v>86</v>
      </c>
      <c r="BW32" s="2">
        <v>37</v>
      </c>
      <c r="BX32" s="37">
        <f t="shared" si="290"/>
        <v>150.9387755102041</v>
      </c>
      <c r="BY32" s="37">
        <f t="shared" si="291"/>
        <v>216.03351997753262</v>
      </c>
      <c r="BZ32" s="37">
        <f t="shared" si="292"/>
        <v>28.808234419097769</v>
      </c>
      <c r="CA32" s="37">
        <f t="shared" si="293"/>
        <v>122.13054109110632</v>
      </c>
      <c r="CB32" s="37">
        <f t="shared" si="294"/>
        <v>179.74700992930187</v>
      </c>
      <c r="CC32" s="90">
        <f t="shared" si="295"/>
        <v>0.67990439419010862</v>
      </c>
      <c r="CD32" s="90">
        <f t="shared" si="296"/>
        <v>0.12976682170764761</v>
      </c>
      <c r="CE32" s="90">
        <f t="shared" si="297"/>
        <v>0.55013757248246098</v>
      </c>
      <c r="CF32" s="94">
        <f t="shared" si="298"/>
        <v>0.80967121589775626</v>
      </c>
      <c r="CG32" s="2">
        <v>5</v>
      </c>
      <c r="CH32" s="2">
        <v>0</v>
      </c>
      <c r="CI32" s="37">
        <f t="shared" si="299"/>
        <v>5</v>
      </c>
      <c r="CJ32" s="37">
        <f t="shared" si="300"/>
        <v>0</v>
      </c>
      <c r="CK32" s="37">
        <f t="shared" si="301"/>
        <v>0</v>
      </c>
      <c r="CL32" s="37">
        <f t="shared" si="302"/>
        <v>5</v>
      </c>
      <c r="CM32" s="37">
        <f t="shared" si="303"/>
        <v>5</v>
      </c>
      <c r="CN32" s="90">
        <f t="shared" si="304"/>
        <v>2.2522522522522525E-2</v>
      </c>
      <c r="CO32" s="90">
        <f t="shared" si="305"/>
        <v>0</v>
      </c>
      <c r="CP32" s="90">
        <f t="shared" si="306"/>
        <v>2.2522522522522525E-2</v>
      </c>
      <c r="CQ32" s="94">
        <f t="shared" si="307"/>
        <v>2.2522522522522525E-2</v>
      </c>
      <c r="CR32" s="3">
        <v>2274</v>
      </c>
      <c r="CS32" s="3">
        <v>1728</v>
      </c>
    </row>
    <row r="33" spans="1:97" x14ac:dyDescent="0.25">
      <c r="A33" s="3" t="s">
        <v>17</v>
      </c>
      <c r="B33" s="105">
        <v>42219</v>
      </c>
      <c r="C33" s="10">
        <v>42</v>
      </c>
      <c r="D33" s="8">
        <v>22</v>
      </c>
      <c r="E33" s="8">
        <v>44.902999999999999</v>
      </c>
      <c r="F33" s="22">
        <v>72</v>
      </c>
      <c r="G33" s="8">
        <v>28</v>
      </c>
      <c r="H33" s="8">
        <v>16.71</v>
      </c>
      <c r="I33" s="22">
        <v>42.37913972222222</v>
      </c>
      <c r="J33" s="10">
        <v>-72.47130833333334</v>
      </c>
      <c r="K33" s="2">
        <v>50</v>
      </c>
      <c r="L33" s="15">
        <v>5.3</v>
      </c>
      <c r="M33" s="15">
        <v>2.9</v>
      </c>
      <c r="N33" s="15">
        <v>3.3</v>
      </c>
      <c r="O33" s="15">
        <v>4.9000000000000004</v>
      </c>
      <c r="P33" s="15">
        <v>4.5</v>
      </c>
      <c r="Q33" s="86">
        <f t="shared" si="0"/>
        <v>4.18</v>
      </c>
      <c r="R33" s="24">
        <f t="shared" si="308"/>
        <v>209</v>
      </c>
      <c r="S33" s="3">
        <v>0</v>
      </c>
      <c r="T33" s="3">
        <v>0</v>
      </c>
      <c r="U33" s="3">
        <v>0</v>
      </c>
      <c r="V33" s="3" t="e">
        <f t="shared" si="309"/>
        <v>#DIV/0!</v>
      </c>
      <c r="W33" s="3" t="e">
        <f t="shared" si="310"/>
        <v>#DIV/0!</v>
      </c>
      <c r="X33" s="3" t="e">
        <f t="shared" si="311"/>
        <v>#DIV/0!</v>
      </c>
      <c r="Y33" s="3" t="e">
        <f t="shared" si="312"/>
        <v>#DIV/0!</v>
      </c>
      <c r="Z33" s="19">
        <f t="shared" si="313"/>
        <v>0</v>
      </c>
      <c r="AA33" s="3" t="e">
        <f t="shared" si="314"/>
        <v>#DIV/0!</v>
      </c>
      <c r="AB33" s="3" t="e">
        <f t="shared" si="315"/>
        <v>#DIV/0!</v>
      </c>
      <c r="AC33" s="21" t="e">
        <f t="shared" si="316"/>
        <v>#DIV/0!</v>
      </c>
      <c r="AD33" s="2">
        <v>20</v>
      </c>
      <c r="AE33" s="3">
        <v>4</v>
      </c>
      <c r="AF33" s="18">
        <f t="shared" si="317"/>
        <v>25</v>
      </c>
      <c r="AG33" s="18">
        <f t="shared" si="318"/>
        <v>2.34375</v>
      </c>
      <c r="AH33" s="18">
        <f t="shared" si="319"/>
        <v>3.0006249349093932</v>
      </c>
      <c r="AI33" s="18">
        <f t="shared" si="320"/>
        <v>21.999375065090607</v>
      </c>
      <c r="AJ33" s="18">
        <f t="shared" si="321"/>
        <v>28.000624934909393</v>
      </c>
      <c r="AK33" s="19">
        <f t="shared" si="322"/>
        <v>0.11961722488038277</v>
      </c>
      <c r="AL33" s="19">
        <f t="shared" si="323"/>
        <v>1.4357057104829632E-2</v>
      </c>
      <c r="AM33" s="19">
        <f t="shared" si="324"/>
        <v>0.10526016777555314</v>
      </c>
      <c r="AN33" s="94">
        <f t="shared" si="325"/>
        <v>0.13397428198521241</v>
      </c>
      <c r="AO33" s="3">
        <v>71</v>
      </c>
      <c r="AP33" s="3">
        <v>22</v>
      </c>
      <c r="AQ33" s="18">
        <f t="shared" si="263"/>
        <v>102.87755102040816</v>
      </c>
      <c r="AR33" s="18">
        <f t="shared" si="264"/>
        <v>39.36050732713931</v>
      </c>
      <c r="AS33" s="18">
        <f t="shared" si="265"/>
        <v>12.296638766262038</v>
      </c>
      <c r="AT33" s="18">
        <f t="shared" si="266"/>
        <v>90.580912254146128</v>
      </c>
      <c r="AU33" s="18">
        <f t="shared" si="267"/>
        <v>115.1741897866702</v>
      </c>
      <c r="AV33" s="19">
        <f t="shared" si="268"/>
        <v>0.49223708622204865</v>
      </c>
      <c r="AW33" s="19">
        <f t="shared" si="269"/>
        <v>5.8835592183071952E-2</v>
      </c>
      <c r="AX33" s="19">
        <f t="shared" si="270"/>
        <v>0.43340149403897671</v>
      </c>
      <c r="AY33" s="94">
        <f t="shared" si="271"/>
        <v>0.55107267840512064</v>
      </c>
      <c r="AZ33" s="3">
        <v>16</v>
      </c>
      <c r="BA33" s="3">
        <v>3</v>
      </c>
      <c r="BB33" s="18">
        <f t="shared" si="272"/>
        <v>19.692307692307693</v>
      </c>
      <c r="BC33" s="18">
        <f t="shared" si="273"/>
        <v>1.5327194425965478</v>
      </c>
      <c r="BD33" s="18">
        <f t="shared" si="274"/>
        <v>2.4265397195757785</v>
      </c>
      <c r="BE33" s="18">
        <f t="shared" si="275"/>
        <v>17.265767972731915</v>
      </c>
      <c r="BF33" s="18">
        <f t="shared" si="276"/>
        <v>22.118847411883472</v>
      </c>
      <c r="BG33" s="19">
        <f t="shared" si="277"/>
        <v>9.4221567905778431E-2</v>
      </c>
      <c r="BH33" s="19">
        <f t="shared" si="278"/>
        <v>1.1610237892707074E-2</v>
      </c>
      <c r="BI33" s="19">
        <f t="shared" si="279"/>
        <v>8.261133001307136E-2</v>
      </c>
      <c r="BJ33" s="94">
        <f t="shared" si="280"/>
        <v>0.1058318057984855</v>
      </c>
      <c r="BK33" s="2">
        <v>22</v>
      </c>
      <c r="BL33" s="2">
        <v>8</v>
      </c>
      <c r="BM33" s="37">
        <f t="shared" si="281"/>
        <v>34.571428571428569</v>
      </c>
      <c r="BN33" s="37">
        <f t="shared" si="282"/>
        <v>24.189920866305705</v>
      </c>
      <c r="BO33" s="37">
        <f t="shared" si="283"/>
        <v>9.6399170120909226</v>
      </c>
      <c r="BP33" s="37">
        <f t="shared" si="284"/>
        <v>24.931511559337647</v>
      </c>
      <c r="BQ33" s="37">
        <f t="shared" si="285"/>
        <v>44.211345583519488</v>
      </c>
      <c r="BR33" s="90">
        <f t="shared" si="286"/>
        <v>0.16541353383458646</v>
      </c>
      <c r="BS33" s="90">
        <f t="shared" si="287"/>
        <v>4.6124004842540298E-2</v>
      </c>
      <c r="BT33" s="90">
        <f t="shared" si="288"/>
        <v>0.11928952899204616</v>
      </c>
      <c r="BU33" s="94">
        <f t="shared" si="289"/>
        <v>0.21153753867712677</v>
      </c>
      <c r="BV33" s="2">
        <v>69</v>
      </c>
      <c r="BW33" s="2">
        <v>22</v>
      </c>
      <c r="BX33" s="37">
        <f t="shared" si="290"/>
        <v>101.29787234042553</v>
      </c>
      <c r="BY33" s="37">
        <f t="shared" si="291"/>
        <v>42.972785311170952</v>
      </c>
      <c r="BZ33" s="37">
        <f t="shared" si="292"/>
        <v>12.848511666780487</v>
      </c>
      <c r="CA33" s="37">
        <f t="shared" si="293"/>
        <v>88.449360673645046</v>
      </c>
      <c r="CB33" s="37">
        <f t="shared" si="294"/>
        <v>114.14638400720601</v>
      </c>
      <c r="CC33" s="90">
        <f t="shared" si="295"/>
        <v>0.48467881502595944</v>
      </c>
      <c r="CD33" s="90">
        <f t="shared" si="296"/>
        <v>6.1476132376940128E-2</v>
      </c>
      <c r="CE33" s="90">
        <f t="shared" si="297"/>
        <v>0.42320268264901933</v>
      </c>
      <c r="CF33" s="94">
        <f t="shared" si="298"/>
        <v>0.5461549474028996</v>
      </c>
      <c r="CG33" s="2">
        <v>0</v>
      </c>
      <c r="CH33" s="2">
        <v>0</v>
      </c>
      <c r="CI33" s="37">
        <v>0</v>
      </c>
      <c r="CJ33" s="37" t="e">
        <f t="shared" si="300"/>
        <v>#DIV/0!</v>
      </c>
      <c r="CK33" s="37" t="e">
        <f t="shared" si="301"/>
        <v>#DIV/0!</v>
      </c>
      <c r="CL33" s="37" t="e">
        <f t="shared" si="302"/>
        <v>#DIV/0!</v>
      </c>
      <c r="CM33" s="37" t="e">
        <f t="shared" si="303"/>
        <v>#DIV/0!</v>
      </c>
      <c r="CN33" s="90">
        <f t="shared" si="304"/>
        <v>0</v>
      </c>
      <c r="CO33" s="90" t="e">
        <f t="shared" si="305"/>
        <v>#DIV/0!</v>
      </c>
      <c r="CP33" s="90" t="e">
        <f t="shared" si="306"/>
        <v>#DIV/0!</v>
      </c>
      <c r="CQ33" s="94" t="e">
        <f t="shared" si="307"/>
        <v>#DIV/0!</v>
      </c>
      <c r="CR33" s="3">
        <v>1645</v>
      </c>
      <c r="CS33" s="3">
        <v>1129</v>
      </c>
    </row>
    <row r="34" spans="1:97" x14ac:dyDescent="0.25">
      <c r="A34" s="3" t="s">
        <v>24</v>
      </c>
      <c r="B34" s="105">
        <v>42220</v>
      </c>
      <c r="C34" s="10">
        <v>42</v>
      </c>
      <c r="D34" s="10">
        <v>22</v>
      </c>
      <c r="E34" s="10">
        <v>46.173000000000002</v>
      </c>
      <c r="F34" s="22">
        <v>72</v>
      </c>
      <c r="G34" s="10">
        <v>28</v>
      </c>
      <c r="H34" s="36">
        <v>15.409000000000001</v>
      </c>
      <c r="I34" s="22">
        <v>42.379492499999998</v>
      </c>
      <c r="J34" s="10">
        <v>-72.470946944444449</v>
      </c>
      <c r="K34" s="10">
        <v>46.4</v>
      </c>
      <c r="L34" s="3">
        <v>4.3</v>
      </c>
      <c r="M34" s="15">
        <v>4.9000000000000004</v>
      </c>
      <c r="N34" s="15">
        <v>3.7</v>
      </c>
      <c r="O34" s="15">
        <v>6.3</v>
      </c>
      <c r="P34" s="15">
        <v>4.0999999999999996</v>
      </c>
      <c r="Q34" s="86">
        <f t="shared" si="0"/>
        <v>4.6599999999999993</v>
      </c>
      <c r="R34" s="24">
        <f t="shared" si="308"/>
        <v>216.22399999999996</v>
      </c>
      <c r="S34" s="3">
        <v>0</v>
      </c>
      <c r="T34" s="3">
        <v>0</v>
      </c>
      <c r="U34" s="3">
        <v>0</v>
      </c>
      <c r="V34" s="3" t="e">
        <f t="shared" si="309"/>
        <v>#DIV/0!</v>
      </c>
      <c r="W34" s="3" t="e">
        <f t="shared" si="310"/>
        <v>#DIV/0!</v>
      </c>
      <c r="X34" s="3" t="e">
        <f t="shared" si="311"/>
        <v>#DIV/0!</v>
      </c>
      <c r="Y34" s="3" t="e">
        <f t="shared" si="312"/>
        <v>#DIV/0!</v>
      </c>
      <c r="Z34" s="19">
        <f t="shared" si="313"/>
        <v>0</v>
      </c>
      <c r="AA34" s="3" t="e">
        <f t="shared" si="314"/>
        <v>#DIV/0!</v>
      </c>
      <c r="AB34" s="2" t="e">
        <f t="shared" si="315"/>
        <v>#DIV/0!</v>
      </c>
      <c r="AC34" s="21" t="e">
        <f t="shared" si="316"/>
        <v>#DIV/0!</v>
      </c>
      <c r="AD34" s="3">
        <v>17</v>
      </c>
      <c r="AE34" s="18">
        <v>7</v>
      </c>
      <c r="AF34" s="18">
        <f t="shared" si="317"/>
        <v>28.9</v>
      </c>
      <c r="AG34" s="18">
        <f t="shared" si="318"/>
        <v>33.986400000000003</v>
      </c>
      <c r="AH34" s="18">
        <f t="shared" si="319"/>
        <v>11.426379752134968</v>
      </c>
      <c r="AI34" s="18">
        <f t="shared" si="320"/>
        <v>17.473620247865028</v>
      </c>
      <c r="AJ34" s="18">
        <f t="shared" si="321"/>
        <v>40.326379752134969</v>
      </c>
      <c r="AK34" s="19">
        <f t="shared" si="322"/>
        <v>0.13365768832322039</v>
      </c>
      <c r="AL34" s="19">
        <f t="shared" si="323"/>
        <v>5.2845103929882765E-2</v>
      </c>
      <c r="AM34" s="90">
        <f t="shared" si="324"/>
        <v>8.0812584393337633E-2</v>
      </c>
      <c r="AN34" s="94">
        <f t="shared" si="325"/>
        <v>0.18650279225310315</v>
      </c>
      <c r="AO34" s="3">
        <v>94</v>
      </c>
      <c r="AP34" s="3">
        <v>27</v>
      </c>
      <c r="AQ34" s="18">
        <f t="shared" si="263"/>
        <v>131.88059701492537</v>
      </c>
      <c r="AR34" s="18">
        <f t="shared" si="264"/>
        <v>38.678479673661826</v>
      </c>
      <c r="AS34" s="18">
        <f t="shared" si="265"/>
        <v>12.189636890175985</v>
      </c>
      <c r="AT34" s="18">
        <f t="shared" si="266"/>
        <v>119.69096012474938</v>
      </c>
      <c r="AU34" s="18">
        <f t="shared" si="267"/>
        <v>144.07023390510136</v>
      </c>
      <c r="AV34" s="19">
        <f t="shared" si="268"/>
        <v>0.60992580386509077</v>
      </c>
      <c r="AW34" s="19">
        <f t="shared" si="269"/>
        <v>5.6375041115583779E-2</v>
      </c>
      <c r="AX34" s="90">
        <f t="shared" si="270"/>
        <v>0.55355076274950699</v>
      </c>
      <c r="AY34" s="94">
        <f t="shared" si="271"/>
        <v>0.66630084498067454</v>
      </c>
      <c r="AZ34" s="3">
        <v>44</v>
      </c>
      <c r="BA34" s="3">
        <v>6</v>
      </c>
      <c r="BB34" s="18">
        <f t="shared" si="272"/>
        <v>50.94736842105263</v>
      </c>
      <c r="BC34" s="18">
        <f t="shared" si="273"/>
        <v>1.671257893969506</v>
      </c>
      <c r="BD34" s="18">
        <f t="shared" si="274"/>
        <v>2.5338319449942324</v>
      </c>
      <c r="BE34" s="18">
        <f t="shared" si="275"/>
        <v>48.413536476058397</v>
      </c>
      <c r="BF34" s="18">
        <f t="shared" si="276"/>
        <v>53.481200366046863</v>
      </c>
      <c r="BG34" s="19">
        <f t="shared" si="277"/>
        <v>0.23562309651589389</v>
      </c>
      <c r="BH34" s="19">
        <f t="shared" si="278"/>
        <v>1.1718550877766727E-2</v>
      </c>
      <c r="BI34" s="90">
        <f t="shared" si="279"/>
        <v>0.22390454563812717</v>
      </c>
      <c r="BJ34" s="94">
        <f t="shared" si="280"/>
        <v>0.2473416473936606</v>
      </c>
      <c r="BK34" s="2">
        <v>0</v>
      </c>
      <c r="BL34" s="2">
        <v>0</v>
      </c>
      <c r="BM34" s="2">
        <v>0</v>
      </c>
      <c r="BN34" s="2" t="e">
        <f t="shared" si="282"/>
        <v>#DIV/0!</v>
      </c>
      <c r="BO34" s="2" t="e">
        <f t="shared" si="283"/>
        <v>#DIV/0!</v>
      </c>
      <c r="BP34" s="2" t="e">
        <f t="shared" si="284"/>
        <v>#DIV/0!</v>
      </c>
      <c r="BQ34" s="2" t="e">
        <f t="shared" si="285"/>
        <v>#DIV/0!</v>
      </c>
      <c r="BR34" s="37">
        <f t="shared" si="286"/>
        <v>0</v>
      </c>
      <c r="BS34" s="2" t="e">
        <f t="shared" si="287"/>
        <v>#DIV/0!</v>
      </c>
      <c r="BT34" s="2" t="e">
        <f t="shared" si="288"/>
        <v>#DIV/0!</v>
      </c>
      <c r="BU34" s="21" t="e">
        <f t="shared" si="289"/>
        <v>#DIV/0!</v>
      </c>
      <c r="BV34" s="2">
        <v>10</v>
      </c>
      <c r="BW34" s="2">
        <v>8</v>
      </c>
      <c r="BX34" s="2">
        <f t="shared" si="290"/>
        <v>50</v>
      </c>
      <c r="BY34" s="2">
        <f t="shared" si="291"/>
        <v>7200</v>
      </c>
      <c r="BZ34" s="37">
        <f t="shared" si="292"/>
        <v>166.31151493507599</v>
      </c>
      <c r="CA34" s="37">
        <f t="shared" si="293"/>
        <v>-116.31151493507599</v>
      </c>
      <c r="CB34" s="37">
        <f t="shared" si="294"/>
        <v>216.31151493507599</v>
      </c>
      <c r="CC34" s="90">
        <f t="shared" si="295"/>
        <v>0.23124167529968925</v>
      </c>
      <c r="CD34" s="90">
        <f t="shared" si="296"/>
        <v>0.76916306670432522</v>
      </c>
      <c r="CE34" s="90">
        <f t="shared" si="297"/>
        <v>-0.53792139140463591</v>
      </c>
      <c r="CF34" s="94">
        <f t="shared" si="298"/>
        <v>1.0004047420040145</v>
      </c>
      <c r="CG34" s="2">
        <v>0</v>
      </c>
      <c r="CH34" s="2">
        <v>0</v>
      </c>
      <c r="CI34" s="2">
        <v>0</v>
      </c>
      <c r="CJ34" s="2" t="e">
        <f t="shared" si="300"/>
        <v>#DIV/0!</v>
      </c>
      <c r="CK34" s="37" t="e">
        <f t="shared" si="301"/>
        <v>#DIV/0!</v>
      </c>
      <c r="CL34" s="37" t="e">
        <f t="shared" si="302"/>
        <v>#DIV/0!</v>
      </c>
      <c r="CM34" s="37" t="e">
        <f t="shared" si="303"/>
        <v>#DIV/0!</v>
      </c>
      <c r="CN34" s="90">
        <f t="shared" si="304"/>
        <v>0</v>
      </c>
      <c r="CO34" s="90" t="e">
        <f t="shared" si="305"/>
        <v>#DIV/0!</v>
      </c>
      <c r="CP34" s="90" t="e">
        <f t="shared" si="306"/>
        <v>#DIV/0!</v>
      </c>
      <c r="CQ34" s="94" t="e">
        <f t="shared" si="307"/>
        <v>#DIV/0!</v>
      </c>
      <c r="CR34" s="3">
        <v>1420</v>
      </c>
      <c r="CS34" s="3">
        <v>1165</v>
      </c>
    </row>
    <row r="35" spans="1:97" x14ac:dyDescent="0.25">
      <c r="A35" s="3" t="s">
        <v>25</v>
      </c>
      <c r="B35" s="105">
        <v>42220</v>
      </c>
      <c r="C35" s="10">
        <v>42</v>
      </c>
      <c r="D35" s="8">
        <v>22</v>
      </c>
      <c r="E35" s="8">
        <v>48.5</v>
      </c>
      <c r="F35" s="22">
        <v>72</v>
      </c>
      <c r="G35" s="8">
        <v>28</v>
      </c>
      <c r="H35" s="8">
        <v>11.1</v>
      </c>
      <c r="I35" s="22">
        <f t="shared" ref="I35" si="326">C35+((D35/60)+(E35/3600))</f>
        <v>42.380138888888887</v>
      </c>
      <c r="J35" s="10">
        <f t="shared" ref="J35" si="327">-(F35+((G35/60)+(H35/3600)))</f>
        <v>-72.469750000000005</v>
      </c>
      <c r="K35" s="2">
        <v>50</v>
      </c>
      <c r="L35" s="15">
        <v>7</v>
      </c>
      <c r="M35" s="15">
        <v>7.9</v>
      </c>
      <c r="N35" s="15">
        <v>6.3</v>
      </c>
      <c r="O35" s="15">
        <v>3.6</v>
      </c>
      <c r="P35" s="15">
        <v>3.6</v>
      </c>
      <c r="Q35" s="86">
        <f t="shared" si="0"/>
        <v>5.6800000000000006</v>
      </c>
      <c r="R35" s="24">
        <f t="shared" si="308"/>
        <v>284.00000000000006</v>
      </c>
      <c r="S35" s="3">
        <v>0</v>
      </c>
      <c r="T35" s="3">
        <v>0</v>
      </c>
      <c r="U35" s="3">
        <v>0</v>
      </c>
      <c r="V35" s="3" t="e">
        <f t="shared" si="309"/>
        <v>#DIV/0!</v>
      </c>
      <c r="W35" s="3" t="e">
        <f t="shared" si="310"/>
        <v>#DIV/0!</v>
      </c>
      <c r="X35" s="3" t="e">
        <f t="shared" si="311"/>
        <v>#DIV/0!</v>
      </c>
      <c r="Y35" s="3" t="e">
        <f t="shared" si="312"/>
        <v>#DIV/0!</v>
      </c>
      <c r="Z35" s="19">
        <f t="shared" si="313"/>
        <v>0</v>
      </c>
      <c r="AA35" s="3" t="e">
        <f t="shared" si="314"/>
        <v>#DIV/0!</v>
      </c>
      <c r="AB35" s="3" t="e">
        <f t="shared" si="315"/>
        <v>#DIV/0!</v>
      </c>
      <c r="AC35" s="21" t="e">
        <f t="shared" si="316"/>
        <v>#DIV/0!</v>
      </c>
      <c r="AD35" s="2">
        <v>9</v>
      </c>
      <c r="AE35" s="3">
        <v>1</v>
      </c>
      <c r="AF35" s="18">
        <f t="shared" si="317"/>
        <v>10.125</v>
      </c>
      <c r="AG35" s="18">
        <f t="shared" si="318"/>
        <v>0.19775390625</v>
      </c>
      <c r="AH35" s="18">
        <f t="shared" si="319"/>
        <v>0.87160278008390957</v>
      </c>
      <c r="AI35" s="18">
        <f t="shared" si="320"/>
        <v>9.2533972199160903</v>
      </c>
      <c r="AJ35" s="18">
        <f t="shared" si="321"/>
        <v>10.99660278008391</v>
      </c>
      <c r="AK35" s="19">
        <f t="shared" si="322"/>
        <v>3.5651408450704219E-2</v>
      </c>
      <c r="AL35" s="19">
        <f t="shared" si="323"/>
        <v>3.0690238735348921E-3</v>
      </c>
      <c r="AM35" s="19">
        <f t="shared" si="324"/>
        <v>3.2582384577169325E-2</v>
      </c>
      <c r="AN35" s="94">
        <f t="shared" si="325"/>
        <v>3.8720432324239114E-2</v>
      </c>
      <c r="AO35" s="3">
        <v>57</v>
      </c>
      <c r="AP35" s="3">
        <v>16</v>
      </c>
      <c r="AQ35" s="18">
        <f t="shared" si="263"/>
        <v>79.243902439024396</v>
      </c>
      <c r="AR35" s="18">
        <f t="shared" si="264"/>
        <v>21.487065608167146</v>
      </c>
      <c r="AS35" s="18">
        <f t="shared" si="265"/>
        <v>9.0854120016835189</v>
      </c>
      <c r="AT35" s="18">
        <f t="shared" si="266"/>
        <v>70.158490437340873</v>
      </c>
      <c r="AU35" s="18">
        <f t="shared" si="267"/>
        <v>88.329314440707918</v>
      </c>
      <c r="AV35" s="19">
        <f t="shared" si="268"/>
        <v>0.27902782548952249</v>
      </c>
      <c r="AW35" s="19">
        <f t="shared" si="269"/>
        <v>3.1990887329871542E-2</v>
      </c>
      <c r="AX35" s="19">
        <f t="shared" si="270"/>
        <v>0.24703693815965094</v>
      </c>
      <c r="AY35" s="94">
        <f t="shared" si="271"/>
        <v>0.31101871281939403</v>
      </c>
      <c r="AZ35" s="3">
        <v>34</v>
      </c>
      <c r="BA35" s="3">
        <v>9</v>
      </c>
      <c r="BB35" s="18">
        <f t="shared" si="272"/>
        <v>46.24</v>
      </c>
      <c r="BC35" s="18">
        <f t="shared" si="273"/>
        <v>10.307450879999999</v>
      </c>
      <c r="BD35" s="18">
        <f t="shared" si="274"/>
        <v>6.2926229269365885</v>
      </c>
      <c r="BE35" s="18">
        <f t="shared" si="275"/>
        <v>39.947377073063414</v>
      </c>
      <c r="BF35" s="18">
        <f t="shared" si="276"/>
        <v>52.53262292693659</v>
      </c>
      <c r="BG35" s="19">
        <f t="shared" si="277"/>
        <v>0.16281690140845068</v>
      </c>
      <c r="BH35" s="19">
        <f t="shared" si="278"/>
        <v>2.2157122982171082E-2</v>
      </c>
      <c r="BI35" s="19">
        <f t="shared" si="279"/>
        <v>0.14065977842627958</v>
      </c>
      <c r="BJ35" s="94">
        <f t="shared" si="280"/>
        <v>0.18497402439062177</v>
      </c>
      <c r="BK35" s="2">
        <v>0</v>
      </c>
      <c r="BL35" s="2">
        <v>0</v>
      </c>
      <c r="BM35" s="2">
        <v>0</v>
      </c>
      <c r="BN35" s="2" t="e">
        <f t="shared" si="282"/>
        <v>#DIV/0!</v>
      </c>
      <c r="BO35" s="2" t="e">
        <f t="shared" si="283"/>
        <v>#DIV/0!</v>
      </c>
      <c r="BP35" s="2" t="e">
        <f t="shared" si="284"/>
        <v>#DIV/0!</v>
      </c>
      <c r="BQ35" s="2" t="e">
        <f t="shared" si="285"/>
        <v>#DIV/0!</v>
      </c>
      <c r="BR35" s="37">
        <f t="shared" si="286"/>
        <v>0</v>
      </c>
      <c r="BS35" s="2" t="e">
        <f t="shared" si="287"/>
        <v>#DIV/0!</v>
      </c>
      <c r="BT35" s="2" t="e">
        <f t="shared" si="288"/>
        <v>#DIV/0!</v>
      </c>
      <c r="BU35" s="21" t="e">
        <f t="shared" si="289"/>
        <v>#DIV/0!</v>
      </c>
      <c r="BV35" s="2">
        <v>3</v>
      </c>
      <c r="BW35" s="2">
        <v>0</v>
      </c>
      <c r="BX35" s="2">
        <f t="shared" si="290"/>
        <v>3</v>
      </c>
      <c r="BY35" s="2">
        <f t="shared" si="291"/>
        <v>0</v>
      </c>
      <c r="BZ35" s="2">
        <f t="shared" si="292"/>
        <v>0</v>
      </c>
      <c r="CA35" s="2">
        <f t="shared" si="293"/>
        <v>3</v>
      </c>
      <c r="CB35" s="2">
        <f t="shared" si="294"/>
        <v>3</v>
      </c>
      <c r="CC35" s="90">
        <f t="shared" si="295"/>
        <v>1.0563380281690139E-2</v>
      </c>
      <c r="CD35" s="90">
        <f t="shared" si="296"/>
        <v>0</v>
      </c>
      <c r="CE35" s="90">
        <f t="shared" si="297"/>
        <v>1.0563380281690139E-2</v>
      </c>
      <c r="CF35" s="94">
        <f t="shared" si="298"/>
        <v>1.0563380281690139E-2</v>
      </c>
      <c r="CG35" s="2">
        <v>0</v>
      </c>
      <c r="CH35" s="2">
        <v>0</v>
      </c>
      <c r="CI35" s="2">
        <v>0</v>
      </c>
      <c r="CJ35" s="2" t="e">
        <f t="shared" si="300"/>
        <v>#DIV/0!</v>
      </c>
      <c r="CK35" s="2" t="e">
        <f t="shared" si="301"/>
        <v>#DIV/0!</v>
      </c>
      <c r="CL35" s="2" t="e">
        <f t="shared" si="302"/>
        <v>#DIV/0!</v>
      </c>
      <c r="CM35" s="2" t="e">
        <f t="shared" si="303"/>
        <v>#DIV/0!</v>
      </c>
      <c r="CN35" s="90">
        <f t="shared" si="304"/>
        <v>0</v>
      </c>
      <c r="CO35" s="90" t="e">
        <f t="shared" si="305"/>
        <v>#DIV/0!</v>
      </c>
      <c r="CP35" s="90" t="e">
        <f t="shared" si="306"/>
        <v>#DIV/0!</v>
      </c>
      <c r="CQ35" s="94" t="e">
        <f t="shared" si="307"/>
        <v>#DIV/0!</v>
      </c>
      <c r="CR35" s="3">
        <v>1605</v>
      </c>
      <c r="CS35" s="3">
        <v>1140</v>
      </c>
    </row>
    <row r="36" spans="1:97" x14ac:dyDescent="0.25">
      <c r="A36" s="3" t="s">
        <v>21</v>
      </c>
      <c r="B36" s="105">
        <v>42220</v>
      </c>
      <c r="C36" s="10">
        <v>42</v>
      </c>
      <c r="D36" s="8">
        <v>23</v>
      </c>
      <c r="E36" s="8">
        <v>40.384999999999998</v>
      </c>
      <c r="F36" s="22">
        <v>72</v>
      </c>
      <c r="G36" s="8">
        <v>29</v>
      </c>
      <c r="H36" s="8">
        <v>14.704000000000001</v>
      </c>
      <c r="I36" s="22">
        <v>42.394551388888885</v>
      </c>
      <c r="J36" s="10">
        <v>-72.487417777777779</v>
      </c>
      <c r="K36" s="10">
        <v>50</v>
      </c>
      <c r="L36" s="15">
        <v>6.1</v>
      </c>
      <c r="M36" s="15">
        <v>5.6</v>
      </c>
      <c r="N36" s="15">
        <v>3</v>
      </c>
      <c r="O36" s="15">
        <v>4.4000000000000004</v>
      </c>
      <c r="P36" s="15">
        <v>2.9</v>
      </c>
      <c r="Q36" s="86">
        <f t="shared" si="0"/>
        <v>4.4000000000000004</v>
      </c>
      <c r="R36" s="24">
        <f t="shared" si="308"/>
        <v>220.00000000000003</v>
      </c>
      <c r="S36" s="3">
        <v>0</v>
      </c>
      <c r="T36" s="3">
        <v>0</v>
      </c>
      <c r="U36" s="3">
        <v>0</v>
      </c>
      <c r="V36" s="3" t="e">
        <f t="shared" si="309"/>
        <v>#DIV/0!</v>
      </c>
      <c r="W36" s="3" t="e">
        <f t="shared" si="310"/>
        <v>#DIV/0!</v>
      </c>
      <c r="X36" s="3" t="e">
        <f t="shared" si="311"/>
        <v>#DIV/0!</v>
      </c>
      <c r="Y36" s="3" t="e">
        <f t="shared" si="312"/>
        <v>#DIV/0!</v>
      </c>
      <c r="Z36" s="19">
        <f t="shared" si="313"/>
        <v>0</v>
      </c>
      <c r="AA36" s="3" t="e">
        <f t="shared" si="314"/>
        <v>#DIV/0!</v>
      </c>
      <c r="AB36" s="3" t="e">
        <f t="shared" si="315"/>
        <v>#DIV/0!</v>
      </c>
      <c r="AC36" s="21" t="e">
        <f t="shared" si="316"/>
        <v>#DIV/0!</v>
      </c>
      <c r="AD36" s="2">
        <v>8</v>
      </c>
      <c r="AE36" s="3">
        <v>2</v>
      </c>
      <c r="AF36" s="18">
        <f t="shared" si="317"/>
        <v>10.666666666666666</v>
      </c>
      <c r="AG36" s="18">
        <f t="shared" si="318"/>
        <v>1.9753086419753085</v>
      </c>
      <c r="AH36" s="18">
        <f t="shared" si="319"/>
        <v>2.7546952061911214</v>
      </c>
      <c r="AI36" s="18">
        <f t="shared" si="320"/>
        <v>7.9119714604755451</v>
      </c>
      <c r="AJ36" s="18">
        <f t="shared" si="321"/>
        <v>13.421361872857787</v>
      </c>
      <c r="AK36" s="19">
        <f t="shared" si="322"/>
        <v>4.8484848484848478E-2</v>
      </c>
      <c r="AL36" s="19">
        <f t="shared" si="323"/>
        <v>1.2521341846323277E-2</v>
      </c>
      <c r="AM36" s="19">
        <f t="shared" si="324"/>
        <v>3.5963506638525197E-2</v>
      </c>
      <c r="AN36" s="94">
        <f t="shared" si="325"/>
        <v>6.1006190331171758E-2</v>
      </c>
      <c r="AO36" s="3">
        <v>20</v>
      </c>
      <c r="AP36" s="3">
        <v>16</v>
      </c>
      <c r="AQ36" s="18">
        <f t="shared" si="263"/>
        <v>100</v>
      </c>
      <c r="AR36" s="3">
        <f t="shared" si="264"/>
        <v>14400</v>
      </c>
      <c r="AS36" s="18">
        <f t="shared" si="265"/>
        <v>235.2</v>
      </c>
      <c r="AT36" s="18">
        <f t="shared" si="266"/>
        <v>-135.19999999999999</v>
      </c>
      <c r="AU36" s="18">
        <f t="shared" si="267"/>
        <v>335.2</v>
      </c>
      <c r="AV36" s="19">
        <f t="shared" si="268"/>
        <v>0.45454545454545447</v>
      </c>
      <c r="AW36" s="19">
        <f t="shared" si="269"/>
        <v>1.0690909090909089</v>
      </c>
      <c r="AX36" s="19">
        <f t="shared" si="270"/>
        <v>-0.61454545454545439</v>
      </c>
      <c r="AY36" s="94">
        <f t="shared" si="271"/>
        <v>1.5236363636363635</v>
      </c>
      <c r="AZ36" s="3">
        <v>6</v>
      </c>
      <c r="BA36" s="3">
        <v>1</v>
      </c>
      <c r="BB36" s="18">
        <f t="shared" si="272"/>
        <v>7.2</v>
      </c>
      <c r="BC36" s="18">
        <f t="shared" si="273"/>
        <v>0.4032</v>
      </c>
      <c r="BD36" s="18">
        <f t="shared" si="274"/>
        <v>1.2445614167247834</v>
      </c>
      <c r="BE36" s="18">
        <f t="shared" si="275"/>
        <v>5.9554385832752166</v>
      </c>
      <c r="BF36" s="18">
        <f t="shared" si="276"/>
        <v>8.4445614167247829</v>
      </c>
      <c r="BG36" s="19">
        <f t="shared" si="277"/>
        <v>3.2727272727272723E-2</v>
      </c>
      <c r="BH36" s="19">
        <f t="shared" si="278"/>
        <v>5.6570973487490147E-3</v>
      </c>
      <c r="BI36" s="19">
        <f t="shared" si="279"/>
        <v>2.7070175378523707E-2</v>
      </c>
      <c r="BJ36" s="94">
        <f t="shared" si="280"/>
        <v>3.8384370076021739E-2</v>
      </c>
      <c r="BK36" s="2">
        <v>3</v>
      </c>
      <c r="BL36" s="2">
        <v>1</v>
      </c>
      <c r="BM36" s="37">
        <f t="shared" si="281"/>
        <v>4.5</v>
      </c>
      <c r="BN36" s="37">
        <f t="shared" si="282"/>
        <v>2.25</v>
      </c>
      <c r="BO36" s="37">
        <f t="shared" si="283"/>
        <v>2.94</v>
      </c>
      <c r="BP36" s="37">
        <f t="shared" si="284"/>
        <v>1.56</v>
      </c>
      <c r="BQ36" s="37">
        <f t="shared" si="285"/>
        <v>7.4399999999999995</v>
      </c>
      <c r="BR36" s="90">
        <f t="shared" si="286"/>
        <v>2.0454545454545451E-2</v>
      </c>
      <c r="BS36" s="90">
        <f t="shared" si="287"/>
        <v>1.3363636363636362E-2</v>
      </c>
      <c r="BT36" s="90">
        <f t="shared" si="288"/>
        <v>7.0909090909090887E-3</v>
      </c>
      <c r="BU36" s="94">
        <f t="shared" si="289"/>
        <v>3.3818181818181817E-2</v>
      </c>
      <c r="BV36" s="2">
        <v>14</v>
      </c>
      <c r="BW36" s="2">
        <v>10</v>
      </c>
      <c r="BX36" s="2">
        <f t="shared" si="290"/>
        <v>49</v>
      </c>
      <c r="BY36" s="37">
        <f t="shared" si="291"/>
        <v>1837.5</v>
      </c>
      <c r="BZ36" s="37">
        <f t="shared" si="292"/>
        <v>84.017498177463011</v>
      </c>
      <c r="CA36" s="37">
        <f t="shared" si="293"/>
        <v>-35.017498177463011</v>
      </c>
      <c r="CB36" s="37">
        <f t="shared" si="294"/>
        <v>133.01749817746301</v>
      </c>
      <c r="CC36" s="90">
        <f t="shared" si="295"/>
        <v>0.22272727272727269</v>
      </c>
      <c r="CD36" s="90">
        <f t="shared" si="296"/>
        <v>0.38189771898846819</v>
      </c>
      <c r="CE36" s="90">
        <f t="shared" si="297"/>
        <v>-0.1591704462611955</v>
      </c>
      <c r="CF36" s="94">
        <f t="shared" si="298"/>
        <v>0.60462499171574091</v>
      </c>
      <c r="CG36" s="2">
        <v>0</v>
      </c>
      <c r="CH36" s="2">
        <v>0</v>
      </c>
      <c r="CI36" s="2">
        <v>0</v>
      </c>
      <c r="CJ36" s="37" t="e">
        <f t="shared" si="300"/>
        <v>#DIV/0!</v>
      </c>
      <c r="CK36" s="37" t="e">
        <f t="shared" si="301"/>
        <v>#DIV/0!</v>
      </c>
      <c r="CL36" s="37" t="e">
        <f t="shared" si="302"/>
        <v>#DIV/0!</v>
      </c>
      <c r="CM36" s="37" t="e">
        <f t="shared" si="303"/>
        <v>#DIV/0!</v>
      </c>
      <c r="CN36" s="90">
        <f t="shared" si="304"/>
        <v>0</v>
      </c>
      <c r="CO36" s="90" t="e">
        <f t="shared" si="305"/>
        <v>#DIV/0!</v>
      </c>
      <c r="CP36" s="90" t="e">
        <f t="shared" si="306"/>
        <v>#DIV/0!</v>
      </c>
      <c r="CQ36" s="94" t="e">
        <f t="shared" si="307"/>
        <v>#DIV/0!</v>
      </c>
      <c r="CR36" s="3">
        <v>981</v>
      </c>
      <c r="CS36" s="3">
        <v>1111</v>
      </c>
    </row>
    <row r="37" spans="1:97" s="95" customFormat="1" x14ac:dyDescent="0.25">
      <c r="A37" s="84" t="s">
        <v>20</v>
      </c>
      <c r="B37" s="104">
        <v>42584</v>
      </c>
      <c r="C37" s="56">
        <v>42</v>
      </c>
      <c r="D37" s="56">
        <v>22</v>
      </c>
      <c r="E37" s="79">
        <v>43.944000000000003</v>
      </c>
      <c r="F37" s="56">
        <v>72</v>
      </c>
      <c r="G37" s="56">
        <v>29</v>
      </c>
      <c r="H37" s="79">
        <v>4.8630000000000004</v>
      </c>
      <c r="I37" s="56">
        <v>42.378873333333331</v>
      </c>
      <c r="J37" s="56">
        <v>-72.484684166666668</v>
      </c>
      <c r="K37" s="56">
        <v>50</v>
      </c>
      <c r="L37" s="85">
        <v>5.3</v>
      </c>
      <c r="M37" s="85">
        <v>7.3</v>
      </c>
      <c r="N37" s="85">
        <v>10.4</v>
      </c>
      <c r="O37" s="85">
        <v>5.6</v>
      </c>
      <c r="P37" s="85">
        <v>3.6</v>
      </c>
      <c r="Q37" s="85">
        <f t="shared" si="0"/>
        <v>6.44</v>
      </c>
      <c r="R37" s="85">
        <f t="shared" si="308"/>
        <v>322</v>
      </c>
      <c r="S37" s="84"/>
      <c r="T37" s="84"/>
      <c r="U37" s="84"/>
      <c r="V37" s="84"/>
      <c r="W37" s="84"/>
      <c r="X37" s="84"/>
      <c r="Y37" s="84"/>
      <c r="Z37" s="84"/>
      <c r="AA37" s="84"/>
      <c r="AB37" s="84"/>
      <c r="AC37" s="32"/>
      <c r="AD37" s="84"/>
      <c r="AE37" s="84"/>
      <c r="AF37" s="33"/>
      <c r="AG37" s="33"/>
      <c r="AH37" s="33"/>
      <c r="AI37" s="33"/>
      <c r="AJ37" s="33"/>
      <c r="AK37" s="34"/>
      <c r="AL37" s="34"/>
      <c r="AM37" s="34"/>
      <c r="AN37" s="35"/>
      <c r="AO37" s="84"/>
      <c r="AP37" s="84"/>
      <c r="AQ37" s="33"/>
      <c r="AR37" s="84"/>
      <c r="AS37" s="84"/>
      <c r="AT37" s="84"/>
      <c r="AU37" s="84"/>
      <c r="AV37" s="84"/>
      <c r="AW37" s="84"/>
      <c r="AX37" s="84"/>
      <c r="AY37" s="32"/>
      <c r="AZ37" s="84"/>
      <c r="BA37" s="84"/>
      <c r="BB37" s="84"/>
      <c r="BC37" s="84"/>
      <c r="BD37" s="84"/>
      <c r="BE37" s="84"/>
      <c r="BF37" s="84"/>
      <c r="BG37" s="84"/>
      <c r="BH37" s="84"/>
      <c r="BI37" s="84"/>
      <c r="BJ37" s="32"/>
      <c r="BK37" s="84"/>
      <c r="BL37" s="84"/>
      <c r="BM37" s="84"/>
      <c r="BN37" s="84"/>
      <c r="BO37" s="84"/>
      <c r="BP37" s="84"/>
      <c r="BQ37" s="84"/>
      <c r="BR37" s="84"/>
      <c r="BS37" s="84"/>
      <c r="BT37" s="84"/>
      <c r="BU37" s="32"/>
      <c r="BV37" s="84"/>
      <c r="BW37" s="84"/>
      <c r="BX37" s="84"/>
      <c r="BY37" s="84"/>
      <c r="BZ37" s="84"/>
      <c r="CA37" s="84"/>
      <c r="CB37" s="84"/>
      <c r="CC37" s="84"/>
      <c r="CD37" s="84"/>
      <c r="CE37" s="84"/>
      <c r="CF37" s="32"/>
      <c r="CG37" s="84"/>
      <c r="CH37" s="84"/>
      <c r="CI37" s="84"/>
      <c r="CJ37" s="84"/>
      <c r="CK37" s="84"/>
      <c r="CL37" s="84"/>
      <c r="CM37" s="84"/>
      <c r="CN37" s="84"/>
      <c r="CO37" s="84"/>
      <c r="CP37" s="84"/>
      <c r="CQ37" s="32"/>
      <c r="CR37" s="84"/>
      <c r="CS37" s="84"/>
    </row>
    <row r="38" spans="1:97" x14ac:dyDescent="0.25">
      <c r="A38" s="3" t="s">
        <v>20</v>
      </c>
      <c r="B38" s="105">
        <v>42584</v>
      </c>
      <c r="K38" s="2">
        <v>17.600000000000001</v>
      </c>
      <c r="O38" s="15">
        <v>3.9</v>
      </c>
      <c r="P38" s="15">
        <v>2</v>
      </c>
      <c r="Q38" s="15">
        <f>AVERAGE(O38,P38)</f>
        <v>2.95</v>
      </c>
      <c r="R38" s="24">
        <f t="shared" si="308"/>
        <v>51.920000000000009</v>
      </c>
    </row>
    <row r="39" spans="1:97" s="96" customFormat="1" x14ac:dyDescent="0.25">
      <c r="A39" s="25" t="s">
        <v>20</v>
      </c>
      <c r="B39" s="45">
        <v>42584</v>
      </c>
      <c r="C39" s="25"/>
      <c r="D39" s="25"/>
      <c r="E39" s="25"/>
      <c r="F39" s="30"/>
      <c r="G39" s="25"/>
      <c r="H39" s="25"/>
      <c r="I39" s="30"/>
      <c r="J39" s="25"/>
      <c r="K39" s="25"/>
      <c r="L39" s="29"/>
      <c r="M39" s="29"/>
      <c r="N39" s="29"/>
      <c r="O39" s="29"/>
      <c r="P39" s="29"/>
      <c r="Q39" s="25" t="s">
        <v>56</v>
      </c>
      <c r="R39" s="29">
        <f>SUM(R37:R38)</f>
        <v>373.92</v>
      </c>
      <c r="S39" s="25">
        <v>0</v>
      </c>
      <c r="T39" s="25">
        <v>0</v>
      </c>
      <c r="U39" s="25">
        <v>0</v>
      </c>
      <c r="V39" s="25" t="e">
        <f t="shared" ref="V39" si="328">((S39^2)*(T39^2)*(S39+T39))/((S39-T39)^4)</f>
        <v>#DIV/0!</v>
      </c>
      <c r="W39" s="25" t="e">
        <f t="shared" ref="W39" si="329">1.96*(SQRT(V39))</f>
        <v>#DIV/0!</v>
      </c>
      <c r="X39" s="25" t="e">
        <f t="shared" ref="X39" si="330">U39-(1.96*(SQRT(V39)))</f>
        <v>#DIV/0!</v>
      </c>
      <c r="Y39" s="25" t="e">
        <f t="shared" ref="Y39" si="331">U39+(1.96*(SQRT(V39)))</f>
        <v>#DIV/0!</v>
      </c>
      <c r="Z39" s="25">
        <f t="shared" ref="Z39" si="332">U39/R39</f>
        <v>0</v>
      </c>
      <c r="AA39" s="25" t="e">
        <f t="shared" ref="AA39" si="333">W39/R39</f>
        <v>#DIV/0!</v>
      </c>
      <c r="AB39" s="25" t="e">
        <f t="shared" ref="AB39" si="334">Z39-AA39</f>
        <v>#DIV/0!</v>
      </c>
      <c r="AC39" s="26" t="e">
        <f t="shared" ref="AC39" si="335">Z39+AA39</f>
        <v>#DIV/0!</v>
      </c>
      <c r="AD39" s="25">
        <v>14</v>
      </c>
      <c r="AE39" s="25">
        <v>5</v>
      </c>
      <c r="AF39" s="27">
        <f t="shared" ref="AF39:AF40" si="336">(AD39^2)/(AD39-AE39)</f>
        <v>21.777777777777779</v>
      </c>
      <c r="AG39" s="27">
        <f t="shared" ref="AG39:AG40" si="337">((AD39^2)*(AE39^2)*(AD39+AE39))/((AD39-AE39)^4)</f>
        <v>14.189910074683738</v>
      </c>
      <c r="AH39" s="27">
        <f t="shared" ref="AH39:AH40" si="338">1.96*(SQRT(AG39))</f>
        <v>7.3832214204170423</v>
      </c>
      <c r="AI39" s="27">
        <f t="shared" ref="AI39:AI40" si="339">AF39-(1.96*(SQRT(AG39)))</f>
        <v>14.394556357360736</v>
      </c>
      <c r="AJ39" s="27">
        <f t="shared" ref="AJ39:AJ40" si="340">AF39+(1.96*(SQRT(AG39)))</f>
        <v>29.160999198194823</v>
      </c>
      <c r="AK39" s="31">
        <f t="shared" ref="AK39:AK40" si="341">AF39/R39</f>
        <v>5.8241810488280324E-2</v>
      </c>
      <c r="AL39" s="31">
        <f t="shared" ref="AL39:AL40" si="342">AH39/R39</f>
        <v>1.9745457371675872E-2</v>
      </c>
      <c r="AM39" s="31">
        <f t="shared" ref="AM39:AM40" si="343">AK39-AL39</f>
        <v>3.8496353116604452E-2</v>
      </c>
      <c r="AN39" s="93">
        <f t="shared" ref="AN39:AN40" si="344">AK39+AL39</f>
        <v>7.7987267859956189E-2</v>
      </c>
      <c r="AO39" s="25">
        <v>57</v>
      </c>
      <c r="AP39" s="25">
        <v>34</v>
      </c>
      <c r="AQ39" s="27">
        <f t="shared" ref="AQ39:AQ40" si="345">(AO39^2)/(AO39-AP39)</f>
        <v>141.2608695652174</v>
      </c>
      <c r="AR39" s="27">
        <f t="shared" ref="AR39:AR40" si="346">((AO39^2)*(AP39^2)*(AO39+AP39))/((AO39-AP39)^4)</f>
        <v>1221.3428482602621</v>
      </c>
      <c r="AS39" s="27">
        <f t="shared" ref="AS39:AS40" si="347">1.96*(SQRT(AR39))</f>
        <v>68.497523209796583</v>
      </c>
      <c r="AT39" s="27">
        <f t="shared" ref="AT39:AT40" si="348">AQ39-(1.96*(SQRT(AR39)))</f>
        <v>72.763346355420822</v>
      </c>
      <c r="AU39" s="27">
        <f t="shared" ref="AU39:AU40" si="349">AQ39+(1.96*(SQRT(AR39)))</f>
        <v>209.75839277501399</v>
      </c>
      <c r="AV39" s="31">
        <f t="shared" ref="AV39:AV40" si="350">AQ39/R39</f>
        <v>0.37778366914103928</v>
      </c>
      <c r="AW39" s="31">
        <f t="shared" ref="AW39:AW40" si="351">AS39/R39</f>
        <v>0.18318764230262244</v>
      </c>
      <c r="AX39" s="31">
        <f t="shared" ref="AX39:AX40" si="352">AV39-AW39</f>
        <v>0.19459602683841684</v>
      </c>
      <c r="AY39" s="93">
        <f t="shared" ref="AY39:AY40" si="353">AV39+AW39</f>
        <v>0.56097131144366175</v>
      </c>
      <c r="AZ39" s="25">
        <v>10</v>
      </c>
      <c r="BA39" s="25">
        <v>3</v>
      </c>
      <c r="BB39" s="27">
        <f t="shared" ref="BB39:BB40" si="354">(AZ39^2)/(AZ39-BA39)</f>
        <v>14.285714285714286</v>
      </c>
      <c r="BC39" s="27">
        <f t="shared" ref="BC39:BC40" si="355">((AZ39^2)*(BA39^2)*(AZ39+BA39))/((AZ39-BA39)^4)</f>
        <v>4.8729695960016661</v>
      </c>
      <c r="BD39" s="27">
        <f t="shared" ref="BD39:BD40" si="356">1.96*(SQRT(BC39))</f>
        <v>4.3266615305567866</v>
      </c>
      <c r="BE39" s="27">
        <f t="shared" ref="BE39:BE40" si="357">BB39-(1.96*(SQRT(BC39)))</f>
        <v>9.9590527551575008</v>
      </c>
      <c r="BF39" s="27">
        <f t="shared" ref="BF39:BF40" si="358">BB39+(1.96*(SQRT(BC39)))</f>
        <v>18.612375816271072</v>
      </c>
      <c r="BG39" s="31">
        <f t="shared" ref="BG39:BG40" si="359">BB39/R39</f>
        <v>3.8205269270737821E-2</v>
      </c>
      <c r="BH39" s="31">
        <f t="shared" ref="BH39:BH40" si="360">BD39/R39</f>
        <v>1.1571088817278526E-2</v>
      </c>
      <c r="BI39" s="31">
        <f t="shared" ref="BI39:BI40" si="361">BG39-BH39</f>
        <v>2.6634180453459295E-2</v>
      </c>
      <c r="BJ39" s="93">
        <f t="shared" ref="BJ39:BJ40" si="362">BG39+BH39</f>
        <v>4.9776358088016351E-2</v>
      </c>
      <c r="BK39" s="25">
        <v>1</v>
      </c>
      <c r="BL39" s="25">
        <v>2</v>
      </c>
      <c r="BM39" s="25">
        <v>3</v>
      </c>
      <c r="BN39" s="25" t="s">
        <v>55</v>
      </c>
      <c r="BO39" s="27" t="s">
        <v>55</v>
      </c>
      <c r="BP39" s="27" t="s">
        <v>55</v>
      </c>
      <c r="BQ39" s="27" t="s">
        <v>55</v>
      </c>
      <c r="BR39" s="31">
        <f t="shared" ref="BR39:BR40" si="363">BM39/$R39</f>
        <v>8.0231065468549419E-3</v>
      </c>
      <c r="BS39" s="31" t="s">
        <v>55</v>
      </c>
      <c r="BT39" s="31" t="s">
        <v>55</v>
      </c>
      <c r="BU39" s="93" t="s">
        <v>55</v>
      </c>
      <c r="BV39" s="25">
        <v>27</v>
      </c>
      <c r="BW39" s="25">
        <v>28</v>
      </c>
      <c r="BX39" s="27">
        <f>SUM(BV39:BW39)</f>
        <v>55</v>
      </c>
      <c r="BY39" s="27" t="s">
        <v>55</v>
      </c>
      <c r="BZ39" s="27" t="s">
        <v>55</v>
      </c>
      <c r="CA39" s="27" t="s">
        <v>55</v>
      </c>
      <c r="CB39" s="27" t="s">
        <v>55</v>
      </c>
      <c r="CC39" s="31">
        <f t="shared" ref="CC39:CC40" si="364">BX39/$R39</f>
        <v>0.14709028669234059</v>
      </c>
      <c r="CD39" s="31" t="s">
        <v>55</v>
      </c>
      <c r="CE39" s="31" t="s">
        <v>55</v>
      </c>
      <c r="CF39" s="93" t="s">
        <v>55</v>
      </c>
      <c r="CG39" s="25">
        <v>4</v>
      </c>
      <c r="CH39" s="25">
        <v>1</v>
      </c>
      <c r="CI39" s="27">
        <f t="shared" ref="CI39:CI40" si="365">(CG39^2)/(CG39-CH39)</f>
        <v>5.333333333333333</v>
      </c>
      <c r="CJ39" s="27">
        <f t="shared" ref="CJ39:CJ40" si="366">((CG39^2)*(CH39^2)*(CG39+CH39))/((CG39-CH39)^4)</f>
        <v>0.98765432098765427</v>
      </c>
      <c r="CK39" s="27">
        <f t="shared" ref="CK39:CK40" si="367">1.96*(SQRT(CJ39))</f>
        <v>1.9478636603998167</v>
      </c>
      <c r="CL39" s="27">
        <f t="shared" ref="CL39:CL40" si="368">CI39-(1.96*(SQRT(CJ39)))</f>
        <v>3.3854696729335165</v>
      </c>
      <c r="CM39" s="27">
        <f t="shared" ref="CM39:CM40" si="369">CI39+(1.96*(SQRT(CJ39)))</f>
        <v>7.2811969937331495</v>
      </c>
      <c r="CN39" s="31">
        <f t="shared" ref="CN39:CN40" si="370">CI39/$R39</f>
        <v>1.4263300527742119E-2</v>
      </c>
      <c r="CO39" s="31">
        <f t="shared" ref="CO39:CO40" si="371">CK39/$R39</f>
        <v>5.2093058953782004E-3</v>
      </c>
      <c r="CP39" s="31">
        <f t="shared" ref="CP39:CP40" si="372">CN39-CO39</f>
        <v>9.0539946323639174E-3</v>
      </c>
      <c r="CQ39" s="93">
        <f t="shared" ref="CQ39:CQ40" si="373">CN39+CO39</f>
        <v>1.947260642312032E-2</v>
      </c>
      <c r="CR39" s="25">
        <v>1775</v>
      </c>
      <c r="CS39" s="25">
        <v>1521</v>
      </c>
    </row>
    <row r="40" spans="1:97" x14ac:dyDescent="0.25">
      <c r="A40" s="3" t="s">
        <v>19</v>
      </c>
      <c r="B40" s="105">
        <v>42584</v>
      </c>
      <c r="C40" s="10">
        <v>42</v>
      </c>
      <c r="D40" s="8">
        <v>22</v>
      </c>
      <c r="E40" s="8">
        <v>46.042000000000002</v>
      </c>
      <c r="F40" s="22">
        <v>72</v>
      </c>
      <c r="G40" s="8">
        <v>28</v>
      </c>
      <c r="H40" s="8">
        <v>23.18</v>
      </c>
      <c r="I40" s="22">
        <v>42.379456111111111</v>
      </c>
      <c r="J40" s="10">
        <v>-72.473105555555549</v>
      </c>
      <c r="K40" s="10">
        <v>50</v>
      </c>
      <c r="L40" s="15">
        <v>8.4</v>
      </c>
      <c r="M40" s="15">
        <v>11.3</v>
      </c>
      <c r="N40" s="15">
        <v>10.199999999999999</v>
      </c>
      <c r="O40" s="15">
        <v>7.4</v>
      </c>
      <c r="P40" s="15">
        <v>5.7</v>
      </c>
      <c r="Q40" s="86">
        <f t="shared" ref="Q40" si="374">AVERAGE(L40:P40)</f>
        <v>8.6000000000000014</v>
      </c>
      <c r="R40" s="24">
        <f t="shared" ref="R40" si="375">K40*Q40</f>
        <v>430.00000000000006</v>
      </c>
      <c r="S40" s="3">
        <v>0</v>
      </c>
      <c r="T40" s="3">
        <v>0</v>
      </c>
      <c r="U40" s="84">
        <v>0</v>
      </c>
      <c r="V40" s="84" t="e">
        <f t="shared" ref="V40" si="376">((S40^2)*(T40^2)*(S40+T40))/((S40-T40)^4)</f>
        <v>#DIV/0!</v>
      </c>
      <c r="W40" s="84" t="e">
        <f t="shared" ref="W40" si="377">1.96*(SQRT(V40))</f>
        <v>#DIV/0!</v>
      </c>
      <c r="X40" s="84" t="e">
        <f t="shared" ref="X40" si="378">U40-(1.96*(SQRT(V40)))</f>
        <v>#DIV/0!</v>
      </c>
      <c r="Y40" s="84" t="e">
        <f t="shared" ref="Y40" si="379">U40+(1.96*(SQRT(V40)))</f>
        <v>#DIV/0!</v>
      </c>
      <c r="Z40" s="84">
        <f t="shared" ref="Z40" si="380">U40/R40</f>
        <v>0</v>
      </c>
      <c r="AA40" s="84" t="e">
        <f t="shared" ref="AA40" si="381">W40/R40</f>
        <v>#DIV/0!</v>
      </c>
      <c r="AB40" s="84" t="e">
        <f t="shared" ref="AB40" si="382">Z40-AA40</f>
        <v>#DIV/0!</v>
      </c>
      <c r="AC40" s="32" t="e">
        <f t="shared" ref="AC40" si="383">Z40+AA40</f>
        <v>#DIV/0!</v>
      </c>
      <c r="AD40" s="2">
        <v>5</v>
      </c>
      <c r="AE40" s="3">
        <v>3</v>
      </c>
      <c r="AF40" s="18">
        <f t="shared" si="336"/>
        <v>12.5</v>
      </c>
      <c r="AG40" s="18">
        <f t="shared" si="337"/>
        <v>112.5</v>
      </c>
      <c r="AH40" s="18">
        <f t="shared" si="338"/>
        <v>20.788939366884499</v>
      </c>
      <c r="AI40" s="18">
        <f t="shared" si="339"/>
        <v>-8.2889393668844988</v>
      </c>
      <c r="AJ40" s="18">
        <f t="shared" si="340"/>
        <v>33.288939366884499</v>
      </c>
      <c r="AK40" s="19">
        <f t="shared" si="341"/>
        <v>2.9069767441860461E-2</v>
      </c>
      <c r="AL40" s="19">
        <f t="shared" si="342"/>
        <v>4.8346370620661619E-2</v>
      </c>
      <c r="AM40" s="19">
        <f t="shared" si="343"/>
        <v>-1.9276603178801158E-2</v>
      </c>
      <c r="AN40" s="94">
        <f t="shared" si="344"/>
        <v>7.741613806252208E-2</v>
      </c>
      <c r="AO40" s="3">
        <v>71</v>
      </c>
      <c r="AP40" s="3">
        <v>27</v>
      </c>
      <c r="AQ40" s="18">
        <f t="shared" si="345"/>
        <v>114.56818181818181</v>
      </c>
      <c r="AR40" s="18">
        <f t="shared" si="346"/>
        <v>96.085885206782322</v>
      </c>
      <c r="AS40" s="18">
        <f t="shared" si="347"/>
        <v>19.212587972742636</v>
      </c>
      <c r="AT40" s="18">
        <f t="shared" si="348"/>
        <v>95.355593845439174</v>
      </c>
      <c r="AU40" s="18">
        <f t="shared" si="349"/>
        <v>133.78076979092444</v>
      </c>
      <c r="AV40" s="19">
        <f t="shared" si="350"/>
        <v>0.26643763213530652</v>
      </c>
      <c r="AW40" s="19">
        <f t="shared" si="351"/>
        <v>4.4680437145913098E-2</v>
      </c>
      <c r="AX40" s="19">
        <f t="shared" si="352"/>
        <v>0.22175719498939342</v>
      </c>
      <c r="AY40" s="94">
        <f t="shared" si="353"/>
        <v>0.3111180692812196</v>
      </c>
      <c r="AZ40" s="3">
        <v>8</v>
      </c>
      <c r="BA40" s="3">
        <v>1</v>
      </c>
      <c r="BB40" s="18">
        <f t="shared" si="354"/>
        <v>9.1428571428571423</v>
      </c>
      <c r="BC40" s="18">
        <f t="shared" si="355"/>
        <v>0.23990004164931278</v>
      </c>
      <c r="BD40" s="18">
        <f t="shared" si="356"/>
        <v>0.96</v>
      </c>
      <c r="BE40" s="18">
        <f t="shared" si="357"/>
        <v>8.1828571428571415</v>
      </c>
      <c r="BF40" s="18">
        <f t="shared" si="358"/>
        <v>10.102857142857143</v>
      </c>
      <c r="BG40" s="19">
        <f t="shared" si="359"/>
        <v>2.1262458471760795E-2</v>
      </c>
      <c r="BH40" s="19">
        <f t="shared" si="360"/>
        <v>2.2325581395348832E-3</v>
      </c>
      <c r="BI40" s="19">
        <f t="shared" si="361"/>
        <v>1.9029900332225912E-2</v>
      </c>
      <c r="BJ40" s="94">
        <f t="shared" si="362"/>
        <v>2.3495016611295678E-2</v>
      </c>
      <c r="BK40" s="2">
        <v>14</v>
      </c>
      <c r="BL40" s="2">
        <v>10</v>
      </c>
      <c r="BM40" s="37">
        <f t="shared" ref="BM40" si="384">(BK40^2)/(BK40-BL40)</f>
        <v>49</v>
      </c>
      <c r="BN40" s="37">
        <f t="shared" ref="BN40" si="385">((BK40^2)*(BL40^2)*(BK40+BL40))/((BK40-BL40)^4)</f>
        <v>1837.5</v>
      </c>
      <c r="BO40" s="37">
        <f t="shared" ref="BO40" si="386">1.96*(SQRT(BN40))</f>
        <v>84.017498177463011</v>
      </c>
      <c r="BP40" s="37">
        <f t="shared" ref="BP40" si="387">BM40-(1.96*(SQRT(BN40)))</f>
        <v>-35.017498177463011</v>
      </c>
      <c r="BQ40" s="37">
        <f t="shared" ref="BQ40" si="388">BM40+(1.96*(SQRT(BN40)))</f>
        <v>133.01749817746301</v>
      </c>
      <c r="BR40" s="90">
        <f t="shared" si="363"/>
        <v>0.11395348837209301</v>
      </c>
      <c r="BS40" s="90">
        <f t="shared" ref="BS40" si="389">BO40/$R40</f>
        <v>0.19538953064526279</v>
      </c>
      <c r="BT40" s="90">
        <f t="shared" ref="BT40" si="390">BR40-BS40</f>
        <v>-8.1436042273169779E-2</v>
      </c>
      <c r="BU40" s="94">
        <f t="shared" ref="BU40" si="391">BR40+BS40</f>
        <v>0.30934301901735584</v>
      </c>
      <c r="BV40" s="2">
        <v>81</v>
      </c>
      <c r="BW40" s="2">
        <v>32</v>
      </c>
      <c r="BX40" s="37">
        <f t="shared" ref="BX40" si="392">(BV40^2)/(BV40-BW40)</f>
        <v>133.89795918367346</v>
      </c>
      <c r="BY40" s="37">
        <f t="shared" ref="BY40" si="393">((BV40^2)*(BW40^2)*(BV40+BW40))/((BV40-BW40)^4)</f>
        <v>131.69343260938234</v>
      </c>
      <c r="BZ40" s="37">
        <f t="shared" ref="BZ40" si="394">1.96*(SQRT(BY40))</f>
        <v>22.492520772741397</v>
      </c>
      <c r="CA40" s="37">
        <f t="shared" ref="CA40" si="395">BX40-(1.96*(SQRT(BY40)))</f>
        <v>111.40543841093206</v>
      </c>
      <c r="CB40" s="37">
        <f t="shared" ref="CB40" si="396">BX40+(1.96*(SQRT(BY40)))</f>
        <v>156.39047995641485</v>
      </c>
      <c r="CC40" s="90">
        <f t="shared" si="364"/>
        <v>0.31139060275272895</v>
      </c>
      <c r="CD40" s="90">
        <f t="shared" ref="CD40" si="397">BZ40/$R40</f>
        <v>5.2308187843584639E-2</v>
      </c>
      <c r="CE40" s="90">
        <f t="shared" ref="CE40" si="398">CC40-CD40</f>
        <v>0.2590824149091443</v>
      </c>
      <c r="CF40" s="94">
        <f t="shared" ref="CF40" si="399">CC40+CD40</f>
        <v>0.3636987905963136</v>
      </c>
      <c r="CG40" s="2">
        <v>7</v>
      </c>
      <c r="CH40" s="2">
        <v>4</v>
      </c>
      <c r="CI40" s="37">
        <f t="shared" si="365"/>
        <v>16.333333333333332</v>
      </c>
      <c r="CJ40" s="37">
        <f t="shared" si="366"/>
        <v>106.46913580246914</v>
      </c>
      <c r="CK40" s="37">
        <f t="shared" si="367"/>
        <v>20.224040943856039</v>
      </c>
      <c r="CL40" s="37">
        <f t="shared" si="368"/>
        <v>-3.890707610522707</v>
      </c>
      <c r="CM40" s="37">
        <f t="shared" si="369"/>
        <v>36.557374277189368</v>
      </c>
      <c r="CN40" s="90">
        <f t="shared" si="370"/>
        <v>3.7984496124031E-2</v>
      </c>
      <c r="CO40" s="90">
        <f t="shared" si="371"/>
        <v>4.7032653357804738E-2</v>
      </c>
      <c r="CP40" s="90">
        <f t="shared" si="372"/>
        <v>-9.0481572337737376E-3</v>
      </c>
      <c r="CQ40" s="94">
        <f t="shared" si="373"/>
        <v>8.5017149481835738E-2</v>
      </c>
      <c r="CR40" s="3">
        <v>2264</v>
      </c>
      <c r="CS40" s="3">
        <v>1498</v>
      </c>
    </row>
    <row r="41" spans="1:97" x14ac:dyDescent="0.25">
      <c r="A41" s="3" t="s">
        <v>15</v>
      </c>
      <c r="B41" s="105">
        <v>42585</v>
      </c>
      <c r="C41" s="10">
        <v>42</v>
      </c>
      <c r="D41" s="8">
        <v>22</v>
      </c>
      <c r="E41" s="8">
        <v>45.073</v>
      </c>
      <c r="F41" s="22">
        <v>72</v>
      </c>
      <c r="G41" s="8">
        <v>28</v>
      </c>
      <c r="H41" s="8">
        <v>19.167000000000002</v>
      </c>
      <c r="I41" s="22">
        <v>42.379186944444442</v>
      </c>
      <c r="J41" s="10">
        <v>-72.471990833333336</v>
      </c>
      <c r="K41" s="18">
        <v>50</v>
      </c>
      <c r="L41" s="15">
        <v>4.4000000000000004</v>
      </c>
      <c r="M41" s="15">
        <v>7.2</v>
      </c>
      <c r="N41" s="15">
        <v>4.2</v>
      </c>
      <c r="O41" s="15">
        <v>6.3</v>
      </c>
      <c r="P41" s="15">
        <v>4.3</v>
      </c>
      <c r="Q41" s="86">
        <f t="shared" ref="Q41:Q47" si="400">AVERAGE(L41:P41)</f>
        <v>5.28</v>
      </c>
      <c r="R41" s="24">
        <f t="shared" ref="R41:R47" si="401">K41*Q41</f>
        <v>264</v>
      </c>
      <c r="S41" s="3">
        <v>0</v>
      </c>
      <c r="T41" s="3">
        <v>0</v>
      </c>
      <c r="U41" s="3">
        <v>0</v>
      </c>
      <c r="V41" s="3" t="e">
        <f t="shared" ref="V41" si="402">((S41^2)*(T41^2)*(S41+T41))/((S41-T41)^4)</f>
        <v>#DIV/0!</v>
      </c>
      <c r="W41" s="3" t="e">
        <f t="shared" ref="W41" si="403">1.96*(SQRT(V41))</f>
        <v>#DIV/0!</v>
      </c>
      <c r="X41" s="3" t="e">
        <f t="shared" ref="X41" si="404">U41-(1.96*(SQRT(V41)))</f>
        <v>#DIV/0!</v>
      </c>
      <c r="Y41" s="3" t="e">
        <f t="shared" ref="Y41" si="405">U41+(1.96*(SQRT(V41)))</f>
        <v>#DIV/0!</v>
      </c>
      <c r="Z41" s="3">
        <f t="shared" ref="Z41" si="406">U41/R41</f>
        <v>0</v>
      </c>
      <c r="AA41" s="3" t="e">
        <f t="shared" ref="AA41" si="407">W41/R41</f>
        <v>#DIV/0!</v>
      </c>
      <c r="AB41" s="3" t="e">
        <f t="shared" ref="AB41" si="408">Z41-AA41</f>
        <v>#DIV/0!</v>
      </c>
      <c r="AC41" s="21" t="e">
        <f t="shared" ref="AC41" si="409">Z41+AA41</f>
        <v>#DIV/0!</v>
      </c>
      <c r="AD41" s="2">
        <v>18</v>
      </c>
      <c r="AE41" s="3">
        <v>5</v>
      </c>
      <c r="AF41" s="18">
        <f t="shared" ref="AF41" si="410">(AD41^2)/(AD41-AE41)</f>
        <v>24.923076923076923</v>
      </c>
      <c r="AG41" s="18">
        <f t="shared" ref="AG41" si="411">((AD41^2)*(AE41^2)*(AD41+AE41))/((AD41-AE41)^4)</f>
        <v>6.5228808515108012</v>
      </c>
      <c r="AH41" s="18">
        <f t="shared" ref="AH41" si="412">1.96*(SQRT(AG41))</f>
        <v>5.0058265130909101</v>
      </c>
      <c r="AI41" s="18">
        <f t="shared" ref="AI41" si="413">AF41-(1.96*(SQRT(AG41)))</f>
        <v>19.917250409986014</v>
      </c>
      <c r="AJ41" s="18">
        <f t="shared" ref="AJ41" si="414">AF41+(1.96*(SQRT(AG41)))</f>
        <v>29.928903436167833</v>
      </c>
      <c r="AK41" s="19">
        <f t="shared" ref="AK41" si="415">AF41/R41</f>
        <v>9.4405594405594401E-2</v>
      </c>
      <c r="AL41" s="19">
        <f t="shared" ref="AL41" si="416">AH41/R41</f>
        <v>1.8961464064738295E-2</v>
      </c>
      <c r="AM41" s="19">
        <f t="shared" ref="AM41" si="417">AK41-AL41</f>
        <v>7.5444130340856105E-2</v>
      </c>
      <c r="AN41" s="94">
        <f t="shared" ref="AN41" si="418">AK41+AL41</f>
        <v>0.1133670584703327</v>
      </c>
      <c r="AO41" s="3">
        <v>111</v>
      </c>
      <c r="AP41" s="3">
        <v>33</v>
      </c>
      <c r="AQ41" s="18">
        <f t="shared" ref="AQ41" si="419">(AO41^2)/(AO41-AP41)</f>
        <v>157.96153846153845</v>
      </c>
      <c r="AR41" s="18">
        <f t="shared" ref="AR41" si="420">((AO41^2)*(AP41^2)*(AO41+AP41))/((AO41-AP41)^4)</f>
        <v>52.198487447918488</v>
      </c>
      <c r="AS41" s="18">
        <f t="shared" ref="AS41" si="421">1.96*(SQRT(AR41))</f>
        <v>14.160710059171597</v>
      </c>
      <c r="AT41" s="18">
        <f t="shared" ref="AT41" si="422">AQ41-(1.96*(SQRT(AR41)))</f>
        <v>143.80082840236685</v>
      </c>
      <c r="AU41" s="18">
        <f t="shared" ref="AU41" si="423">AQ41+(1.96*(SQRT(AR41)))</f>
        <v>172.12224852071006</v>
      </c>
      <c r="AV41" s="19">
        <f t="shared" ref="AV41" si="424">AQ41/R41</f>
        <v>0.59833916083916083</v>
      </c>
      <c r="AW41" s="19">
        <f t="shared" ref="AW41" si="425">AS41/R41</f>
        <v>5.3639053254437866E-2</v>
      </c>
      <c r="AX41" s="19">
        <f t="shared" ref="AX41" si="426">AV41-AW41</f>
        <v>0.54470010758472298</v>
      </c>
      <c r="AY41" s="94">
        <f t="shared" ref="AY41" si="427">AV41+AW41</f>
        <v>0.65197821409359868</v>
      </c>
      <c r="AZ41" s="3">
        <v>6</v>
      </c>
      <c r="BA41" s="3">
        <v>1</v>
      </c>
      <c r="BB41" s="18">
        <f t="shared" ref="BB41" si="428">(AZ41^2)/(AZ41-BA41)</f>
        <v>7.2</v>
      </c>
      <c r="BC41" s="18">
        <f t="shared" ref="BC41" si="429">((AZ41^2)*(BA41^2)*(AZ41+BA41))/((AZ41-BA41)^4)</f>
        <v>0.4032</v>
      </c>
      <c r="BD41" s="18">
        <f t="shared" ref="BD41" si="430">1.96*(SQRT(BC41))</f>
        <v>1.2445614167247834</v>
      </c>
      <c r="BE41" s="18">
        <f t="shared" ref="BE41" si="431">BB41-(1.96*(SQRT(BC41)))</f>
        <v>5.9554385832752166</v>
      </c>
      <c r="BF41" s="18">
        <f t="shared" ref="BF41" si="432">BB41+(1.96*(SQRT(BC41)))</f>
        <v>8.4445614167247829</v>
      </c>
      <c r="BG41" s="19">
        <f t="shared" ref="BG41" si="433">BB41/R41</f>
        <v>2.7272727272727275E-2</v>
      </c>
      <c r="BH41" s="19">
        <f t="shared" ref="BH41" si="434">BD41/R41</f>
        <v>4.7142477906241794E-3</v>
      </c>
      <c r="BI41" s="19">
        <f t="shared" ref="BI41" si="435">BG41-BH41</f>
        <v>2.2558479482103096E-2</v>
      </c>
      <c r="BJ41" s="94">
        <f t="shared" ref="BJ41" si="436">BG41+BH41</f>
        <v>3.1986975063351457E-2</v>
      </c>
      <c r="BK41" s="2">
        <v>18</v>
      </c>
      <c r="BL41" s="2">
        <v>5</v>
      </c>
      <c r="BM41" s="37">
        <f t="shared" ref="BM41" si="437">(BK41^2)/(BK41-BL41)</f>
        <v>24.923076923076923</v>
      </c>
      <c r="BN41" s="37">
        <f t="shared" ref="BN41" si="438">((BK41^2)*(BL41^2)*(BK41+BL41))/((BK41-BL41)^4)</f>
        <v>6.5228808515108012</v>
      </c>
      <c r="BO41" s="37">
        <f t="shared" ref="BO41" si="439">1.96*(SQRT(BN41))</f>
        <v>5.0058265130909101</v>
      </c>
      <c r="BP41" s="37">
        <f t="shared" ref="BP41" si="440">BM41-(1.96*(SQRT(BN41)))</f>
        <v>19.917250409986014</v>
      </c>
      <c r="BQ41" s="37">
        <f t="shared" ref="BQ41" si="441">BM41+(1.96*(SQRT(BN41)))</f>
        <v>29.928903436167833</v>
      </c>
      <c r="BR41" s="90">
        <f t="shared" ref="BR41" si="442">BM41/$R41</f>
        <v>9.4405594405594401E-2</v>
      </c>
      <c r="BS41" s="90">
        <f t="shared" ref="BS41" si="443">BO41/$R41</f>
        <v>1.8961464064738295E-2</v>
      </c>
      <c r="BT41" s="90">
        <f t="shared" ref="BT41" si="444">BR41-BS41</f>
        <v>7.5444130340856105E-2</v>
      </c>
      <c r="BU41" s="94">
        <f t="shared" ref="BU41" si="445">BR41+BS41</f>
        <v>0.1133670584703327</v>
      </c>
      <c r="BV41" s="2">
        <v>73</v>
      </c>
      <c r="BW41" s="2">
        <v>34</v>
      </c>
      <c r="BX41" s="37">
        <f t="shared" ref="BX41" si="446">(BV41^2)/(BV41-BW41)</f>
        <v>136.64102564102564</v>
      </c>
      <c r="BY41" s="37">
        <f t="shared" ref="BY41" si="447">((BV41^2)*(BW41^2)*(BV41+BW41))/((BV41-BW41)^4)</f>
        <v>284.92391550076269</v>
      </c>
      <c r="BZ41" s="37">
        <f t="shared" ref="BZ41" si="448">1.96*(SQRT(BY41))</f>
        <v>33.084191297169859</v>
      </c>
      <c r="CA41" s="37">
        <f t="shared" ref="CA41" si="449">BX41-(1.96*(SQRT(BY41)))</f>
        <v>103.55683434385577</v>
      </c>
      <c r="CB41" s="37">
        <f t="shared" ref="CB41" si="450">BX41+(1.96*(SQRT(BY41)))</f>
        <v>169.7252169381955</v>
      </c>
      <c r="CC41" s="90">
        <f t="shared" ref="CC41" si="451">BX41/$R41</f>
        <v>0.51757964257964251</v>
      </c>
      <c r="CD41" s="90">
        <f t="shared" ref="CD41" si="452">BZ41/$R41</f>
        <v>0.12531890642867372</v>
      </c>
      <c r="CE41" s="90">
        <f t="shared" ref="CE41" si="453">CC41-CD41</f>
        <v>0.39226073615096879</v>
      </c>
      <c r="CF41" s="94">
        <f t="shared" ref="CF41" si="454">CC41+CD41</f>
        <v>0.64289854900831622</v>
      </c>
      <c r="CG41" s="2">
        <v>15</v>
      </c>
      <c r="CH41" s="2">
        <v>8</v>
      </c>
      <c r="CI41" s="37">
        <f t="shared" ref="CI41" si="455">(CG41^2)/(CG41-CH41)</f>
        <v>32.142857142857146</v>
      </c>
      <c r="CJ41" s="37">
        <f t="shared" ref="CJ41" si="456">((CG41^2)*(CH41^2)*(CG41+CH41))/((CG41-CH41)^4)</f>
        <v>137.94252394835485</v>
      </c>
      <c r="CK41" s="37">
        <f t="shared" ref="CK41" si="457">1.96*(SQRT(CJ41))</f>
        <v>23.019991311901055</v>
      </c>
      <c r="CL41" s="37">
        <f t="shared" ref="CL41" si="458">CI41-(1.96*(SQRT(CJ41)))</f>
        <v>9.1228658309560906</v>
      </c>
      <c r="CM41" s="37">
        <f t="shared" ref="CM41" si="459">CI41+(1.96*(SQRT(CJ41)))</f>
        <v>55.162848454758205</v>
      </c>
      <c r="CN41" s="90">
        <f t="shared" ref="CN41" si="460">CI41/$R41</f>
        <v>0.12175324675324677</v>
      </c>
      <c r="CO41" s="90">
        <f t="shared" ref="CO41" si="461">CK41/$R41</f>
        <v>8.7196936787503995E-2</v>
      </c>
      <c r="CP41" s="90">
        <f t="shared" ref="CP41" si="462">CN41-CO41</f>
        <v>3.4556309965742771E-2</v>
      </c>
      <c r="CQ41" s="94">
        <f t="shared" ref="CQ41" si="463">CN41+CO41</f>
        <v>0.20895018354075076</v>
      </c>
      <c r="CR41" s="3">
        <v>1736</v>
      </c>
      <c r="CS41" s="3">
        <v>1255</v>
      </c>
    </row>
    <row r="42" spans="1:97" x14ac:dyDescent="0.25">
      <c r="A42" s="3" t="s">
        <v>17</v>
      </c>
      <c r="B42" s="105">
        <v>42585</v>
      </c>
      <c r="C42" s="10">
        <v>42</v>
      </c>
      <c r="D42" s="8">
        <v>22</v>
      </c>
      <c r="E42" s="8">
        <v>44.902999999999999</v>
      </c>
      <c r="F42" s="22">
        <v>72</v>
      </c>
      <c r="G42" s="8">
        <v>28</v>
      </c>
      <c r="H42" s="8">
        <v>16.71</v>
      </c>
      <c r="I42" s="22">
        <v>42.37913972222222</v>
      </c>
      <c r="J42" s="10">
        <v>-72.47130833333334</v>
      </c>
      <c r="K42" s="2">
        <v>50</v>
      </c>
      <c r="L42" s="15">
        <v>5.8</v>
      </c>
      <c r="M42" s="15">
        <v>3</v>
      </c>
      <c r="N42" s="15">
        <v>2.6</v>
      </c>
      <c r="O42" s="15">
        <v>5.0999999999999996</v>
      </c>
      <c r="P42" s="15">
        <v>7.8</v>
      </c>
      <c r="Q42" s="86">
        <f t="shared" si="400"/>
        <v>4.8600000000000003</v>
      </c>
      <c r="R42" s="24">
        <f t="shared" si="401"/>
        <v>243.00000000000003</v>
      </c>
      <c r="S42" s="3">
        <v>0</v>
      </c>
      <c r="T42" s="3">
        <v>0</v>
      </c>
      <c r="U42" s="3">
        <v>0</v>
      </c>
      <c r="V42" s="3" t="e">
        <f t="shared" ref="V42:V45" si="464">((S42^2)*(T42^2)*(S42+T42))/((S42-T42)^4)</f>
        <v>#DIV/0!</v>
      </c>
      <c r="W42" s="3" t="e">
        <f t="shared" ref="W42:W45" si="465">1.96*(SQRT(V42))</f>
        <v>#DIV/0!</v>
      </c>
      <c r="X42" s="3" t="e">
        <f t="shared" ref="X42:X45" si="466">U42-(1.96*(SQRT(V42)))</f>
        <v>#DIV/0!</v>
      </c>
      <c r="Y42" s="3" t="e">
        <f t="shared" ref="Y42:Y45" si="467">U42+(1.96*(SQRT(V42)))</f>
        <v>#DIV/0!</v>
      </c>
      <c r="Z42" s="3">
        <v>0</v>
      </c>
      <c r="AA42" s="3" t="e">
        <f t="shared" ref="AA42:AA45" si="468">W42/R42</f>
        <v>#DIV/0!</v>
      </c>
      <c r="AB42" s="3" t="e">
        <f t="shared" ref="AB42:AB45" si="469">Z42-AA42</f>
        <v>#DIV/0!</v>
      </c>
      <c r="AC42" s="21" t="e">
        <f t="shared" ref="AC42:AC45" si="470">Z42+AA42</f>
        <v>#DIV/0!</v>
      </c>
      <c r="AD42" s="2">
        <v>15</v>
      </c>
      <c r="AE42" s="3">
        <v>1</v>
      </c>
      <c r="AF42" s="18">
        <f t="shared" ref="AF42:AF43" si="471">(AD42^2)/(AD42-AE42)</f>
        <v>16.071428571428573</v>
      </c>
      <c r="AG42" s="18">
        <f t="shared" ref="AG42:AG43" si="472">((AD42^2)*(AE42^2)*(AD42+AE42))/((AD42-AE42)^4)</f>
        <v>9.3710953769262806E-2</v>
      </c>
      <c r="AH42" s="18">
        <f t="shared" ref="AH42:AH43" si="473">1.96*(SQRT(AG42))</f>
        <v>0.6</v>
      </c>
      <c r="AI42" s="18">
        <f t="shared" ref="AI42:AI43" si="474">AF42-(1.96*(SQRT(AG42)))</f>
        <v>15.471428571428573</v>
      </c>
      <c r="AJ42" s="18">
        <f t="shared" ref="AJ42:AJ43" si="475">AF42+(1.96*(SQRT(AG42)))</f>
        <v>16.671428571428574</v>
      </c>
      <c r="AK42" s="19">
        <f t="shared" ref="AK42:AK43" si="476">AF42/R42</f>
        <v>6.6137566137566134E-2</v>
      </c>
      <c r="AL42" s="19">
        <f t="shared" ref="AL42:AL43" si="477">AH42/R42</f>
        <v>2.4691358024691353E-3</v>
      </c>
      <c r="AM42" s="19">
        <f t="shared" ref="AM42:AM43" si="478">AK42-AL42</f>
        <v>6.3668430335097004E-2</v>
      </c>
      <c r="AN42" s="94">
        <f t="shared" ref="AN42:AN43" si="479">AK42+AL42</f>
        <v>6.8606701940035264E-2</v>
      </c>
      <c r="AO42" s="3">
        <v>46</v>
      </c>
      <c r="AP42" s="3">
        <v>17</v>
      </c>
      <c r="AQ42" s="18">
        <f t="shared" ref="AQ42:AQ43" si="480">(AO42^2)/(AO42-AP42)</f>
        <v>72.965517241379317</v>
      </c>
      <c r="AR42" s="18">
        <f t="shared" ref="AR42:AR43" si="481">((AO42^2)*(AP42^2)*(AO42+AP42))/((AO42-AP42)^4)</f>
        <v>54.470588068957035</v>
      </c>
      <c r="AS42" s="18">
        <f t="shared" ref="AS42:AS43" si="482">1.96*(SQRT(AR42))</f>
        <v>14.465621698555003</v>
      </c>
      <c r="AT42" s="18">
        <f t="shared" ref="AT42:AT43" si="483">AQ42-(1.96*(SQRT(AR42)))</f>
        <v>58.499895542824312</v>
      </c>
      <c r="AU42" s="18">
        <f t="shared" ref="AU42:AU43" si="484">AQ42+(1.96*(SQRT(AR42)))</f>
        <v>87.431138939934314</v>
      </c>
      <c r="AV42" s="19">
        <f t="shared" ref="AV42:AV43" si="485">AQ42/R42</f>
        <v>0.3002696182772811</v>
      </c>
      <c r="AW42" s="19">
        <f t="shared" ref="AW42:AW43" si="486">AS42/R42</f>
        <v>5.952930740146091E-2</v>
      </c>
      <c r="AX42" s="19">
        <f t="shared" ref="AX42:AX43" si="487">AV42-AW42</f>
        <v>0.24074031087582021</v>
      </c>
      <c r="AY42" s="94">
        <f t="shared" ref="AY42:AY43" si="488">AV42+AW42</f>
        <v>0.359798925678742</v>
      </c>
      <c r="AZ42" s="3">
        <v>9</v>
      </c>
      <c r="BA42" s="3">
        <v>1</v>
      </c>
      <c r="BB42" s="18">
        <f t="shared" ref="BB42:BB43" si="489">(AZ42^2)/(AZ42-BA42)</f>
        <v>10.125</v>
      </c>
      <c r="BC42" s="18">
        <f t="shared" ref="BC42:BC43" si="490">((AZ42^2)*(BA42^2)*(AZ42+BA42))/((AZ42-BA42)^4)</f>
        <v>0.19775390625</v>
      </c>
      <c r="BD42" s="18">
        <f t="shared" ref="BD42:BD43" si="491">1.96*(SQRT(BC42))</f>
        <v>0.87160278008390957</v>
      </c>
      <c r="BE42" s="18">
        <f t="shared" ref="BE42:BE43" si="492">BB42-(1.96*(SQRT(BC42)))</f>
        <v>9.2533972199160903</v>
      </c>
      <c r="BF42" s="18">
        <f t="shared" ref="BF42:BF43" si="493">BB42+(1.96*(SQRT(BC42)))</f>
        <v>10.99660278008391</v>
      </c>
      <c r="BG42" s="19">
        <f t="shared" ref="BG42:BG43" si="494">BB42/R42</f>
        <v>4.1666666666666664E-2</v>
      </c>
      <c r="BH42" s="19">
        <f t="shared" ref="BH42:BH43" si="495">BD42/R42</f>
        <v>3.586842716394689E-3</v>
      </c>
      <c r="BI42" s="19">
        <f t="shared" ref="BI42:BI43" si="496">BG42-BH42</f>
        <v>3.8079823950271978E-2</v>
      </c>
      <c r="BJ42" s="94">
        <f t="shared" ref="BJ42:BJ43" si="497">BG42+BH42</f>
        <v>4.5253509383061351E-2</v>
      </c>
      <c r="BK42" s="2">
        <v>10</v>
      </c>
      <c r="BL42" s="2">
        <v>6</v>
      </c>
      <c r="BM42" s="37">
        <f t="shared" ref="BM42:BM43" si="498">(BK42^2)/(BK42-BL42)</f>
        <v>25</v>
      </c>
      <c r="BN42" s="37">
        <f t="shared" ref="BN42:BN43" si="499">((BK42^2)*(BL42^2)*(BK42+BL42))/((BK42-BL42)^4)</f>
        <v>225</v>
      </c>
      <c r="BO42" s="37">
        <f t="shared" ref="BO42:BO43" si="500">1.96*(SQRT(BN42))</f>
        <v>29.4</v>
      </c>
      <c r="BP42" s="37">
        <f t="shared" ref="BP42:BP43" si="501">BM42-(1.96*(SQRT(BN42)))</f>
        <v>-4.3999999999999986</v>
      </c>
      <c r="BQ42" s="37">
        <f t="shared" ref="BQ42:BQ43" si="502">BM42+(1.96*(SQRT(BN42)))</f>
        <v>54.4</v>
      </c>
      <c r="BR42" s="90">
        <f t="shared" ref="BR42:BR43" si="503">BM42/$R42</f>
        <v>0.10288065843621398</v>
      </c>
      <c r="BS42" s="90">
        <f t="shared" ref="BS42:BS43" si="504">BO42/$R42</f>
        <v>0.12098765432098764</v>
      </c>
      <c r="BT42" s="90">
        <f t="shared" ref="BT42:BT43" si="505">BR42-BS42</f>
        <v>-1.8106995884773658E-2</v>
      </c>
      <c r="BU42" s="94">
        <f t="shared" ref="BU42:BU43" si="506">BR42+BS42</f>
        <v>0.22386831275720162</v>
      </c>
      <c r="BV42" s="2">
        <v>28</v>
      </c>
      <c r="BW42" s="2">
        <v>16</v>
      </c>
      <c r="BX42" s="37">
        <f t="shared" ref="BX42:BX43" si="507">(BV42^2)/(BV42-BW42)</f>
        <v>65.333333333333329</v>
      </c>
      <c r="BY42" s="37">
        <f t="shared" ref="BY42:BY43" si="508">((BV42^2)*(BW42^2)*(BV42+BW42))/((BV42-BW42)^4)</f>
        <v>425.87654320987656</v>
      </c>
      <c r="BZ42" s="37">
        <f t="shared" ref="BZ42:BZ43" si="509">1.96*(SQRT(BY42))</f>
        <v>40.448081887712078</v>
      </c>
      <c r="CA42" s="37">
        <f t="shared" ref="CA42:CA43" si="510">BX42-(1.96*(SQRT(BY42)))</f>
        <v>24.88525144562125</v>
      </c>
      <c r="CB42" s="37">
        <f t="shared" ref="CB42:CB43" si="511">BX42+(1.96*(SQRT(BY42)))</f>
        <v>105.78141522104541</v>
      </c>
      <c r="CC42" s="90">
        <f t="shared" ref="CC42:CC43" si="512">BX42/$R42</f>
        <v>0.26886145404663919</v>
      </c>
      <c r="CD42" s="90">
        <f t="shared" ref="CD42:CD43" si="513">BZ42/$R42</f>
        <v>0.16645301188358877</v>
      </c>
      <c r="CE42" s="90">
        <f t="shared" ref="CE42:CE43" si="514">CC42-CD42</f>
        <v>0.10240844216305042</v>
      </c>
      <c r="CF42" s="94">
        <f t="shared" ref="CF42:CF43" si="515">CC42+CD42</f>
        <v>0.43531446593022793</v>
      </c>
      <c r="CG42" s="2">
        <v>6</v>
      </c>
      <c r="CH42" s="2">
        <v>4</v>
      </c>
      <c r="CI42" s="37">
        <f t="shared" ref="CI42:CI43" si="516">(CG42^2)/(CG42-CH42)</f>
        <v>18</v>
      </c>
      <c r="CJ42" s="37">
        <f t="shared" ref="CJ42:CJ43" si="517">((CG42^2)*(CH42^2)*(CG42+CH42))/((CG42-CH42)^4)</f>
        <v>360</v>
      </c>
      <c r="CK42" s="37">
        <f t="shared" ref="CK42:CK43" si="518">1.96*(SQRT(CJ42))</f>
        <v>37.188385283580139</v>
      </c>
      <c r="CL42" s="37">
        <f t="shared" ref="CL42:CL43" si="519">CI42-(1.96*(SQRT(CJ42)))</f>
        <v>-19.188385283580139</v>
      </c>
      <c r="CM42" s="37">
        <f t="shared" ref="CM42:CM43" si="520">CI42+(1.96*(SQRT(CJ42)))</f>
        <v>55.188385283580139</v>
      </c>
      <c r="CN42" s="90">
        <f t="shared" ref="CN42:CN43" si="521">CI42/$R42</f>
        <v>7.407407407407407E-2</v>
      </c>
      <c r="CO42" s="90">
        <f t="shared" ref="CO42:CO43" si="522">CK42/$R42</f>
        <v>0.1530386225661734</v>
      </c>
      <c r="CP42" s="90">
        <f t="shared" ref="CP42:CP43" si="523">CN42-CO42</f>
        <v>-7.8964548492099329E-2</v>
      </c>
      <c r="CQ42" s="94">
        <f t="shared" ref="CQ42:CQ43" si="524">CN42+CO42</f>
        <v>0.22711269664024747</v>
      </c>
      <c r="CR42" s="3">
        <v>1205</v>
      </c>
      <c r="CS42" s="3">
        <v>966</v>
      </c>
    </row>
    <row r="43" spans="1:97" x14ac:dyDescent="0.25">
      <c r="A43" s="3" t="s">
        <v>24</v>
      </c>
      <c r="B43" s="105">
        <v>42586</v>
      </c>
      <c r="C43" s="10">
        <v>42</v>
      </c>
      <c r="D43" s="10">
        <v>22</v>
      </c>
      <c r="E43" s="10">
        <v>46.173000000000002</v>
      </c>
      <c r="F43" s="22">
        <v>72</v>
      </c>
      <c r="G43" s="10">
        <v>28</v>
      </c>
      <c r="H43" s="36">
        <v>15.409000000000001</v>
      </c>
      <c r="I43" s="22">
        <v>42.379492499999998</v>
      </c>
      <c r="J43" s="10">
        <v>-72.470946944444449</v>
      </c>
      <c r="K43" s="10">
        <v>46.4</v>
      </c>
      <c r="L43" s="15">
        <v>7.9</v>
      </c>
      <c r="M43" s="15">
        <v>2</v>
      </c>
      <c r="N43" s="15">
        <v>6.3</v>
      </c>
      <c r="O43" s="15">
        <v>6.4</v>
      </c>
      <c r="P43" s="15">
        <v>4.8</v>
      </c>
      <c r="Q43" s="86">
        <f t="shared" si="400"/>
        <v>5.48</v>
      </c>
      <c r="R43" s="24">
        <f t="shared" si="401"/>
        <v>254.27200000000002</v>
      </c>
      <c r="S43" s="3">
        <v>0</v>
      </c>
      <c r="T43" s="3">
        <v>0</v>
      </c>
      <c r="U43" s="3">
        <v>0</v>
      </c>
      <c r="V43" s="3" t="e">
        <f t="shared" si="464"/>
        <v>#DIV/0!</v>
      </c>
      <c r="W43" s="3" t="e">
        <f t="shared" si="465"/>
        <v>#DIV/0!</v>
      </c>
      <c r="X43" s="3" t="e">
        <f t="shared" si="466"/>
        <v>#DIV/0!</v>
      </c>
      <c r="Y43" s="3" t="e">
        <f t="shared" si="467"/>
        <v>#DIV/0!</v>
      </c>
      <c r="Z43" s="3">
        <v>0</v>
      </c>
      <c r="AA43" s="3" t="e">
        <f t="shared" si="468"/>
        <v>#DIV/0!</v>
      </c>
      <c r="AB43" s="3" t="e">
        <f t="shared" si="469"/>
        <v>#DIV/0!</v>
      </c>
      <c r="AC43" s="21" t="e">
        <f t="shared" si="470"/>
        <v>#DIV/0!</v>
      </c>
      <c r="AD43" s="2">
        <v>10</v>
      </c>
      <c r="AE43" s="3">
        <v>0</v>
      </c>
      <c r="AF43" s="18">
        <f t="shared" si="471"/>
        <v>10</v>
      </c>
      <c r="AG43" s="18">
        <f t="shared" si="472"/>
        <v>0</v>
      </c>
      <c r="AH43" s="18">
        <f t="shared" si="473"/>
        <v>0</v>
      </c>
      <c r="AI43" s="18">
        <f t="shared" si="474"/>
        <v>10</v>
      </c>
      <c r="AJ43" s="18">
        <f t="shared" si="475"/>
        <v>10</v>
      </c>
      <c r="AK43" s="19">
        <f t="shared" si="476"/>
        <v>3.9327963755348597E-2</v>
      </c>
      <c r="AL43" s="19">
        <f t="shared" si="477"/>
        <v>0</v>
      </c>
      <c r="AM43" s="19">
        <f t="shared" si="478"/>
        <v>3.9327963755348597E-2</v>
      </c>
      <c r="AN43" s="94">
        <f t="shared" si="479"/>
        <v>3.9327963755348597E-2</v>
      </c>
      <c r="AO43" s="3">
        <v>50</v>
      </c>
      <c r="AP43" s="3">
        <v>17</v>
      </c>
      <c r="AQ43" s="18">
        <f t="shared" si="480"/>
        <v>75.757575757575751</v>
      </c>
      <c r="AR43" s="18">
        <f t="shared" si="481"/>
        <v>40.818486222944024</v>
      </c>
      <c r="AS43" s="18">
        <f t="shared" si="482"/>
        <v>12.522311954030764</v>
      </c>
      <c r="AT43" s="18">
        <f t="shared" si="483"/>
        <v>63.235263803544989</v>
      </c>
      <c r="AU43" s="18">
        <f t="shared" si="484"/>
        <v>88.27988771160652</v>
      </c>
      <c r="AV43" s="19">
        <f t="shared" si="485"/>
        <v>0.29793911935870149</v>
      </c>
      <c r="AW43" s="19">
        <f t="shared" si="486"/>
        <v>4.9247703066129037E-2</v>
      </c>
      <c r="AX43" s="19">
        <f t="shared" si="487"/>
        <v>0.24869141629257246</v>
      </c>
      <c r="AY43" s="94">
        <f t="shared" si="488"/>
        <v>0.34718682242483051</v>
      </c>
      <c r="AZ43" s="3">
        <v>9</v>
      </c>
      <c r="BA43" s="3">
        <v>1</v>
      </c>
      <c r="BB43" s="18">
        <f t="shared" si="489"/>
        <v>10.125</v>
      </c>
      <c r="BC43" s="18">
        <f t="shared" si="490"/>
        <v>0.19775390625</v>
      </c>
      <c r="BD43" s="18">
        <f t="shared" si="491"/>
        <v>0.87160278008390957</v>
      </c>
      <c r="BE43" s="18">
        <f t="shared" si="492"/>
        <v>9.2533972199160903</v>
      </c>
      <c r="BF43" s="18">
        <f t="shared" si="493"/>
        <v>10.99660278008391</v>
      </c>
      <c r="BG43" s="19">
        <f t="shared" si="494"/>
        <v>3.9819563302290459E-2</v>
      </c>
      <c r="BH43" s="19">
        <f t="shared" si="495"/>
        <v>3.427836254420107E-3</v>
      </c>
      <c r="BI43" s="19">
        <f t="shared" si="496"/>
        <v>3.6391727047870352E-2</v>
      </c>
      <c r="BJ43" s="94">
        <f t="shared" si="497"/>
        <v>4.3247399556710565E-2</v>
      </c>
      <c r="BK43" s="2">
        <v>6</v>
      </c>
      <c r="BL43" s="2">
        <v>4</v>
      </c>
      <c r="BM43" s="37">
        <f t="shared" si="498"/>
        <v>18</v>
      </c>
      <c r="BN43" s="37">
        <f t="shared" si="499"/>
        <v>360</v>
      </c>
      <c r="BO43" s="37">
        <f t="shared" si="500"/>
        <v>37.188385283580139</v>
      </c>
      <c r="BP43" s="37">
        <f t="shared" si="501"/>
        <v>-19.188385283580139</v>
      </c>
      <c r="BQ43" s="37">
        <f t="shared" si="502"/>
        <v>55.188385283580139</v>
      </c>
      <c r="BR43" s="90">
        <f t="shared" si="503"/>
        <v>7.0790334759627482E-2</v>
      </c>
      <c r="BS43" s="90">
        <f t="shared" si="504"/>
        <v>0.1462543468552579</v>
      </c>
      <c r="BT43" s="90">
        <f t="shared" si="505"/>
        <v>-7.5464012095630417E-2</v>
      </c>
      <c r="BU43" s="94">
        <f t="shared" si="506"/>
        <v>0.21704468161488538</v>
      </c>
      <c r="BV43" s="2">
        <v>36</v>
      </c>
      <c r="BW43" s="2">
        <v>16</v>
      </c>
      <c r="BX43" s="37">
        <f t="shared" si="507"/>
        <v>64.8</v>
      </c>
      <c r="BY43" s="37">
        <f t="shared" si="508"/>
        <v>107.8272</v>
      </c>
      <c r="BZ43" s="37">
        <f t="shared" si="509"/>
        <v>20.352615839739126</v>
      </c>
      <c r="CA43" s="37">
        <f t="shared" si="510"/>
        <v>44.447384160260867</v>
      </c>
      <c r="CB43" s="37">
        <f t="shared" si="511"/>
        <v>85.152615839739127</v>
      </c>
      <c r="CC43" s="90">
        <f t="shared" si="512"/>
        <v>0.25484520513465891</v>
      </c>
      <c r="CD43" s="90">
        <f t="shared" si="513"/>
        <v>8.0042693807179419E-2</v>
      </c>
      <c r="CE43" s="90">
        <f t="shared" si="514"/>
        <v>0.17480251132747948</v>
      </c>
      <c r="CF43" s="94">
        <f t="shared" si="515"/>
        <v>0.33488789894183835</v>
      </c>
      <c r="CG43" s="2">
        <v>10</v>
      </c>
      <c r="CH43" s="2">
        <v>2</v>
      </c>
      <c r="CI43" s="37">
        <f t="shared" si="516"/>
        <v>12.5</v>
      </c>
      <c r="CJ43" s="37">
        <f t="shared" si="517"/>
        <v>1.171875</v>
      </c>
      <c r="CK43" s="37">
        <f t="shared" si="518"/>
        <v>2.1217622392718747</v>
      </c>
      <c r="CL43" s="37">
        <f t="shared" si="519"/>
        <v>10.378237760728126</v>
      </c>
      <c r="CM43" s="37">
        <f t="shared" si="520"/>
        <v>14.621762239271874</v>
      </c>
      <c r="CN43" s="90">
        <f t="shared" si="521"/>
        <v>4.9159954694185749E-2</v>
      </c>
      <c r="CO43" s="90">
        <f t="shared" si="522"/>
        <v>8.3444588443551578E-3</v>
      </c>
      <c r="CP43" s="90">
        <f t="shared" si="523"/>
        <v>4.0815495849830588E-2</v>
      </c>
      <c r="CQ43" s="94">
        <f t="shared" si="524"/>
        <v>5.7504413538540911E-2</v>
      </c>
      <c r="CR43" s="3">
        <v>1171</v>
      </c>
      <c r="CS43" s="3">
        <v>829</v>
      </c>
    </row>
    <row r="44" spans="1:97" x14ac:dyDescent="0.25">
      <c r="A44" s="3" t="s">
        <v>25</v>
      </c>
      <c r="B44" s="105">
        <v>42586</v>
      </c>
      <c r="C44" s="10">
        <v>42</v>
      </c>
      <c r="D44" s="8">
        <v>22</v>
      </c>
      <c r="E44" s="8">
        <v>48.5</v>
      </c>
      <c r="F44" s="22">
        <v>72</v>
      </c>
      <c r="G44" s="8">
        <v>28</v>
      </c>
      <c r="H44" s="8">
        <v>11.1</v>
      </c>
      <c r="I44" s="22">
        <f t="shared" ref="I44" si="525">C44+((D44/60)+(E44/3600))</f>
        <v>42.380138888888887</v>
      </c>
      <c r="J44" s="10">
        <f t="shared" ref="J44" si="526">-(F44+((G44/60)+(H44/3600)))</f>
        <v>-72.469750000000005</v>
      </c>
      <c r="K44" s="2">
        <v>50</v>
      </c>
      <c r="L44" s="15">
        <v>8.3000000000000007</v>
      </c>
      <c r="M44" s="15">
        <v>8.4</v>
      </c>
      <c r="N44" s="15">
        <v>6</v>
      </c>
      <c r="O44" s="15">
        <v>5.4</v>
      </c>
      <c r="P44" s="15">
        <v>5.4</v>
      </c>
      <c r="Q44" s="86">
        <f t="shared" si="400"/>
        <v>6.7</v>
      </c>
      <c r="R44" s="24">
        <f t="shared" si="401"/>
        <v>335</v>
      </c>
      <c r="S44" s="3">
        <v>0</v>
      </c>
      <c r="T44" s="3">
        <v>0</v>
      </c>
      <c r="U44" s="3">
        <v>0</v>
      </c>
      <c r="V44" s="3" t="e">
        <f t="shared" si="464"/>
        <v>#DIV/0!</v>
      </c>
      <c r="W44" s="3" t="e">
        <f t="shared" si="465"/>
        <v>#DIV/0!</v>
      </c>
      <c r="X44" s="3" t="e">
        <f t="shared" si="466"/>
        <v>#DIV/0!</v>
      </c>
      <c r="Y44" s="3" t="e">
        <f t="shared" si="467"/>
        <v>#DIV/0!</v>
      </c>
      <c r="Z44" s="3">
        <v>0</v>
      </c>
      <c r="AA44" s="3" t="e">
        <f t="shared" si="468"/>
        <v>#DIV/0!</v>
      </c>
      <c r="AB44" s="3" t="e">
        <f t="shared" si="469"/>
        <v>#DIV/0!</v>
      </c>
      <c r="AC44" s="21" t="e">
        <f t="shared" si="470"/>
        <v>#DIV/0!</v>
      </c>
      <c r="AD44" s="2">
        <v>4</v>
      </c>
      <c r="AE44" s="3">
        <v>1</v>
      </c>
      <c r="AF44" s="18">
        <f t="shared" ref="AF44:AF45" si="527">(AD44^2)/(AD44-AE44)</f>
        <v>5.333333333333333</v>
      </c>
      <c r="AG44" s="18">
        <f t="shared" ref="AG44:AG45" si="528">((AD44^2)*(AE44^2)*(AD44+AE44))/((AD44-AE44)^4)</f>
        <v>0.98765432098765427</v>
      </c>
      <c r="AH44" s="18">
        <f t="shared" ref="AH44:AH45" si="529">1.96*(SQRT(AG44))</f>
        <v>1.9478636603998167</v>
      </c>
      <c r="AI44" s="18">
        <f t="shared" ref="AI44:AI45" si="530">AF44-(1.96*(SQRT(AG44)))</f>
        <v>3.3854696729335165</v>
      </c>
      <c r="AJ44" s="18">
        <f t="shared" ref="AJ44:AJ45" si="531">AF44+(1.96*(SQRT(AG44)))</f>
        <v>7.2811969937331495</v>
      </c>
      <c r="AK44" s="19">
        <f t="shared" ref="AK44:AK45" si="532">AF44/R44</f>
        <v>1.5920398009950248E-2</v>
      </c>
      <c r="AL44" s="19">
        <f t="shared" ref="AL44:AL45" si="533">AH44/R44</f>
        <v>5.8145183892531847E-3</v>
      </c>
      <c r="AM44" s="19">
        <f t="shared" ref="AM44:AM45" si="534">AK44-AL44</f>
        <v>1.0105879620697063E-2</v>
      </c>
      <c r="AN44" s="94">
        <f t="shared" ref="AN44:AN45" si="535">AK44+AL44</f>
        <v>2.1734916399203434E-2</v>
      </c>
      <c r="AO44" s="3">
        <v>53</v>
      </c>
      <c r="AP44" s="3">
        <v>6</v>
      </c>
      <c r="AQ44" s="18">
        <f t="shared" ref="AQ44:AQ45" si="536">(AO44^2)/(AO44-AP44)</f>
        <v>59.765957446808514</v>
      </c>
      <c r="AR44" s="18">
        <f t="shared" ref="AR44:AR45" si="537">((AO44^2)*(AP44^2)*(AO44+AP44))/((AO44-AP44)^4)</f>
        <v>1.2226856632636436</v>
      </c>
      <c r="AS44" s="18">
        <f t="shared" ref="AS44:AS45" si="538">1.96*(SQRT(AR44))</f>
        <v>2.1672723049939093</v>
      </c>
      <c r="AT44" s="18">
        <f t="shared" ref="AT44:AT45" si="539">AQ44-(1.96*(SQRT(AR44)))</f>
        <v>57.598685141814606</v>
      </c>
      <c r="AU44" s="18">
        <f t="shared" ref="AU44:AU45" si="540">AQ44+(1.96*(SQRT(AR44)))</f>
        <v>61.933229751802422</v>
      </c>
      <c r="AV44" s="19">
        <f t="shared" ref="AV44:AV45" si="541">AQ44/R44</f>
        <v>0.17840584312480154</v>
      </c>
      <c r="AW44" s="19">
        <f t="shared" ref="AW44:AW45" si="542">AS44/R44</f>
        <v>6.469469567145998E-3</v>
      </c>
      <c r="AX44" s="19">
        <f t="shared" ref="AX44:AX45" si="543">AV44-AW44</f>
        <v>0.17193637355765554</v>
      </c>
      <c r="AY44" s="94">
        <f t="shared" ref="AY44:AY45" si="544">AV44+AW44</f>
        <v>0.18487531269194754</v>
      </c>
      <c r="AZ44" s="3">
        <v>11</v>
      </c>
      <c r="BA44" s="3">
        <v>7</v>
      </c>
      <c r="BB44" s="18">
        <f t="shared" ref="BB44:BB45" si="545">(AZ44^2)/(AZ44-BA44)</f>
        <v>30.25</v>
      </c>
      <c r="BC44" s="18">
        <f t="shared" ref="BC44:BC45" si="546">((AZ44^2)*(BA44^2)*(AZ44+BA44))/((AZ44-BA44)^4)</f>
        <v>416.8828125</v>
      </c>
      <c r="BD44" s="18">
        <f t="shared" ref="BD44:BD45" si="547">1.96*(SQRT(BC44))</f>
        <v>40.018708281252657</v>
      </c>
      <c r="BE44" s="18">
        <f t="shared" ref="BE44:BE45" si="548">BB44-(1.96*(SQRT(BC44)))</f>
        <v>-9.7687082812526569</v>
      </c>
      <c r="BF44" s="18">
        <f t="shared" ref="BF44:BF45" si="549">BB44+(1.96*(SQRT(BC44)))</f>
        <v>70.268708281252657</v>
      </c>
      <c r="BG44" s="19">
        <f t="shared" ref="BG44:BG45" si="550">BB44/R44</f>
        <v>9.029850746268657E-2</v>
      </c>
      <c r="BH44" s="19">
        <f t="shared" ref="BH44:BH45" si="551">BD44/R44</f>
        <v>0.11945883069030644</v>
      </c>
      <c r="BI44" s="19">
        <f t="shared" ref="BI44:BI45" si="552">BG44-BH44</f>
        <v>-2.9160323227619869E-2</v>
      </c>
      <c r="BJ44" s="94">
        <f t="shared" ref="BJ44:BJ45" si="553">BG44+BH44</f>
        <v>0.20975733815299302</v>
      </c>
      <c r="BK44" s="2">
        <v>2</v>
      </c>
      <c r="BL44" s="2">
        <v>1</v>
      </c>
      <c r="BM44" s="37">
        <f t="shared" ref="BM44" si="554">(BK44^2)/(BK44-BL44)</f>
        <v>4</v>
      </c>
      <c r="BN44" s="37">
        <f t="shared" ref="BN44" si="555">((BK44^2)*(BL44^2)*(BK44+BL44))/((BK44-BL44)^4)</f>
        <v>12</v>
      </c>
      <c r="BO44" s="37">
        <f t="shared" ref="BO44" si="556">1.96*(SQRT(BN44))</f>
        <v>6.7896391656699988</v>
      </c>
      <c r="BP44" s="37">
        <f t="shared" ref="BP44" si="557">BM44-(1.96*(SQRT(BN44)))</f>
        <v>-2.7896391656699988</v>
      </c>
      <c r="BQ44" s="37">
        <f t="shared" ref="BQ44" si="558">BM44+(1.96*(SQRT(BN44)))</f>
        <v>10.78963916567</v>
      </c>
      <c r="BR44" s="90">
        <f t="shared" ref="BR44:BR45" si="559">BM44/$R44</f>
        <v>1.1940298507462687E-2</v>
      </c>
      <c r="BS44" s="90">
        <f t="shared" ref="BS44" si="560">BO44/$R44</f>
        <v>2.0267579599014922E-2</v>
      </c>
      <c r="BT44" s="90">
        <f t="shared" ref="BT44" si="561">BR44-BS44</f>
        <v>-8.3272810915522352E-3</v>
      </c>
      <c r="BU44" s="94">
        <f t="shared" ref="BU44" si="562">BR44+BS44</f>
        <v>3.2207878106477607E-2</v>
      </c>
      <c r="BV44" s="2">
        <v>14</v>
      </c>
      <c r="BW44" s="2">
        <v>6</v>
      </c>
      <c r="BX44" s="37">
        <f t="shared" ref="BX44:BX45" si="563">(BV44^2)/(BV44-BW44)</f>
        <v>24.5</v>
      </c>
      <c r="BY44" s="37">
        <f t="shared" ref="BY44:BY45" si="564">((BV44^2)*(BW44^2)*(BV44+BW44))/((BV44-BW44)^4)</f>
        <v>34.453125</v>
      </c>
      <c r="BZ44" s="37">
        <f t="shared" ref="BZ44:BZ45" si="565">1.96*(SQRT(BY44))</f>
        <v>11.504569744236418</v>
      </c>
      <c r="CA44" s="37">
        <f t="shared" ref="CA44:CA45" si="566">BX44-(1.96*(SQRT(BY44)))</f>
        <v>12.995430255763582</v>
      </c>
      <c r="CB44" s="37">
        <f t="shared" ref="CB44:CB45" si="567">BX44+(1.96*(SQRT(BY44)))</f>
        <v>36.00456974423642</v>
      </c>
      <c r="CC44" s="90">
        <f t="shared" ref="CC44:CC45" si="568">BX44/$R44</f>
        <v>7.3134328358208961E-2</v>
      </c>
      <c r="CD44" s="90">
        <f t="shared" ref="CD44:CD45" si="569">BZ44/$R44</f>
        <v>3.4341999236526623E-2</v>
      </c>
      <c r="CE44" s="90">
        <f t="shared" ref="CE44:CE45" si="570">CC44-CD44</f>
        <v>3.8792329121682338E-2</v>
      </c>
      <c r="CF44" s="94">
        <f t="shared" ref="CF44:CF45" si="571">CC44+CD44</f>
        <v>0.10747632759473558</v>
      </c>
      <c r="CG44" s="2">
        <v>7</v>
      </c>
      <c r="CH44" s="2">
        <v>1</v>
      </c>
      <c r="CI44" s="37">
        <f t="shared" ref="CI44:CI45" si="572">(CG44^2)/(CG44-CH44)</f>
        <v>8.1666666666666661</v>
      </c>
      <c r="CJ44" s="37">
        <f t="shared" ref="CJ44:CJ45" si="573">((CG44^2)*(CH44^2)*(CG44+CH44))/((CG44-CH44)^4)</f>
        <v>0.30246913580246915</v>
      </c>
      <c r="CK44" s="37">
        <f t="shared" ref="CK44:CK45" si="574">1.96*(SQRT(CJ44))</f>
        <v>1.0779450042088257</v>
      </c>
      <c r="CL44" s="37">
        <f t="shared" ref="CL44:CL45" si="575">CI44-(1.96*(SQRT(CJ44)))</f>
        <v>7.0887216624578402</v>
      </c>
      <c r="CM44" s="37">
        <f t="shared" ref="CM44:CM45" si="576">CI44+(1.96*(SQRT(CJ44)))</f>
        <v>9.2446116708754911</v>
      </c>
      <c r="CN44" s="90">
        <f t="shared" ref="CN44:CN45" si="577">CI44/$R44</f>
        <v>2.4378109452736316E-2</v>
      </c>
      <c r="CO44" s="90">
        <f t="shared" ref="CO44:CO45" si="578">CK44/$R44</f>
        <v>3.2177462812203752E-3</v>
      </c>
      <c r="CP44" s="90">
        <f t="shared" ref="CP44:CP45" si="579">CN44-CO44</f>
        <v>2.1160363171515942E-2</v>
      </c>
      <c r="CQ44" s="94">
        <f t="shared" ref="CQ44:CQ45" si="580">CN44+CO44</f>
        <v>2.759585573395669E-2</v>
      </c>
      <c r="CR44" s="3">
        <v>1310</v>
      </c>
      <c r="CS44" s="3">
        <v>854</v>
      </c>
    </row>
    <row r="45" spans="1:97" x14ac:dyDescent="0.25">
      <c r="A45" s="3" t="s">
        <v>21</v>
      </c>
      <c r="B45" s="105">
        <v>42585</v>
      </c>
      <c r="C45" s="10">
        <v>42</v>
      </c>
      <c r="D45" s="8">
        <v>23</v>
      </c>
      <c r="E45" s="8">
        <v>40.384999999999998</v>
      </c>
      <c r="F45" s="22">
        <v>72</v>
      </c>
      <c r="G45" s="8">
        <v>29</v>
      </c>
      <c r="H45" s="8">
        <v>14.704000000000001</v>
      </c>
      <c r="I45" s="22">
        <v>42.394551388888885</v>
      </c>
      <c r="J45" s="10">
        <v>-72.487417777777779</v>
      </c>
      <c r="K45" s="10">
        <v>50</v>
      </c>
      <c r="L45" s="15">
        <v>6.1</v>
      </c>
      <c r="M45" s="15">
        <v>5.6</v>
      </c>
      <c r="N45" s="15">
        <v>3.3</v>
      </c>
      <c r="O45" s="15">
        <v>3.9</v>
      </c>
      <c r="P45" s="15">
        <v>3.1</v>
      </c>
      <c r="Q45" s="86">
        <f t="shared" si="400"/>
        <v>4.4000000000000004</v>
      </c>
      <c r="R45" s="24">
        <f t="shared" si="401"/>
        <v>220.00000000000003</v>
      </c>
      <c r="S45" s="3">
        <v>0</v>
      </c>
      <c r="T45" s="3">
        <v>0</v>
      </c>
      <c r="U45" s="3">
        <v>0</v>
      </c>
      <c r="V45" s="3" t="e">
        <f t="shared" si="464"/>
        <v>#DIV/0!</v>
      </c>
      <c r="W45" s="3" t="e">
        <f t="shared" si="465"/>
        <v>#DIV/0!</v>
      </c>
      <c r="X45" s="3" t="e">
        <f t="shared" si="466"/>
        <v>#DIV/0!</v>
      </c>
      <c r="Y45" s="3" t="e">
        <f t="shared" si="467"/>
        <v>#DIV/0!</v>
      </c>
      <c r="Z45" s="3">
        <v>0</v>
      </c>
      <c r="AA45" s="3" t="e">
        <f t="shared" si="468"/>
        <v>#DIV/0!</v>
      </c>
      <c r="AB45" s="3" t="e">
        <f t="shared" si="469"/>
        <v>#DIV/0!</v>
      </c>
      <c r="AC45" s="21" t="e">
        <f t="shared" si="470"/>
        <v>#DIV/0!</v>
      </c>
      <c r="AD45" s="2">
        <v>10</v>
      </c>
      <c r="AE45" s="3">
        <v>4</v>
      </c>
      <c r="AF45" s="18">
        <f t="shared" si="527"/>
        <v>16.666666666666668</v>
      </c>
      <c r="AG45" s="18">
        <f t="shared" si="528"/>
        <v>17.283950617283949</v>
      </c>
      <c r="AH45" s="18">
        <f t="shared" si="529"/>
        <v>8.1484983089743608</v>
      </c>
      <c r="AI45" s="18">
        <f t="shared" si="530"/>
        <v>8.5181683576923071</v>
      </c>
      <c r="AJ45" s="18">
        <f t="shared" si="531"/>
        <v>24.815164975641029</v>
      </c>
      <c r="AK45" s="19">
        <f t="shared" si="532"/>
        <v>7.575757575757576E-2</v>
      </c>
      <c r="AL45" s="19">
        <f t="shared" si="533"/>
        <v>3.7038628677156182E-2</v>
      </c>
      <c r="AM45" s="19">
        <f t="shared" si="534"/>
        <v>3.8718947080419577E-2</v>
      </c>
      <c r="AN45" s="94">
        <f t="shared" si="535"/>
        <v>0.11279620443473194</v>
      </c>
      <c r="AO45" s="3">
        <v>85</v>
      </c>
      <c r="AP45" s="3">
        <v>28</v>
      </c>
      <c r="AQ45" s="18">
        <f t="shared" si="536"/>
        <v>126.75438596491227</v>
      </c>
      <c r="AR45" s="18">
        <f t="shared" si="537"/>
        <v>60.636333778293505</v>
      </c>
      <c r="AS45" s="18">
        <f t="shared" si="538"/>
        <v>15.262389715987871</v>
      </c>
      <c r="AT45" s="18">
        <f t="shared" si="539"/>
        <v>111.49199624892441</v>
      </c>
      <c r="AU45" s="18">
        <f t="shared" si="540"/>
        <v>142.01677568090014</v>
      </c>
      <c r="AV45" s="19">
        <f t="shared" si="541"/>
        <v>0.57615629984051031</v>
      </c>
      <c r="AW45" s="19">
        <f t="shared" si="542"/>
        <v>6.9374498709035767E-2</v>
      </c>
      <c r="AX45" s="19">
        <f t="shared" si="543"/>
        <v>0.50678180113147453</v>
      </c>
      <c r="AY45" s="94">
        <f t="shared" si="544"/>
        <v>0.64553079854954609</v>
      </c>
      <c r="AZ45" s="3">
        <v>4</v>
      </c>
      <c r="BA45" s="3">
        <v>0</v>
      </c>
      <c r="BB45" s="18">
        <f t="shared" si="545"/>
        <v>4</v>
      </c>
      <c r="BC45" s="18">
        <f t="shared" si="546"/>
        <v>0</v>
      </c>
      <c r="BD45" s="18">
        <f t="shared" si="547"/>
        <v>0</v>
      </c>
      <c r="BE45" s="18">
        <f t="shared" si="548"/>
        <v>4</v>
      </c>
      <c r="BF45" s="18">
        <f t="shared" si="549"/>
        <v>4</v>
      </c>
      <c r="BG45" s="19">
        <f t="shared" si="550"/>
        <v>1.8181818181818181E-2</v>
      </c>
      <c r="BH45" s="19">
        <f t="shared" si="551"/>
        <v>0</v>
      </c>
      <c r="BI45" s="19">
        <f t="shared" si="552"/>
        <v>1.8181818181818181E-2</v>
      </c>
      <c r="BJ45" s="94">
        <f t="shared" si="553"/>
        <v>1.8181818181818181E-2</v>
      </c>
      <c r="BK45" s="2">
        <v>4</v>
      </c>
      <c r="BL45" s="2">
        <v>5</v>
      </c>
      <c r="BM45" s="37">
        <v>9</v>
      </c>
      <c r="BN45" s="37" t="s">
        <v>55</v>
      </c>
      <c r="BO45" s="37" t="s">
        <v>55</v>
      </c>
      <c r="BP45" s="37" t="s">
        <v>55</v>
      </c>
      <c r="BQ45" s="37" t="s">
        <v>55</v>
      </c>
      <c r="BR45" s="90">
        <f t="shared" si="559"/>
        <v>4.0909090909090902E-2</v>
      </c>
      <c r="BS45" s="90" t="s">
        <v>55</v>
      </c>
      <c r="BT45" s="90" t="s">
        <v>55</v>
      </c>
      <c r="BU45" s="94" t="s">
        <v>55</v>
      </c>
      <c r="BV45" s="2">
        <v>46</v>
      </c>
      <c r="BW45" s="2">
        <v>33</v>
      </c>
      <c r="BX45" s="37">
        <f t="shared" si="563"/>
        <v>162.76923076923077</v>
      </c>
      <c r="BY45" s="37">
        <f t="shared" si="564"/>
        <v>6373.7822905360454</v>
      </c>
      <c r="BZ45" s="37">
        <f t="shared" si="565"/>
        <v>156.47850346716405</v>
      </c>
      <c r="CA45" s="37">
        <f t="shared" si="566"/>
        <v>6.2907273020667276</v>
      </c>
      <c r="CB45" s="37">
        <f t="shared" si="567"/>
        <v>319.24773423639482</v>
      </c>
      <c r="CC45" s="90">
        <f t="shared" si="568"/>
        <v>0.73986013986013976</v>
      </c>
      <c r="CD45" s="90">
        <f t="shared" si="569"/>
        <v>0.71126592485074558</v>
      </c>
      <c r="CE45" s="90">
        <f t="shared" si="570"/>
        <v>2.8594215009394186E-2</v>
      </c>
      <c r="CF45" s="94">
        <f t="shared" si="571"/>
        <v>1.4511260647108855</v>
      </c>
      <c r="CG45" s="2">
        <v>0</v>
      </c>
      <c r="CH45" s="2">
        <v>0</v>
      </c>
      <c r="CI45" s="37" t="e">
        <f t="shared" si="572"/>
        <v>#DIV/0!</v>
      </c>
      <c r="CJ45" s="37" t="e">
        <f t="shared" si="573"/>
        <v>#DIV/0!</v>
      </c>
      <c r="CK45" s="37" t="e">
        <f t="shared" si="574"/>
        <v>#DIV/0!</v>
      </c>
      <c r="CL45" s="37" t="e">
        <f t="shared" si="575"/>
        <v>#DIV/0!</v>
      </c>
      <c r="CM45" s="37" t="e">
        <f t="shared" si="576"/>
        <v>#DIV/0!</v>
      </c>
      <c r="CN45" s="90" t="e">
        <f t="shared" si="577"/>
        <v>#DIV/0!</v>
      </c>
      <c r="CO45" s="90" t="e">
        <f t="shared" si="578"/>
        <v>#DIV/0!</v>
      </c>
      <c r="CP45" s="90" t="e">
        <f t="shared" si="579"/>
        <v>#DIV/0!</v>
      </c>
      <c r="CQ45" s="94" t="e">
        <f t="shared" si="580"/>
        <v>#DIV/0!</v>
      </c>
      <c r="CR45" s="3">
        <v>1445</v>
      </c>
      <c r="CS45" s="3">
        <v>1050</v>
      </c>
    </row>
    <row r="46" spans="1:97" s="95" customFormat="1" x14ac:dyDescent="0.25">
      <c r="A46" s="84" t="s">
        <v>20</v>
      </c>
      <c r="B46" s="104">
        <v>42933</v>
      </c>
      <c r="C46" s="56">
        <v>42</v>
      </c>
      <c r="D46" s="56">
        <v>22</v>
      </c>
      <c r="E46" s="79">
        <v>43.944000000000003</v>
      </c>
      <c r="F46" s="56">
        <v>72</v>
      </c>
      <c r="G46" s="56">
        <v>29</v>
      </c>
      <c r="H46" s="79">
        <v>4.8630000000000004</v>
      </c>
      <c r="I46" s="56">
        <v>42.378873333333331</v>
      </c>
      <c r="J46" s="56">
        <v>-72.484684166666668</v>
      </c>
      <c r="K46" s="56">
        <v>50</v>
      </c>
      <c r="L46" s="85">
        <v>5.9</v>
      </c>
      <c r="M46" s="85">
        <v>7.4</v>
      </c>
      <c r="N46" s="85">
        <v>4.3</v>
      </c>
      <c r="O46" s="85">
        <v>5.2</v>
      </c>
      <c r="P46" s="85">
        <v>3.8</v>
      </c>
      <c r="Q46" s="85">
        <f t="shared" si="400"/>
        <v>5.32</v>
      </c>
      <c r="R46" s="85">
        <f t="shared" si="401"/>
        <v>266</v>
      </c>
      <c r="S46" s="84"/>
      <c r="T46" s="84"/>
      <c r="U46" s="84"/>
      <c r="V46" s="84"/>
      <c r="W46" s="84"/>
      <c r="X46" s="84"/>
      <c r="Y46" s="84"/>
      <c r="Z46" s="84"/>
      <c r="AA46" s="84"/>
      <c r="AB46" s="84"/>
      <c r="AC46" s="32"/>
      <c r="AD46" s="84"/>
      <c r="AE46" s="84"/>
      <c r="AF46" s="33"/>
      <c r="AG46" s="33"/>
      <c r="AH46" s="33"/>
      <c r="AI46" s="33"/>
      <c r="AJ46" s="33"/>
      <c r="AK46" s="34"/>
      <c r="AL46" s="34"/>
      <c r="AM46" s="34"/>
      <c r="AN46" s="35"/>
      <c r="AO46" s="84"/>
      <c r="AP46" s="84"/>
      <c r="AQ46" s="33"/>
      <c r="AR46" s="84"/>
      <c r="AS46" s="84"/>
      <c r="AT46" s="84"/>
      <c r="AU46" s="84"/>
      <c r="AV46" s="84"/>
      <c r="AW46" s="84"/>
      <c r="AX46" s="84"/>
      <c r="AY46" s="32"/>
      <c r="AZ46" s="84"/>
      <c r="BA46" s="84"/>
      <c r="BB46" s="84"/>
      <c r="BC46" s="84"/>
      <c r="BD46" s="84"/>
      <c r="BE46" s="84"/>
      <c r="BF46" s="84"/>
      <c r="BG46" s="84"/>
      <c r="BH46" s="84"/>
      <c r="BI46" s="84"/>
      <c r="BJ46" s="32"/>
      <c r="BK46" s="84"/>
      <c r="BL46" s="84"/>
      <c r="BM46" s="84"/>
      <c r="BN46" s="84"/>
      <c r="BO46" s="84"/>
      <c r="BP46" s="84"/>
      <c r="BQ46" s="84"/>
      <c r="BR46" s="84"/>
      <c r="BS46" s="84"/>
      <c r="BT46" s="84"/>
      <c r="BU46" s="32"/>
      <c r="BV46" s="84"/>
      <c r="BW46" s="84"/>
      <c r="BX46" s="84"/>
      <c r="BY46" s="84"/>
      <c r="BZ46" s="84"/>
      <c r="CA46" s="84"/>
      <c r="CB46" s="84"/>
      <c r="CC46" s="84"/>
      <c r="CD46" s="84"/>
      <c r="CE46" s="84"/>
      <c r="CF46" s="32"/>
      <c r="CG46" s="84"/>
      <c r="CH46" s="84"/>
      <c r="CI46" s="84"/>
      <c r="CJ46" s="84"/>
      <c r="CK46" s="84"/>
      <c r="CL46" s="84"/>
      <c r="CM46" s="84"/>
      <c r="CN46" s="84"/>
      <c r="CO46" s="84"/>
      <c r="CP46" s="84"/>
      <c r="CQ46" s="32"/>
    </row>
    <row r="47" spans="1:97" s="106" customFormat="1" x14ac:dyDescent="0.25">
      <c r="A47" s="2" t="s">
        <v>20</v>
      </c>
      <c r="B47" s="105">
        <v>42933</v>
      </c>
      <c r="C47" s="2"/>
      <c r="D47" s="2"/>
      <c r="E47" s="2"/>
      <c r="F47" s="14"/>
      <c r="G47" s="2"/>
      <c r="H47" s="2"/>
      <c r="I47" s="14"/>
      <c r="J47" s="2"/>
      <c r="K47" s="2">
        <v>19.600000000000001</v>
      </c>
      <c r="M47" s="24"/>
      <c r="N47" s="24">
        <v>3.2</v>
      </c>
      <c r="O47" s="24">
        <v>2</v>
      </c>
      <c r="P47" s="24">
        <v>0.7</v>
      </c>
      <c r="Q47" s="24">
        <f>AVERAGE(M47:P47)</f>
        <v>1.9666666666666668</v>
      </c>
      <c r="R47" s="24">
        <f t="shared" si="401"/>
        <v>38.546666666666674</v>
      </c>
      <c r="S47" s="2"/>
      <c r="T47" s="2"/>
      <c r="U47" s="2"/>
      <c r="V47" s="2"/>
      <c r="W47" s="2"/>
      <c r="X47" s="2"/>
      <c r="Y47" s="2"/>
      <c r="Z47" s="2"/>
      <c r="AA47" s="2"/>
      <c r="AB47" s="2"/>
      <c r="AC47" s="21"/>
      <c r="AD47" s="2"/>
      <c r="AE47" s="2"/>
      <c r="AF47" s="37"/>
      <c r="AG47" s="37"/>
      <c r="AH47" s="37"/>
      <c r="AI47" s="37"/>
      <c r="AJ47" s="37"/>
      <c r="AK47" s="90"/>
      <c r="AL47" s="90"/>
      <c r="AM47" s="90"/>
      <c r="AN47" s="20"/>
      <c r="AO47" s="2"/>
      <c r="AP47" s="2"/>
      <c r="AQ47" s="37"/>
      <c r="AR47" s="2"/>
      <c r="AS47" s="2"/>
      <c r="AT47" s="2"/>
      <c r="AU47" s="2"/>
      <c r="AV47" s="2"/>
      <c r="AW47" s="2"/>
      <c r="AX47" s="2"/>
      <c r="AY47" s="21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1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1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1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1"/>
      <c r="CR47" s="2"/>
      <c r="CS47" s="2"/>
    </row>
    <row r="48" spans="1:97" s="96" customFormat="1" x14ac:dyDescent="0.25">
      <c r="A48" s="25" t="s">
        <v>20</v>
      </c>
      <c r="B48" s="45">
        <v>42933</v>
      </c>
      <c r="C48" s="25"/>
      <c r="D48" s="25"/>
      <c r="E48" s="25"/>
      <c r="F48" s="30"/>
      <c r="G48" s="25"/>
      <c r="H48" s="25"/>
      <c r="I48" s="30"/>
      <c r="J48" s="25"/>
      <c r="K48" s="25"/>
      <c r="L48" s="29"/>
      <c r="M48" s="29"/>
      <c r="N48" s="29"/>
      <c r="O48" s="29"/>
      <c r="P48" s="29"/>
      <c r="Q48" s="25" t="s">
        <v>54</v>
      </c>
      <c r="R48" s="29">
        <f>SUM(R46:R47)</f>
        <v>304.54666666666668</v>
      </c>
      <c r="S48" s="25">
        <v>0</v>
      </c>
      <c r="T48" s="25">
        <v>0</v>
      </c>
      <c r="U48" s="25">
        <v>0</v>
      </c>
      <c r="V48" s="25" t="e">
        <f t="shared" ref="V48:V49" si="581">((S48^2)*(T48^2)*(S48+T48))/((S48-T48)^4)</f>
        <v>#DIV/0!</v>
      </c>
      <c r="W48" s="25" t="e">
        <f t="shared" ref="W48:W49" si="582">1.96*(SQRT(V48))</f>
        <v>#DIV/0!</v>
      </c>
      <c r="X48" s="25" t="e">
        <f t="shared" ref="X48:X49" si="583">U48-(1.96*(SQRT(V48)))</f>
        <v>#DIV/0!</v>
      </c>
      <c r="Y48" s="25" t="e">
        <f t="shared" ref="Y48:Y49" si="584">U48+(1.96*(SQRT(V48)))</f>
        <v>#DIV/0!</v>
      </c>
      <c r="Z48" s="25">
        <f t="shared" ref="Z48:Z49" si="585">U48/R48</f>
        <v>0</v>
      </c>
      <c r="AA48" s="25" t="e">
        <f t="shared" ref="AA48:AA49" si="586">W48/R48</f>
        <v>#DIV/0!</v>
      </c>
      <c r="AB48" s="25" t="e">
        <f t="shared" ref="AB48:AB49" si="587">Z48-AA48</f>
        <v>#DIV/0!</v>
      </c>
      <c r="AC48" s="26" t="e">
        <f t="shared" ref="AC48:AC49" si="588">Z48+AA48</f>
        <v>#DIV/0!</v>
      </c>
      <c r="AD48" s="25">
        <v>11</v>
      </c>
      <c r="AE48" s="25">
        <v>2</v>
      </c>
      <c r="AF48" s="27">
        <f t="shared" ref="AF48:AF49" si="589">(AD48^2)/(AD48-AE48)</f>
        <v>13.444444444444445</v>
      </c>
      <c r="AG48" s="27">
        <f t="shared" ref="AG48:AG49" si="590">((AD48^2)*(AE48^2)*(AD48+AE48))/((AD48-AE48)^4)</f>
        <v>0.95900015241579029</v>
      </c>
      <c r="AH48" s="27">
        <f t="shared" ref="AH48:AH49" si="591">1.96*(SQRT(AG48))</f>
        <v>1.9193996419507064</v>
      </c>
      <c r="AI48" s="27">
        <f t="shared" ref="AI48:AI49" si="592">AF48-(1.96*(SQRT(AG48)))</f>
        <v>11.525044802493738</v>
      </c>
      <c r="AJ48" s="27">
        <f t="shared" ref="AJ48:AJ49" si="593">AF48+(1.96*(SQRT(AG48)))</f>
        <v>15.363844086395151</v>
      </c>
      <c r="AK48" s="31">
        <f t="shared" ref="AK48:AK49" si="594">AF48/R48</f>
        <v>4.4145761277235379E-2</v>
      </c>
      <c r="AL48" s="31">
        <f t="shared" ref="AL48:AL49" si="595">AH48/R48</f>
        <v>6.3024812025000206E-3</v>
      </c>
      <c r="AM48" s="31">
        <f t="shared" ref="AM48:AM49" si="596">AK48-AL48</f>
        <v>3.7843280074735357E-2</v>
      </c>
      <c r="AN48" s="93">
        <f t="shared" ref="AN48:AN49" si="597">AK48+AL48</f>
        <v>5.0448242479735401E-2</v>
      </c>
      <c r="AO48" s="25">
        <v>68</v>
      </c>
      <c r="AP48" s="25">
        <v>24</v>
      </c>
      <c r="AQ48" s="27">
        <f t="shared" ref="AQ48:AQ49" si="598">(AO48^2)/(AO48-AP48)</f>
        <v>105.09090909090909</v>
      </c>
      <c r="AR48" s="27">
        <f t="shared" ref="AR48:AR49" si="599">((AO48^2)*(AP48^2)*(AO48+AP48))/((AO48-AP48)^4)</f>
        <v>65.375862304487399</v>
      </c>
      <c r="AS48" s="27">
        <f t="shared" ref="AS48:AS49" si="600">1.96*(SQRT(AR48))</f>
        <v>15.847646911416179</v>
      </c>
      <c r="AT48" s="27">
        <f t="shared" ref="AT48:AT49" si="601">AQ48-(1.96*(SQRT(AR48)))</f>
        <v>89.243262179492916</v>
      </c>
      <c r="AU48" s="27">
        <f t="shared" ref="AU48:AU49" si="602">AQ48+(1.96*(SQRT(AR48)))</f>
        <v>120.93855600232527</v>
      </c>
      <c r="AV48" s="31">
        <f t="shared" ref="AV48:AV49" si="603">AQ48/R48</f>
        <v>0.34507325343978729</v>
      </c>
      <c r="AW48" s="31">
        <f t="shared" ref="AW48:AW49" si="604">AS48/R48</f>
        <v>5.2036842448063281E-2</v>
      </c>
      <c r="AX48" s="31">
        <f t="shared" ref="AX48:AX49" si="605">AV48-AW48</f>
        <v>0.29303641099172401</v>
      </c>
      <c r="AY48" s="93">
        <f t="shared" ref="AY48:AY49" si="606">AV48+AW48</f>
        <v>0.39711009588785057</v>
      </c>
      <c r="AZ48" s="25">
        <v>11</v>
      </c>
      <c r="BA48" s="25">
        <v>2</v>
      </c>
      <c r="BB48" s="27">
        <f t="shared" ref="BB48:BB49" si="607">(AZ48^2)/(AZ48-BA48)</f>
        <v>13.444444444444445</v>
      </c>
      <c r="BC48" s="27">
        <f t="shared" ref="BC48:BC49" si="608">((AZ48^2)*(BA48^2)*(AZ48+BA48))/((AZ48-BA48)^4)</f>
        <v>0.95900015241579029</v>
      </c>
      <c r="BD48" s="27">
        <f t="shared" ref="BD48:BD49" si="609">1.96*(SQRT(BC48))</f>
        <v>1.9193996419507064</v>
      </c>
      <c r="BE48" s="27">
        <f t="shared" ref="BE48:BE49" si="610">BB48-(1.96*(SQRT(BC48)))</f>
        <v>11.525044802493738</v>
      </c>
      <c r="BF48" s="27">
        <f t="shared" ref="BF48:BF49" si="611">BB48+(1.96*(SQRT(BC48)))</f>
        <v>15.363844086395151</v>
      </c>
      <c r="BG48" s="31">
        <f t="shared" ref="BG48:BG49" si="612">BB48/R48</f>
        <v>4.4145761277235379E-2</v>
      </c>
      <c r="BH48" s="31">
        <f t="shared" ref="BH48:BH49" si="613">BD48/R48</f>
        <v>6.3024812025000206E-3</v>
      </c>
      <c r="BI48" s="31">
        <f t="shared" ref="BI48:BI49" si="614">BG48-BH48</f>
        <v>3.7843280074735357E-2</v>
      </c>
      <c r="BJ48" s="93">
        <f t="shared" ref="BJ48:BJ49" si="615">BG48+BH48</f>
        <v>5.0448242479735401E-2</v>
      </c>
      <c r="BK48" s="25">
        <v>4</v>
      </c>
      <c r="BL48" s="25">
        <v>2</v>
      </c>
      <c r="BM48" s="25">
        <f t="shared" ref="BM48:BM49" si="616">(BK48^2)/(BK48-BL48)</f>
        <v>8</v>
      </c>
      <c r="BN48" s="25">
        <f t="shared" ref="BN48:BN49" si="617">((BK48^2)*(BL48^2)*(BK48+BL48))/((BK48-BL48)^4)</f>
        <v>24</v>
      </c>
      <c r="BO48" s="27">
        <f t="shared" ref="BO48:BO49" si="618">1.96*(SQRT(BN48))</f>
        <v>9.6019997917100568</v>
      </c>
      <c r="BP48" s="27">
        <f t="shared" ref="BP48:BP49" si="619">BM48-(1.96*(SQRT(BN48)))</f>
        <v>-1.6019997917100568</v>
      </c>
      <c r="BQ48" s="27">
        <f t="shared" ref="BQ48:BQ49" si="620">BM48+(1.96*(SQRT(BN48)))</f>
        <v>17.601999791710057</v>
      </c>
      <c r="BR48" s="31">
        <f t="shared" ref="BR48:BR49" si="621">BM48/$R48</f>
        <v>2.6268552164966506E-2</v>
      </c>
      <c r="BS48" s="31">
        <f t="shared" ref="BS48:BS49" si="622">BO48/$R48</f>
        <v>3.1528829052066644E-2</v>
      </c>
      <c r="BT48" s="31">
        <f t="shared" ref="BT48:BT49" si="623">BR48-BS48</f>
        <v>-5.2602768871001376E-3</v>
      </c>
      <c r="BU48" s="93">
        <f t="shared" ref="BU48:BU49" si="624">BR48+BS48</f>
        <v>5.779738121703315E-2</v>
      </c>
      <c r="BV48" s="25">
        <v>30</v>
      </c>
      <c r="BW48" s="25">
        <v>13</v>
      </c>
      <c r="BX48" s="27">
        <f t="shared" ref="BX48:BX49" si="625">(BV48^2)/(BV48-BW48)</f>
        <v>52.941176470588232</v>
      </c>
      <c r="BY48" s="27">
        <f t="shared" ref="BY48:BY49" si="626">((BV48^2)*(BW48^2)*(BV48+BW48))/((BV48-BW48)^4)</f>
        <v>78.307252068342095</v>
      </c>
      <c r="BZ48" s="27">
        <f t="shared" ref="BZ48:BZ49" si="627">1.96*(SQRT(BY48))</f>
        <v>17.344311446285293</v>
      </c>
      <c r="CA48" s="27">
        <f t="shared" ref="CA48:CA49" si="628">BX48-(1.96*(SQRT(BY48)))</f>
        <v>35.596865024302943</v>
      </c>
      <c r="CB48" s="27">
        <f t="shared" ref="CB48:CB49" si="629">BX48+(1.96*(SQRT(BY48)))</f>
        <v>70.285487916873521</v>
      </c>
      <c r="CC48" s="31">
        <f t="shared" ref="CC48:CC49" si="630">BX48/$R48</f>
        <v>0.17383600697404306</v>
      </c>
      <c r="CD48" s="31">
        <f t="shared" ref="CD48:CD49" si="631">BZ48/$R48</f>
        <v>5.6951243749021357E-2</v>
      </c>
      <c r="CE48" s="31">
        <f t="shared" ref="CE48:CE49" si="632">CC48-CD48</f>
        <v>0.1168847632250217</v>
      </c>
      <c r="CF48" s="93">
        <f t="shared" ref="CF48:CF49" si="633">CC48+CD48</f>
        <v>0.23078725072306441</v>
      </c>
      <c r="CG48" s="25">
        <v>0</v>
      </c>
      <c r="CH48" s="25">
        <v>1</v>
      </c>
      <c r="CI48" s="27">
        <v>1</v>
      </c>
      <c r="CJ48" s="27" t="s">
        <v>55</v>
      </c>
      <c r="CK48" s="27" t="s">
        <v>55</v>
      </c>
      <c r="CL48" s="27" t="s">
        <v>55</v>
      </c>
      <c r="CM48" s="27" t="s">
        <v>55</v>
      </c>
      <c r="CN48" s="31">
        <f t="shared" ref="CN48:CN50" si="634">CI48/$R48</f>
        <v>3.2835690206208133E-3</v>
      </c>
      <c r="CO48" s="31" t="s">
        <v>55</v>
      </c>
      <c r="CP48" s="31" t="s">
        <v>55</v>
      </c>
      <c r="CQ48" s="93" t="s">
        <v>55</v>
      </c>
      <c r="CR48" s="25">
        <v>2135</v>
      </c>
      <c r="CS48" s="25">
        <v>2041</v>
      </c>
    </row>
    <row r="49" spans="1:97" x14ac:dyDescent="0.25">
      <c r="A49" s="3" t="s">
        <v>19</v>
      </c>
      <c r="B49" s="105">
        <v>42933</v>
      </c>
      <c r="C49" s="10">
        <v>42</v>
      </c>
      <c r="D49" s="8">
        <v>22</v>
      </c>
      <c r="E49" s="8">
        <v>46.042000000000002</v>
      </c>
      <c r="F49" s="22">
        <v>72</v>
      </c>
      <c r="G49" s="8">
        <v>28</v>
      </c>
      <c r="H49" s="8">
        <v>23.18</v>
      </c>
      <c r="I49" s="22">
        <v>42.379456111111111</v>
      </c>
      <c r="J49" s="10">
        <v>-72.473105555555549</v>
      </c>
      <c r="K49" s="10">
        <v>50</v>
      </c>
      <c r="L49" s="15">
        <v>5</v>
      </c>
      <c r="M49" s="15">
        <v>10.9</v>
      </c>
      <c r="N49" s="15">
        <v>9.6</v>
      </c>
      <c r="O49" s="15">
        <v>7.2</v>
      </c>
      <c r="P49" s="15">
        <v>4.8</v>
      </c>
      <c r="Q49" s="86">
        <f t="shared" ref="Q49" si="635">AVERAGE(L49:P49)</f>
        <v>7.5</v>
      </c>
      <c r="R49" s="24">
        <f t="shared" ref="R49" si="636">K49*Q49</f>
        <v>375</v>
      </c>
      <c r="S49" s="3">
        <v>0</v>
      </c>
      <c r="T49" s="3">
        <v>0</v>
      </c>
      <c r="U49" s="84">
        <v>0</v>
      </c>
      <c r="V49" s="84" t="e">
        <f t="shared" si="581"/>
        <v>#DIV/0!</v>
      </c>
      <c r="W49" s="84" t="e">
        <f t="shared" si="582"/>
        <v>#DIV/0!</v>
      </c>
      <c r="X49" s="84" t="e">
        <f t="shared" si="583"/>
        <v>#DIV/0!</v>
      </c>
      <c r="Y49" s="84" t="e">
        <f t="shared" si="584"/>
        <v>#DIV/0!</v>
      </c>
      <c r="Z49" s="84">
        <f t="shared" si="585"/>
        <v>0</v>
      </c>
      <c r="AA49" s="84" t="e">
        <f t="shared" si="586"/>
        <v>#DIV/0!</v>
      </c>
      <c r="AB49" s="84" t="e">
        <f t="shared" si="587"/>
        <v>#DIV/0!</v>
      </c>
      <c r="AC49" s="32" t="e">
        <f t="shared" si="588"/>
        <v>#DIV/0!</v>
      </c>
      <c r="AD49" s="2">
        <v>15</v>
      </c>
      <c r="AE49" s="3">
        <v>5</v>
      </c>
      <c r="AF49" s="18">
        <f t="shared" si="589"/>
        <v>22.5</v>
      </c>
      <c r="AG49" s="18">
        <f t="shared" si="590"/>
        <v>11.25</v>
      </c>
      <c r="AH49" s="18">
        <f t="shared" si="591"/>
        <v>6.5740398538493823</v>
      </c>
      <c r="AI49" s="18">
        <f t="shared" si="592"/>
        <v>15.925960146150619</v>
      </c>
      <c r="AJ49" s="18">
        <f t="shared" si="593"/>
        <v>29.074039853849381</v>
      </c>
      <c r="AK49" s="19">
        <f t="shared" si="594"/>
        <v>0.06</v>
      </c>
      <c r="AL49" s="19">
        <f t="shared" si="595"/>
        <v>1.7530772943598352E-2</v>
      </c>
      <c r="AM49" s="19">
        <f t="shared" si="596"/>
        <v>4.2469227056401646E-2</v>
      </c>
      <c r="AN49" s="94">
        <f t="shared" si="597"/>
        <v>7.753077294359835E-2</v>
      </c>
      <c r="AO49" s="3">
        <v>76</v>
      </c>
      <c r="AP49" s="3">
        <v>53</v>
      </c>
      <c r="AQ49" s="18">
        <f t="shared" si="598"/>
        <v>251.13043478260869</v>
      </c>
      <c r="AR49" s="18">
        <f t="shared" si="599"/>
        <v>7479.2369095307695</v>
      </c>
      <c r="AS49" s="18">
        <f t="shared" si="600"/>
        <v>169.50585981509136</v>
      </c>
      <c r="AT49" s="18">
        <f t="shared" si="601"/>
        <v>81.624574967517333</v>
      </c>
      <c r="AU49" s="18">
        <f t="shared" si="602"/>
        <v>420.63629459770004</v>
      </c>
      <c r="AV49" s="19">
        <f t="shared" si="603"/>
        <v>0.66968115942028983</v>
      </c>
      <c r="AW49" s="19">
        <f t="shared" si="604"/>
        <v>0.45201562617357693</v>
      </c>
      <c r="AX49" s="19">
        <f t="shared" si="605"/>
        <v>0.21766553324671289</v>
      </c>
      <c r="AY49" s="94">
        <f t="shared" si="606"/>
        <v>1.1216967855938669</v>
      </c>
      <c r="AZ49" s="3">
        <v>5</v>
      </c>
      <c r="BA49" s="3">
        <v>1</v>
      </c>
      <c r="BB49" s="18">
        <f t="shared" si="607"/>
        <v>6.25</v>
      </c>
      <c r="BC49" s="18">
        <f t="shared" si="608"/>
        <v>0.5859375</v>
      </c>
      <c r="BD49" s="18">
        <f t="shared" si="609"/>
        <v>1.5003124674546966</v>
      </c>
      <c r="BE49" s="18">
        <f t="shared" si="610"/>
        <v>4.7496875325453036</v>
      </c>
      <c r="BF49" s="18">
        <f t="shared" si="611"/>
        <v>7.7503124674546964</v>
      </c>
      <c r="BG49" s="19">
        <f t="shared" si="612"/>
        <v>1.6666666666666666E-2</v>
      </c>
      <c r="BH49" s="19">
        <f t="shared" si="613"/>
        <v>4.0008332465458572E-3</v>
      </c>
      <c r="BI49" s="19">
        <f t="shared" si="614"/>
        <v>1.2665833420120809E-2</v>
      </c>
      <c r="BJ49" s="94">
        <f t="shared" si="615"/>
        <v>2.0667499913212525E-2</v>
      </c>
      <c r="BK49" s="2">
        <v>9</v>
      </c>
      <c r="BL49" s="2">
        <v>5</v>
      </c>
      <c r="BM49" s="37">
        <f t="shared" si="616"/>
        <v>20.25</v>
      </c>
      <c r="BN49" s="37">
        <f t="shared" si="617"/>
        <v>110.7421875</v>
      </c>
      <c r="BO49" s="37">
        <f t="shared" si="618"/>
        <v>20.625886344591351</v>
      </c>
      <c r="BP49" s="37">
        <f t="shared" si="619"/>
        <v>-0.37588634459135051</v>
      </c>
      <c r="BQ49" s="37">
        <f t="shared" si="620"/>
        <v>40.875886344591351</v>
      </c>
      <c r="BR49" s="90">
        <f t="shared" si="621"/>
        <v>5.3999999999999999E-2</v>
      </c>
      <c r="BS49" s="90">
        <f t="shared" si="622"/>
        <v>5.5002363585576933E-2</v>
      </c>
      <c r="BT49" s="90">
        <f t="shared" si="623"/>
        <v>-1.0023635855769333E-3</v>
      </c>
      <c r="BU49" s="94">
        <f t="shared" si="624"/>
        <v>0.10900236358557694</v>
      </c>
      <c r="BV49" s="2">
        <v>74</v>
      </c>
      <c r="BW49" s="2">
        <v>36</v>
      </c>
      <c r="BX49" s="37">
        <f t="shared" si="625"/>
        <v>144.10526315789474</v>
      </c>
      <c r="BY49" s="37">
        <f t="shared" si="626"/>
        <v>374.39215475633245</v>
      </c>
      <c r="BZ49" s="37">
        <f t="shared" si="627"/>
        <v>37.924463103805785</v>
      </c>
      <c r="CA49" s="37">
        <f t="shared" si="628"/>
        <v>106.18080005408896</v>
      </c>
      <c r="CB49" s="37">
        <f t="shared" si="629"/>
        <v>182.02972626170052</v>
      </c>
      <c r="CC49" s="90">
        <f t="shared" si="630"/>
        <v>0.384280701754386</v>
      </c>
      <c r="CD49" s="90">
        <f t="shared" si="631"/>
        <v>0.10113190161014876</v>
      </c>
      <c r="CE49" s="90">
        <f t="shared" si="632"/>
        <v>0.28314880014423727</v>
      </c>
      <c r="CF49" s="94">
        <f t="shared" si="633"/>
        <v>0.48541260336453473</v>
      </c>
      <c r="CG49" s="2">
        <v>1</v>
      </c>
      <c r="CH49" s="2">
        <v>1</v>
      </c>
      <c r="CI49" s="37">
        <v>2</v>
      </c>
      <c r="CJ49" s="37" t="s">
        <v>55</v>
      </c>
      <c r="CK49" s="37" t="s">
        <v>55</v>
      </c>
      <c r="CL49" s="37" t="s">
        <v>55</v>
      </c>
      <c r="CM49" s="37" t="s">
        <v>55</v>
      </c>
      <c r="CN49" s="90">
        <f t="shared" si="634"/>
        <v>5.3333333333333332E-3</v>
      </c>
      <c r="CO49" s="90" t="s">
        <v>55</v>
      </c>
      <c r="CP49" s="90" t="s">
        <v>55</v>
      </c>
      <c r="CQ49" s="94" t="s">
        <v>55</v>
      </c>
      <c r="CR49" s="3">
        <v>2820</v>
      </c>
      <c r="CS49" s="3">
        <v>2293</v>
      </c>
    </row>
    <row r="50" spans="1:97" x14ac:dyDescent="0.25">
      <c r="A50" s="3" t="s">
        <v>15</v>
      </c>
      <c r="B50" s="105">
        <v>42935</v>
      </c>
      <c r="C50" s="10">
        <v>42</v>
      </c>
      <c r="D50" s="8">
        <v>22</v>
      </c>
      <c r="E50" s="8">
        <v>45.073</v>
      </c>
      <c r="F50" s="22">
        <v>72</v>
      </c>
      <c r="G50" s="8">
        <v>28</v>
      </c>
      <c r="H50" s="8">
        <v>19.167000000000002</v>
      </c>
      <c r="I50" s="22">
        <v>42.379186944444442</v>
      </c>
      <c r="J50" s="10">
        <v>-72.471990833333336</v>
      </c>
      <c r="K50" s="18">
        <v>50</v>
      </c>
      <c r="L50" s="15">
        <v>6.4</v>
      </c>
      <c r="M50" s="15">
        <v>3.9</v>
      </c>
      <c r="N50" s="15">
        <v>4.4000000000000004</v>
      </c>
      <c r="O50" s="15">
        <v>6.4</v>
      </c>
      <c r="P50" s="15">
        <v>6.3</v>
      </c>
      <c r="Q50" s="15">
        <f t="shared" ref="Q50" si="637">AVERAGE(L50:P50)</f>
        <v>5.48</v>
      </c>
      <c r="R50" s="24">
        <f t="shared" ref="R50" si="638">K50*Q50</f>
        <v>274</v>
      </c>
      <c r="S50" s="3">
        <v>0</v>
      </c>
      <c r="T50" s="3">
        <v>0</v>
      </c>
      <c r="U50" s="2">
        <v>0</v>
      </c>
      <c r="V50" s="2" t="e">
        <f t="shared" ref="V50" si="639">((S50^2)*(T50^2)*(S50+T50))/((S50-T50)^4)</f>
        <v>#DIV/0!</v>
      </c>
      <c r="W50" s="2" t="e">
        <f t="shared" ref="W50" si="640">1.96*(SQRT(V50))</f>
        <v>#DIV/0!</v>
      </c>
      <c r="X50" s="2" t="e">
        <f t="shared" ref="X50" si="641">U50-(1.96*(SQRT(V50)))</f>
        <v>#DIV/0!</v>
      </c>
      <c r="Y50" s="2" t="e">
        <f t="shared" ref="Y50" si="642">U50+(1.96*(SQRT(V50)))</f>
        <v>#DIV/0!</v>
      </c>
      <c r="Z50" s="2">
        <f t="shared" ref="Z50" si="643">U50/R50</f>
        <v>0</v>
      </c>
      <c r="AA50" s="2" t="e">
        <f t="shared" ref="AA50" si="644">W50/R50</f>
        <v>#DIV/0!</v>
      </c>
      <c r="AB50" s="2" t="e">
        <f t="shared" ref="AB50" si="645">Z50-AA50</f>
        <v>#DIV/0!</v>
      </c>
      <c r="AC50" s="21" t="e">
        <f t="shared" ref="AC50" si="646">Z50+AA50</f>
        <v>#DIV/0!</v>
      </c>
      <c r="AD50" s="2">
        <v>14</v>
      </c>
      <c r="AE50" s="3">
        <v>3</v>
      </c>
      <c r="AF50" s="18">
        <f t="shared" ref="AF50" si="647">(AD50^2)/(AD50-AE50)</f>
        <v>17.818181818181817</v>
      </c>
      <c r="AG50" s="18">
        <f t="shared" ref="AG50" si="648">((AD50^2)*(AE50^2)*(AD50+AE50))/((AD50-AE50)^4)</f>
        <v>2.0482207499487739</v>
      </c>
      <c r="AH50" s="18">
        <f t="shared" ref="AH50" si="649">1.96*(SQRT(AG50))</f>
        <v>2.8050748355441804</v>
      </c>
      <c r="AI50" s="18">
        <f t="shared" ref="AI50" si="650">AF50-(1.96*(SQRT(AG50)))</f>
        <v>15.013106982637636</v>
      </c>
      <c r="AJ50" s="18">
        <f t="shared" ref="AJ50" si="651">AF50+(1.96*(SQRT(AG50)))</f>
        <v>20.623256653725996</v>
      </c>
      <c r="AK50" s="19">
        <f t="shared" ref="AK50" si="652">AF50/R50</f>
        <v>6.5029860650298602E-2</v>
      </c>
      <c r="AL50" s="19">
        <f t="shared" ref="AL50" si="653">AH50/R50</f>
        <v>1.0237499399796278E-2</v>
      </c>
      <c r="AM50" s="19">
        <f t="shared" ref="AM50" si="654">AK50-AL50</f>
        <v>5.4792361250502325E-2</v>
      </c>
      <c r="AN50" s="20">
        <f t="shared" ref="AN50" si="655">AK50+AL50</f>
        <v>7.5267360050094878E-2</v>
      </c>
      <c r="AO50" s="3">
        <v>87</v>
      </c>
      <c r="AP50" s="3">
        <v>47</v>
      </c>
      <c r="AQ50" s="18">
        <f t="shared" ref="AQ50" si="656">(AO50^2)/(AO50-AP50)</f>
        <v>189.22499999999999</v>
      </c>
      <c r="AR50" s="18">
        <f t="shared" ref="AR50" si="657">((AO50^2)*(AP50^2)*(AO50+AP50))/((AO50-AP50)^4)</f>
        <v>875.18336484375004</v>
      </c>
      <c r="AS50" s="18">
        <f t="shared" ref="AS50" si="658">1.96*(SQRT(AR50))</f>
        <v>57.983656441998804</v>
      </c>
      <c r="AT50" s="18">
        <f t="shared" ref="AT50" si="659">AQ50-(1.96*(SQRT(AR50)))</f>
        <v>131.24134355800118</v>
      </c>
      <c r="AU50" s="18">
        <f t="shared" ref="AU50" si="660">AQ50+(1.96*(SQRT(AR50)))</f>
        <v>247.20865644199881</v>
      </c>
      <c r="AV50" s="19">
        <f t="shared" ref="AV50" si="661">AQ50/R50</f>
        <v>0.69060218978102184</v>
      </c>
      <c r="AW50" s="19">
        <f t="shared" ref="AW50" si="662">AS50/R50</f>
        <v>0.21161918409488614</v>
      </c>
      <c r="AX50" s="19">
        <f t="shared" ref="AX50" si="663">AV50-AW50</f>
        <v>0.47898300568613572</v>
      </c>
      <c r="AY50" s="94">
        <f t="shared" ref="AY50" si="664">AV50+AW50</f>
        <v>0.90222137387590795</v>
      </c>
      <c r="AZ50" s="3">
        <v>7</v>
      </c>
      <c r="BA50" s="3">
        <v>3</v>
      </c>
      <c r="BB50" s="18">
        <f t="shared" ref="BB50" si="665">(AZ50^2)/(AZ50-BA50)</f>
        <v>12.25</v>
      </c>
      <c r="BC50" s="18">
        <f t="shared" ref="BC50" si="666">((AZ50^2)*(BA50^2)*(AZ50+BA50))/((AZ50-BA50)^4)</f>
        <v>17.2265625</v>
      </c>
      <c r="BD50" s="18">
        <f t="shared" ref="BD50" si="667">1.96*(SQRT(BC50))</f>
        <v>8.1349592807831552</v>
      </c>
      <c r="BE50" s="18">
        <f t="shared" ref="BE50" si="668">BB50-(1.96*(SQRT(BC50)))</f>
        <v>4.1150407192168448</v>
      </c>
      <c r="BF50" s="18">
        <f t="shared" ref="BF50" si="669">BB50+(1.96*(SQRT(BC50)))</f>
        <v>20.384959280783157</v>
      </c>
      <c r="BG50" s="19">
        <f t="shared" ref="BG50" si="670">BB50/R50</f>
        <v>4.4708029197080293E-2</v>
      </c>
      <c r="BH50" s="19">
        <f t="shared" ref="BH50" si="671">BD50/R50</f>
        <v>2.9689632411617355E-2</v>
      </c>
      <c r="BI50" s="19">
        <f t="shared" ref="BI50" si="672">BG50-BH50</f>
        <v>1.5018396785462938E-2</v>
      </c>
      <c r="BJ50" s="94">
        <f t="shared" ref="BJ50" si="673">BG50+BH50</f>
        <v>7.4397661608697652E-2</v>
      </c>
      <c r="BK50" s="2">
        <v>19</v>
      </c>
      <c r="BL50" s="2">
        <v>11</v>
      </c>
      <c r="BM50" s="37">
        <f t="shared" ref="BM50" si="674">(BK50^2)/(BK50-BL50)</f>
        <v>45.125</v>
      </c>
      <c r="BN50" s="37">
        <f t="shared" ref="BN50" si="675">((BK50^2)*(BL50^2)*(BK50+BL50))/((BK50-BL50)^4)</f>
        <v>319.92919921875</v>
      </c>
      <c r="BO50" s="37">
        <f t="shared" ref="BO50" si="676">1.96*(SQRT(BN50))</f>
        <v>35.057666946315038</v>
      </c>
      <c r="BP50" s="37">
        <f t="shared" ref="BP50" si="677">BM50-(1.96*(SQRT(BN50)))</f>
        <v>10.067333053684962</v>
      </c>
      <c r="BQ50" s="37">
        <f t="shared" ref="BQ50" si="678">BM50+(1.96*(SQRT(BN50)))</f>
        <v>80.182666946315038</v>
      </c>
      <c r="BR50" s="90">
        <f t="shared" ref="BR50" si="679">BM50/$R50</f>
        <v>0.1646897810218978</v>
      </c>
      <c r="BS50" s="90">
        <f t="shared" ref="BS50" si="680">BO50/$R50</f>
        <v>0.12794768958509137</v>
      </c>
      <c r="BT50" s="90">
        <f t="shared" ref="BT50" si="681">BR50-BS50</f>
        <v>3.6742091436806429E-2</v>
      </c>
      <c r="BU50" s="94">
        <f t="shared" ref="BU50" si="682">BR50+BS50</f>
        <v>0.29263747060698919</v>
      </c>
      <c r="BV50" s="2">
        <v>34</v>
      </c>
      <c r="BW50" s="2">
        <v>12</v>
      </c>
      <c r="BX50" s="37">
        <f t="shared" ref="BX50" si="683">(BV50^2)/(BV50-BW50)</f>
        <v>52.545454545454547</v>
      </c>
      <c r="BY50" s="37">
        <f t="shared" ref="BY50" si="684">((BV50^2)*(BW50^2)*(BV50+BW50))/((BV50-BW50)^4)</f>
        <v>32.687931152243699</v>
      </c>
      <c r="BZ50" s="37">
        <f t="shared" ref="BZ50" si="685">1.96*(SQRT(BY50))</f>
        <v>11.205978596912427</v>
      </c>
      <c r="CA50" s="37">
        <f t="shared" ref="CA50" si="686">BX50-(1.96*(SQRT(BY50)))</f>
        <v>41.339475948542116</v>
      </c>
      <c r="CB50" s="37">
        <f t="shared" ref="CB50" si="687">BX50+(1.96*(SQRT(BY50)))</f>
        <v>63.751433142366977</v>
      </c>
      <c r="CC50" s="90">
        <f t="shared" ref="CC50" si="688">BX50/$R50</f>
        <v>0.19177173191771732</v>
      </c>
      <c r="CD50" s="90">
        <f t="shared" ref="CD50" si="689">BZ50/$R50</f>
        <v>4.0897732105519807E-2</v>
      </c>
      <c r="CE50" s="90">
        <f t="shared" ref="CE50" si="690">CC50-CD50</f>
        <v>0.15087399981219751</v>
      </c>
      <c r="CF50" s="94">
        <f t="shared" ref="CF50" si="691">CC50+CD50</f>
        <v>0.23266946402323713</v>
      </c>
      <c r="CG50" s="2">
        <v>1</v>
      </c>
      <c r="CH50" s="2">
        <v>0</v>
      </c>
      <c r="CI50" s="37">
        <f t="shared" ref="CI50" si="692">(CG50^2)/(CG50-CH50)</f>
        <v>1</v>
      </c>
      <c r="CJ50" s="37">
        <f t="shared" ref="CJ50" si="693">((CG50^2)*(CH50^2)*(CG50+CH50))/((CG50-CH50)^4)</f>
        <v>0</v>
      </c>
      <c r="CK50" s="37">
        <f t="shared" ref="CK50" si="694">1.96*(SQRT(CJ50))</f>
        <v>0</v>
      </c>
      <c r="CL50" s="37">
        <f t="shared" ref="CL50" si="695">CI50-(1.96*(SQRT(CJ50)))</f>
        <v>1</v>
      </c>
      <c r="CM50" s="37">
        <f t="shared" ref="CM50" si="696">CI50+(1.96*(SQRT(CJ50)))</f>
        <v>1</v>
      </c>
      <c r="CN50" s="90">
        <f t="shared" si="634"/>
        <v>3.6496350364963502E-3</v>
      </c>
      <c r="CO50" s="90">
        <f t="shared" ref="CO50" si="697">CK50/$R50</f>
        <v>0</v>
      </c>
      <c r="CP50" s="90">
        <f t="shared" ref="CP50" si="698">CN50-CO50</f>
        <v>3.6496350364963502E-3</v>
      </c>
      <c r="CQ50" s="94">
        <f t="shared" ref="CQ50" si="699">CN50+CO50</f>
        <v>3.6496350364963502E-3</v>
      </c>
      <c r="CR50" s="3">
        <v>1457</v>
      </c>
      <c r="CS50" s="3">
        <v>1292</v>
      </c>
    </row>
    <row r="51" spans="1:97" x14ac:dyDescent="0.25">
      <c r="A51" s="3" t="s">
        <v>17</v>
      </c>
      <c r="B51" s="105">
        <v>42935</v>
      </c>
      <c r="C51" s="10">
        <v>42</v>
      </c>
      <c r="D51" s="8">
        <v>22</v>
      </c>
      <c r="E51" s="8">
        <v>44.902999999999999</v>
      </c>
      <c r="F51" s="22">
        <v>72</v>
      </c>
      <c r="G51" s="8">
        <v>28</v>
      </c>
      <c r="H51" s="8">
        <v>16.71</v>
      </c>
      <c r="I51" s="22">
        <v>42.37913972222222</v>
      </c>
      <c r="J51" s="10">
        <v>-72.47130833333334</v>
      </c>
      <c r="K51" s="2">
        <v>50</v>
      </c>
      <c r="L51" s="15">
        <v>5.6</v>
      </c>
      <c r="M51" s="15">
        <v>4.7</v>
      </c>
      <c r="N51" s="15">
        <v>3.3</v>
      </c>
      <c r="O51" s="15">
        <v>5.4</v>
      </c>
      <c r="P51" s="15">
        <v>11.4</v>
      </c>
      <c r="Q51" s="15">
        <f t="shared" ref="Q51:Q52" si="700">AVERAGE(L51:P51)</f>
        <v>6.08</v>
      </c>
      <c r="R51" s="24">
        <f t="shared" ref="R51:R52" si="701">K51*Q51</f>
        <v>304</v>
      </c>
      <c r="S51" s="3">
        <v>0</v>
      </c>
      <c r="T51" s="3">
        <v>0</v>
      </c>
      <c r="U51" s="2">
        <v>0</v>
      </c>
      <c r="V51" s="2" t="e">
        <f t="shared" ref="V51:V52" si="702">((S51^2)*(T51^2)*(S51+T51))/((S51-T51)^4)</f>
        <v>#DIV/0!</v>
      </c>
      <c r="W51" s="2" t="e">
        <f t="shared" ref="W51:W52" si="703">1.96*(SQRT(V51))</f>
        <v>#DIV/0!</v>
      </c>
      <c r="X51" s="2" t="e">
        <f t="shared" ref="X51:X52" si="704">U51-(1.96*(SQRT(V51)))</f>
        <v>#DIV/0!</v>
      </c>
      <c r="Y51" s="2" t="e">
        <f t="shared" ref="Y51:Y52" si="705">U51+(1.96*(SQRT(V51)))</f>
        <v>#DIV/0!</v>
      </c>
      <c r="Z51" s="2">
        <f t="shared" ref="Z51:Z52" si="706">U51/R51</f>
        <v>0</v>
      </c>
      <c r="AA51" s="2" t="e">
        <f t="shared" ref="AA51:AA52" si="707">W51/R51</f>
        <v>#DIV/0!</v>
      </c>
      <c r="AB51" s="2" t="e">
        <f t="shared" ref="AB51:AB52" si="708">Z51-AA51</f>
        <v>#DIV/0!</v>
      </c>
      <c r="AC51" s="21" t="e">
        <f t="shared" ref="AC51:AC52" si="709">Z51+AA51</f>
        <v>#DIV/0!</v>
      </c>
      <c r="AD51" s="2">
        <v>4</v>
      </c>
      <c r="AE51" s="3">
        <v>2</v>
      </c>
      <c r="AF51" s="18">
        <f t="shared" ref="AF51" si="710">(AD51^2)/(AD51-AE51)</f>
        <v>8</v>
      </c>
      <c r="AG51" s="18">
        <f t="shared" ref="AG51" si="711">((AD51^2)*(AE51^2)*(AD51+AE51))/((AD51-AE51)^4)</f>
        <v>24</v>
      </c>
      <c r="AH51" s="18">
        <f t="shared" ref="AH51" si="712">1.96*(SQRT(AG51))</f>
        <v>9.6019997917100568</v>
      </c>
      <c r="AI51" s="18">
        <f t="shared" ref="AI51" si="713">AF51-(1.96*(SQRT(AG51)))</f>
        <v>-1.6019997917100568</v>
      </c>
      <c r="AJ51" s="18">
        <f t="shared" ref="AJ51" si="714">AF51+(1.96*(SQRT(AG51)))</f>
        <v>17.601999791710057</v>
      </c>
      <c r="AK51" s="19">
        <f t="shared" ref="AK51" si="715">AF51/R51</f>
        <v>2.6315789473684209E-2</v>
      </c>
      <c r="AL51" s="19">
        <f t="shared" ref="AL51" si="716">AH51/R51</f>
        <v>3.1585525630625187E-2</v>
      </c>
      <c r="AM51" s="19">
        <f t="shared" ref="AM51" si="717">AK51-AL51</f>
        <v>-5.2697361569409781E-3</v>
      </c>
      <c r="AN51" s="20">
        <f t="shared" ref="AN51" si="718">AK51+AL51</f>
        <v>5.7901315104309396E-2</v>
      </c>
      <c r="AO51" s="3">
        <v>35</v>
      </c>
      <c r="AP51" s="3">
        <v>20</v>
      </c>
      <c r="AQ51" s="18">
        <f t="shared" ref="AQ51:AQ54" si="719">(AO51^2)/(AO51-AP51)</f>
        <v>81.666666666666671</v>
      </c>
      <c r="AR51" s="18">
        <f t="shared" ref="AR51:AR54" si="720">((AO51^2)*(AP51^2)*(AO51+AP51))/((AO51-AP51)^4)</f>
        <v>532.34567901234573</v>
      </c>
      <c r="AS51" s="18">
        <f t="shared" ref="AS51:AS54" si="721">1.96*(SQRT(AR51))</f>
        <v>45.22233033020111</v>
      </c>
      <c r="AT51" s="18">
        <f t="shared" ref="AT51:AT54" si="722">AQ51-(1.96*(SQRT(AR51)))</f>
        <v>36.444336336465561</v>
      </c>
      <c r="AU51" s="18">
        <f t="shared" ref="AU51:AU54" si="723">AQ51+(1.96*(SQRT(AR51)))</f>
        <v>126.88899699686777</v>
      </c>
      <c r="AV51" s="19">
        <f t="shared" ref="AV51:AV54" si="724">AQ51/R51</f>
        <v>0.26864035087719301</v>
      </c>
      <c r="AW51" s="19">
        <f t="shared" ref="AW51:AW54" si="725">AS51/R51</f>
        <v>0.14875766555987208</v>
      </c>
      <c r="AX51" s="19">
        <f t="shared" ref="AX51:AX54" si="726">AV51-AW51</f>
        <v>0.11988268531732094</v>
      </c>
      <c r="AY51" s="94">
        <f t="shared" ref="AY51:AY54" si="727">AV51+AW51</f>
        <v>0.41739801643706509</v>
      </c>
      <c r="AZ51" s="3">
        <v>6</v>
      </c>
      <c r="BA51" s="3">
        <v>1</v>
      </c>
      <c r="BB51" s="18">
        <f t="shared" ref="BB51:BB54" si="728">(AZ51^2)/(AZ51-BA51)</f>
        <v>7.2</v>
      </c>
      <c r="BC51" s="18">
        <f t="shared" ref="BC51:BC54" si="729">((AZ51^2)*(BA51^2)*(AZ51+BA51))/((AZ51-BA51)^4)</f>
        <v>0.4032</v>
      </c>
      <c r="BD51" s="18">
        <f t="shared" ref="BD51:BD54" si="730">1.96*(SQRT(BC51))</f>
        <v>1.2445614167247834</v>
      </c>
      <c r="BE51" s="18">
        <f t="shared" ref="BE51:BE54" si="731">BB51-(1.96*(SQRT(BC51)))</f>
        <v>5.9554385832752166</v>
      </c>
      <c r="BF51" s="18">
        <f t="shared" ref="BF51:BF54" si="732">BB51+(1.96*(SQRT(BC51)))</f>
        <v>8.4445614167247829</v>
      </c>
      <c r="BG51" s="19">
        <f t="shared" ref="BG51:BG54" si="733">BB51/R51</f>
        <v>2.368421052631579E-2</v>
      </c>
      <c r="BH51" s="19">
        <f t="shared" ref="BH51:BH54" si="734">BD51/R51</f>
        <v>4.0939520286999457E-3</v>
      </c>
      <c r="BI51" s="19">
        <f t="shared" ref="BI51:BI54" si="735">BG51-BH51</f>
        <v>1.9590258497615844E-2</v>
      </c>
      <c r="BJ51" s="94">
        <f t="shared" ref="BJ51:BJ54" si="736">BG51+BH51</f>
        <v>2.7778162555015737E-2</v>
      </c>
      <c r="BK51" s="2">
        <v>13</v>
      </c>
      <c r="BL51" s="2">
        <v>6</v>
      </c>
      <c r="BM51" s="37">
        <f t="shared" ref="BM51:BM54" si="737">(BK51^2)/(BK51-BL51)</f>
        <v>24.142857142857142</v>
      </c>
      <c r="BN51" s="37">
        <f t="shared" ref="BN51:BN54" si="738">((BK51^2)*(BL51^2)*(BK51+BL51))/((BK51-BL51)^4)</f>
        <v>48.144939608496458</v>
      </c>
      <c r="BO51" s="37">
        <f t="shared" ref="BO51:BO54" si="739">1.96*(SQRT(BN51))</f>
        <v>13.599764703846899</v>
      </c>
      <c r="BP51" s="37">
        <f t="shared" ref="BP51:BP54" si="740">BM51-(1.96*(SQRT(BN51)))</f>
        <v>10.543092439010243</v>
      </c>
      <c r="BQ51" s="37">
        <f t="shared" ref="BQ51:BQ54" si="741">BM51+(1.96*(SQRT(BN51)))</f>
        <v>37.74262184670404</v>
      </c>
      <c r="BR51" s="90">
        <f t="shared" ref="BR51:BR54" si="742">BM51/$R51</f>
        <v>7.9417293233082706E-2</v>
      </c>
      <c r="BS51" s="90">
        <f t="shared" ref="BS51:BS54" si="743">BO51/$R51</f>
        <v>4.4736068104759538E-2</v>
      </c>
      <c r="BT51" s="90">
        <f t="shared" ref="BT51:BT54" si="744">BR51-BS51</f>
        <v>3.4681225128323168E-2</v>
      </c>
      <c r="BU51" s="94">
        <f t="shared" ref="BU51:BU54" si="745">BR51+BS51</f>
        <v>0.12415336133784224</v>
      </c>
      <c r="BV51" s="2">
        <v>17</v>
      </c>
      <c r="BW51" s="2">
        <v>10</v>
      </c>
      <c r="BX51" s="37">
        <f t="shared" ref="BX51:BX54" si="746">(BV51^2)/(BV51-BW51)</f>
        <v>41.285714285714285</v>
      </c>
      <c r="BY51" s="37">
        <f t="shared" ref="BY51:BY54" si="747">((BV51^2)*(BW51^2)*(BV51+BW51))/((BV51-BW51)^4)</f>
        <v>324.98958767180341</v>
      </c>
      <c r="BZ51" s="37">
        <f t="shared" ref="BZ51:BZ54" si="748">1.96*(SQRT(BY51))</f>
        <v>35.333836474405096</v>
      </c>
      <c r="CA51" s="37">
        <f t="shared" ref="CA51:CA54" si="749">BX51-(1.96*(SQRT(BY51)))</f>
        <v>5.9518778113091884</v>
      </c>
      <c r="CB51" s="37">
        <f t="shared" ref="CB51:CB54" si="750">BX51+(1.96*(SQRT(BY51)))</f>
        <v>76.619550760119381</v>
      </c>
      <c r="CC51" s="90">
        <f t="shared" ref="CC51:CC54" si="751">BX51/$R51</f>
        <v>0.13580827067669174</v>
      </c>
      <c r="CD51" s="90">
        <f t="shared" ref="CD51:CD54" si="752">BZ51/$R51</f>
        <v>0.11622972524475361</v>
      </c>
      <c r="CE51" s="90">
        <f t="shared" ref="CE51:CE54" si="753">CC51-CD51</f>
        <v>1.9578545431938127E-2</v>
      </c>
      <c r="CF51" s="94">
        <f t="shared" ref="CF51:CF54" si="754">CC51+CD51</f>
        <v>0.25203799592144538</v>
      </c>
      <c r="CG51" s="2">
        <v>0</v>
      </c>
      <c r="CH51" s="2">
        <v>1</v>
      </c>
      <c r="CI51" s="37">
        <v>1</v>
      </c>
      <c r="CJ51" s="37" t="s">
        <v>55</v>
      </c>
      <c r="CK51" s="37" t="s">
        <v>55</v>
      </c>
      <c r="CL51" s="37" t="s">
        <v>55</v>
      </c>
      <c r="CM51" s="37" t="s">
        <v>55</v>
      </c>
      <c r="CN51" s="90">
        <f t="shared" ref="CN51:CN54" si="755">CI51/$R51</f>
        <v>3.2894736842105261E-3</v>
      </c>
      <c r="CO51" s="90" t="s">
        <v>55</v>
      </c>
      <c r="CP51" s="90" t="s">
        <v>55</v>
      </c>
      <c r="CQ51" s="94" t="s">
        <v>55</v>
      </c>
      <c r="CR51" s="3">
        <v>1028</v>
      </c>
      <c r="CS51" s="3">
        <v>871</v>
      </c>
    </row>
    <row r="52" spans="1:97" x14ac:dyDescent="0.25">
      <c r="A52" s="3" t="s">
        <v>24</v>
      </c>
      <c r="B52" s="105">
        <v>42936</v>
      </c>
      <c r="C52" s="10">
        <v>42</v>
      </c>
      <c r="D52" s="10">
        <v>22</v>
      </c>
      <c r="E52" s="10">
        <v>46.173000000000002</v>
      </c>
      <c r="F52" s="22">
        <v>72</v>
      </c>
      <c r="G52" s="10">
        <v>28</v>
      </c>
      <c r="H52" s="36">
        <v>15.409000000000001</v>
      </c>
      <c r="I52" s="22">
        <v>42.379492499999998</v>
      </c>
      <c r="J52" s="10">
        <v>-72.470946944444449</v>
      </c>
      <c r="K52" s="10">
        <v>46.4</v>
      </c>
      <c r="L52" s="15">
        <v>9.9</v>
      </c>
      <c r="M52" s="15">
        <v>3.2</v>
      </c>
      <c r="N52" s="15">
        <v>7.4</v>
      </c>
      <c r="O52" s="15">
        <v>7.6</v>
      </c>
      <c r="P52" s="15">
        <v>4.3</v>
      </c>
      <c r="Q52" s="15">
        <f t="shared" si="700"/>
        <v>6.4799999999999995</v>
      </c>
      <c r="R52" s="24">
        <f t="shared" si="701"/>
        <v>300.67199999999997</v>
      </c>
      <c r="S52" s="3">
        <v>0</v>
      </c>
      <c r="T52" s="3">
        <v>0</v>
      </c>
      <c r="U52" s="2">
        <v>0</v>
      </c>
      <c r="V52" s="2" t="e">
        <f t="shared" si="702"/>
        <v>#DIV/0!</v>
      </c>
      <c r="W52" s="2" t="e">
        <f t="shared" si="703"/>
        <v>#DIV/0!</v>
      </c>
      <c r="X52" s="2" t="e">
        <f t="shared" si="704"/>
        <v>#DIV/0!</v>
      </c>
      <c r="Y52" s="2" t="e">
        <f t="shared" si="705"/>
        <v>#DIV/0!</v>
      </c>
      <c r="Z52" s="2">
        <v>0</v>
      </c>
      <c r="AA52" s="2" t="e">
        <f t="shared" si="707"/>
        <v>#DIV/0!</v>
      </c>
      <c r="AB52" s="2" t="e">
        <f t="shared" si="708"/>
        <v>#DIV/0!</v>
      </c>
      <c r="AC52" s="21" t="e">
        <f t="shared" si="709"/>
        <v>#DIV/0!</v>
      </c>
      <c r="AD52" s="2">
        <v>8</v>
      </c>
      <c r="AE52" s="3">
        <v>1</v>
      </c>
      <c r="AF52" s="18">
        <f t="shared" ref="AF52:AF54" si="756">(AD52^2)/(AD52-AE52)</f>
        <v>9.1428571428571423</v>
      </c>
      <c r="AG52" s="18">
        <f t="shared" ref="AG52:AG54" si="757">((AD52^2)*(AE52^2)*(AD52+AE52))/((AD52-AE52)^4)</f>
        <v>0.23990004164931278</v>
      </c>
      <c r="AH52" s="18">
        <f t="shared" ref="AH52:AH54" si="758">1.96*(SQRT(AG52))</f>
        <v>0.96</v>
      </c>
      <c r="AI52" s="18">
        <f t="shared" ref="AI52:AI54" si="759">AF52-(1.96*(SQRT(AG52)))</f>
        <v>8.1828571428571415</v>
      </c>
      <c r="AJ52" s="18">
        <f t="shared" ref="AJ52:AJ54" si="760">AF52+(1.96*(SQRT(AG52)))</f>
        <v>10.102857142857143</v>
      </c>
      <c r="AK52" s="19">
        <f t="shared" ref="AK52:AK54" si="761">AF52/R52</f>
        <v>3.0408076385087881E-2</v>
      </c>
      <c r="AL52" s="19">
        <f t="shared" ref="AL52:AL54" si="762">AH52/R52</f>
        <v>3.1928480204342275E-3</v>
      </c>
      <c r="AM52" s="19">
        <f t="shared" ref="AM52:AM54" si="763">AK52-AL52</f>
        <v>2.7215228364653652E-2</v>
      </c>
      <c r="AN52" s="20">
        <f t="shared" ref="AN52:AN54" si="764">AK52+AL52</f>
        <v>3.3600924405522106E-2</v>
      </c>
      <c r="AO52" s="3">
        <v>67</v>
      </c>
      <c r="AP52" s="3">
        <v>23</v>
      </c>
      <c r="AQ52" s="18">
        <f t="shared" si="719"/>
        <v>102.02272727272727</v>
      </c>
      <c r="AR52" s="18">
        <f t="shared" si="720"/>
        <v>57.021295612492317</v>
      </c>
      <c r="AS52" s="18">
        <f t="shared" si="721"/>
        <v>14.800439494317406</v>
      </c>
      <c r="AT52" s="18">
        <f t="shared" si="722"/>
        <v>87.222287778409864</v>
      </c>
      <c r="AU52" s="18">
        <f t="shared" si="723"/>
        <v>116.82316676704467</v>
      </c>
      <c r="AV52" s="19">
        <f t="shared" si="724"/>
        <v>0.33931569042919618</v>
      </c>
      <c r="AW52" s="19">
        <f t="shared" si="725"/>
        <v>4.922453535519572E-2</v>
      </c>
      <c r="AX52" s="19">
        <f t="shared" si="726"/>
        <v>0.29009115507400046</v>
      </c>
      <c r="AY52" s="94">
        <f t="shared" si="727"/>
        <v>0.3885402257843919</v>
      </c>
      <c r="AZ52" s="3">
        <v>8</v>
      </c>
      <c r="BA52" s="3">
        <v>1</v>
      </c>
      <c r="BB52" s="18">
        <f t="shared" si="728"/>
        <v>9.1428571428571423</v>
      </c>
      <c r="BC52" s="18">
        <f t="shared" si="729"/>
        <v>0.23990004164931278</v>
      </c>
      <c r="BD52" s="18">
        <f t="shared" si="730"/>
        <v>0.96</v>
      </c>
      <c r="BE52" s="18">
        <f t="shared" si="731"/>
        <v>8.1828571428571415</v>
      </c>
      <c r="BF52" s="18">
        <f t="shared" si="732"/>
        <v>10.102857142857143</v>
      </c>
      <c r="BG52" s="19">
        <f t="shared" si="733"/>
        <v>3.0408076385087881E-2</v>
      </c>
      <c r="BH52" s="19">
        <f t="shared" si="734"/>
        <v>3.1928480204342275E-3</v>
      </c>
      <c r="BI52" s="19">
        <f t="shared" si="735"/>
        <v>2.7215228364653652E-2</v>
      </c>
      <c r="BJ52" s="94">
        <f t="shared" si="736"/>
        <v>3.3600924405522106E-2</v>
      </c>
      <c r="BK52" s="2">
        <v>19</v>
      </c>
      <c r="BL52" s="2">
        <v>10</v>
      </c>
      <c r="BM52" s="37">
        <f t="shared" si="737"/>
        <v>40.111111111111114</v>
      </c>
      <c r="BN52" s="37">
        <f t="shared" si="738"/>
        <v>159.564090839811</v>
      </c>
      <c r="BO52" s="37">
        <f t="shared" si="739"/>
        <v>24.758461409591224</v>
      </c>
      <c r="BP52" s="37">
        <f t="shared" si="740"/>
        <v>15.352649701519891</v>
      </c>
      <c r="BQ52" s="37">
        <f t="shared" si="741"/>
        <v>64.869572520702334</v>
      </c>
      <c r="BR52" s="90">
        <f t="shared" si="742"/>
        <v>0.13340487677971716</v>
      </c>
      <c r="BS52" s="90">
        <f t="shared" si="743"/>
        <v>8.2343754688135998E-2</v>
      </c>
      <c r="BT52" s="90">
        <f t="shared" si="744"/>
        <v>5.106112209158116E-2</v>
      </c>
      <c r="BU52" s="94">
        <f t="shared" si="745"/>
        <v>0.21574863146785317</v>
      </c>
      <c r="BV52" s="2">
        <v>44</v>
      </c>
      <c r="BW52" s="2">
        <v>21</v>
      </c>
      <c r="BX52" s="37">
        <f t="shared" si="746"/>
        <v>84.173913043478265</v>
      </c>
      <c r="BY52" s="37">
        <f t="shared" si="747"/>
        <v>198.310612097584</v>
      </c>
      <c r="BZ52" s="37">
        <f t="shared" si="748"/>
        <v>27.601268946084318</v>
      </c>
      <c r="CA52" s="37">
        <f t="shared" si="749"/>
        <v>56.572644097393948</v>
      </c>
      <c r="CB52" s="37">
        <f t="shared" si="750"/>
        <v>111.77518198956258</v>
      </c>
      <c r="CC52" s="90">
        <f t="shared" si="751"/>
        <v>0.2799526162844504</v>
      </c>
      <c r="CD52" s="90">
        <f t="shared" si="752"/>
        <v>9.1798600954143786E-2</v>
      </c>
      <c r="CE52" s="90">
        <f t="shared" si="753"/>
        <v>0.18815401533030662</v>
      </c>
      <c r="CF52" s="94">
        <f t="shared" si="754"/>
        <v>0.37175121723859417</v>
      </c>
      <c r="CG52" s="2">
        <v>0</v>
      </c>
      <c r="CH52" s="2">
        <v>0</v>
      </c>
      <c r="CI52" s="37" t="e">
        <f t="shared" ref="CI51:CI54" si="765">(CG52^2)/(CG52-CH52)</f>
        <v>#DIV/0!</v>
      </c>
      <c r="CJ52" s="37" t="e">
        <f t="shared" ref="CJ51:CJ54" si="766">((CG52^2)*(CH52^2)*(CG52+CH52))/((CG52-CH52)^4)</f>
        <v>#DIV/0!</v>
      </c>
      <c r="CK52" s="37" t="e">
        <f t="shared" ref="CK51:CK54" si="767">1.96*(SQRT(CJ52))</f>
        <v>#DIV/0!</v>
      </c>
      <c r="CL52" s="37" t="e">
        <f t="shared" ref="CL51:CL54" si="768">CI52-(1.96*(SQRT(CJ52)))</f>
        <v>#DIV/0!</v>
      </c>
      <c r="CM52" s="37" t="e">
        <f t="shared" ref="CM51:CM54" si="769">CI52+(1.96*(SQRT(CJ52)))</f>
        <v>#DIV/0!</v>
      </c>
      <c r="CN52" s="90" t="e">
        <f t="shared" si="755"/>
        <v>#DIV/0!</v>
      </c>
      <c r="CO52" s="90" t="e">
        <f t="shared" ref="CO51:CO54" si="770">CK52/$R52</f>
        <v>#DIV/0!</v>
      </c>
      <c r="CP52" s="90" t="e">
        <f t="shared" ref="CP51:CP54" si="771">CN52-CO52</f>
        <v>#DIV/0!</v>
      </c>
      <c r="CQ52" s="94" t="e">
        <f t="shared" ref="CQ51:CQ54" si="772">CN52+CO52</f>
        <v>#DIV/0!</v>
      </c>
      <c r="CR52" s="3">
        <v>1408</v>
      </c>
      <c r="CS52" s="3">
        <v>1165</v>
      </c>
    </row>
    <row r="53" spans="1:97" x14ac:dyDescent="0.25">
      <c r="A53" s="3" t="s">
        <v>25</v>
      </c>
      <c r="B53" s="105">
        <v>42936</v>
      </c>
      <c r="C53" s="10">
        <v>42</v>
      </c>
      <c r="D53" s="8">
        <v>22</v>
      </c>
      <c r="E53" s="8">
        <v>48.5</v>
      </c>
      <c r="F53" s="22">
        <v>72</v>
      </c>
      <c r="G53" s="8">
        <v>28</v>
      </c>
      <c r="H53" s="8">
        <v>11.1</v>
      </c>
      <c r="I53" s="22">
        <f t="shared" ref="I53" si="773">C53+((D53/60)+(E53/3600))</f>
        <v>42.380138888888887</v>
      </c>
      <c r="J53" s="10">
        <f t="shared" ref="J53" si="774">-(F53+((G53/60)+(H53/3600)))</f>
        <v>-72.469750000000005</v>
      </c>
      <c r="K53" s="2">
        <v>50</v>
      </c>
      <c r="L53" s="15">
        <v>8.5</v>
      </c>
      <c r="M53" s="15">
        <v>9.1999999999999993</v>
      </c>
      <c r="N53" s="15">
        <v>7.8</v>
      </c>
      <c r="O53" s="15">
        <v>5.3</v>
      </c>
      <c r="P53" s="15">
        <v>5.0999999999999996</v>
      </c>
      <c r="Q53" s="15">
        <f t="shared" ref="Q53:Q54" si="775">AVERAGE(L53:P53)</f>
        <v>7.18</v>
      </c>
      <c r="R53" s="24">
        <f t="shared" ref="R53:R54" si="776">K53*Q53</f>
        <v>359</v>
      </c>
      <c r="S53" s="3">
        <v>0</v>
      </c>
      <c r="T53" s="3">
        <v>0</v>
      </c>
      <c r="U53" s="2">
        <v>0</v>
      </c>
      <c r="V53" s="2" t="e">
        <f t="shared" ref="V53:V54" si="777">((S53^2)*(T53^2)*(S53+T53))/((S53-T53)^4)</f>
        <v>#DIV/0!</v>
      </c>
      <c r="W53" s="2" t="e">
        <f t="shared" ref="W53:W54" si="778">1.96*(SQRT(V53))</f>
        <v>#DIV/0!</v>
      </c>
      <c r="X53" s="2" t="e">
        <f t="shared" ref="X53:X54" si="779">U53-(1.96*(SQRT(V53)))</f>
        <v>#DIV/0!</v>
      </c>
      <c r="Y53" s="2" t="e">
        <f t="shared" ref="Y53:Y54" si="780">U53+(1.96*(SQRT(V53)))</f>
        <v>#DIV/0!</v>
      </c>
      <c r="Z53" s="2">
        <v>0</v>
      </c>
      <c r="AA53" s="2" t="e">
        <f t="shared" ref="AA53:AA54" si="781">W53/R53</f>
        <v>#DIV/0!</v>
      </c>
      <c r="AB53" s="2" t="e">
        <f t="shared" ref="AB53:AB54" si="782">Z53-AA53</f>
        <v>#DIV/0!</v>
      </c>
      <c r="AC53" s="21" t="e">
        <f t="shared" ref="AC53:AC54" si="783">Z53+AA53</f>
        <v>#DIV/0!</v>
      </c>
      <c r="AD53" s="2">
        <v>9</v>
      </c>
      <c r="AE53" s="3">
        <v>1</v>
      </c>
      <c r="AF53" s="18">
        <f t="shared" si="756"/>
        <v>10.125</v>
      </c>
      <c r="AG53" s="18">
        <f t="shared" si="757"/>
        <v>0.19775390625</v>
      </c>
      <c r="AH53" s="18">
        <f t="shared" si="758"/>
        <v>0.87160278008390957</v>
      </c>
      <c r="AI53" s="18">
        <f t="shared" si="759"/>
        <v>9.2533972199160903</v>
      </c>
      <c r="AJ53" s="18">
        <f t="shared" si="760"/>
        <v>10.99660278008391</v>
      </c>
      <c r="AK53" s="19">
        <f t="shared" si="761"/>
        <v>2.8203342618384402E-2</v>
      </c>
      <c r="AL53" s="19">
        <f t="shared" si="762"/>
        <v>2.4278628971696643E-3</v>
      </c>
      <c r="AM53" s="19">
        <f t="shared" si="763"/>
        <v>2.5775479721214738E-2</v>
      </c>
      <c r="AN53" s="20">
        <f t="shared" si="764"/>
        <v>3.0631205515554066E-2</v>
      </c>
      <c r="AO53" s="3">
        <v>58</v>
      </c>
      <c r="AP53" s="3">
        <v>15</v>
      </c>
      <c r="AQ53" s="18">
        <f t="shared" si="719"/>
        <v>78.232558139534888</v>
      </c>
      <c r="AR53" s="18">
        <f t="shared" si="720"/>
        <v>16.16171868441597</v>
      </c>
      <c r="AS53" s="18">
        <f t="shared" si="721"/>
        <v>7.879521463772555</v>
      </c>
      <c r="AT53" s="18">
        <f t="shared" si="722"/>
        <v>70.353036675762326</v>
      </c>
      <c r="AU53" s="18">
        <f t="shared" si="723"/>
        <v>86.11207960330745</v>
      </c>
      <c r="AV53" s="19">
        <f t="shared" si="724"/>
        <v>0.21791798924661529</v>
      </c>
      <c r="AW53" s="19">
        <f t="shared" si="725"/>
        <v>2.1948527754241099E-2</v>
      </c>
      <c r="AX53" s="19">
        <f t="shared" si="726"/>
        <v>0.19596946149237418</v>
      </c>
      <c r="AY53" s="94">
        <f t="shared" si="727"/>
        <v>0.2398665170008564</v>
      </c>
      <c r="AZ53" s="3">
        <v>7</v>
      </c>
      <c r="BA53" s="3">
        <v>0</v>
      </c>
      <c r="BB53" s="18">
        <f t="shared" si="728"/>
        <v>7</v>
      </c>
      <c r="BC53" s="18">
        <f t="shared" si="729"/>
        <v>0</v>
      </c>
      <c r="BD53" s="18">
        <f t="shared" si="730"/>
        <v>0</v>
      </c>
      <c r="BE53" s="18">
        <f t="shared" si="731"/>
        <v>7</v>
      </c>
      <c r="BF53" s="18">
        <f t="shared" si="732"/>
        <v>7</v>
      </c>
      <c r="BG53" s="19">
        <f t="shared" si="733"/>
        <v>1.9498607242339833E-2</v>
      </c>
      <c r="BH53" s="19">
        <f t="shared" si="734"/>
        <v>0</v>
      </c>
      <c r="BI53" s="19">
        <f t="shared" si="735"/>
        <v>1.9498607242339833E-2</v>
      </c>
      <c r="BJ53" s="94">
        <f t="shared" si="736"/>
        <v>1.9498607242339833E-2</v>
      </c>
      <c r="BK53" s="2">
        <v>3</v>
      </c>
      <c r="BL53" s="2">
        <v>3</v>
      </c>
      <c r="BM53" s="37">
        <v>6</v>
      </c>
      <c r="BN53" s="37" t="s">
        <v>55</v>
      </c>
      <c r="BO53" s="37" t="s">
        <v>55</v>
      </c>
      <c r="BP53" s="37" t="s">
        <v>94</v>
      </c>
      <c r="BQ53" s="37" t="s">
        <v>94</v>
      </c>
      <c r="BR53" s="90">
        <f t="shared" si="742"/>
        <v>1.6713091922005572E-2</v>
      </c>
      <c r="BS53" s="90" t="s">
        <v>55</v>
      </c>
      <c r="BT53" s="90" t="s">
        <v>55</v>
      </c>
      <c r="BU53" s="94" t="s">
        <v>55</v>
      </c>
      <c r="BV53" s="2">
        <v>28</v>
      </c>
      <c r="BW53" s="2">
        <v>10</v>
      </c>
      <c r="BX53" s="37">
        <f t="shared" si="746"/>
        <v>43.555555555555557</v>
      </c>
      <c r="BY53" s="37">
        <f t="shared" si="747"/>
        <v>28.379820149367475</v>
      </c>
      <c r="BZ53" s="37">
        <f t="shared" si="748"/>
        <v>10.441451866757328</v>
      </c>
      <c r="CA53" s="37">
        <f t="shared" si="749"/>
        <v>33.114103688798231</v>
      </c>
      <c r="CB53" s="37">
        <f t="shared" si="750"/>
        <v>53.997007422312883</v>
      </c>
      <c r="CC53" s="90">
        <f t="shared" si="751"/>
        <v>0.12132466728567008</v>
      </c>
      <c r="CD53" s="90">
        <f t="shared" si="752"/>
        <v>2.9084824141385315E-2</v>
      </c>
      <c r="CE53" s="90">
        <f t="shared" si="753"/>
        <v>9.2239843144284767E-2</v>
      </c>
      <c r="CF53" s="94">
        <f t="shared" si="754"/>
        <v>0.1504094914270554</v>
      </c>
      <c r="CG53" s="2">
        <v>2</v>
      </c>
      <c r="CH53" s="2">
        <v>2</v>
      </c>
      <c r="CI53" s="37">
        <v>4</v>
      </c>
      <c r="CJ53" s="37" t="s">
        <v>55</v>
      </c>
      <c r="CK53" s="37" t="s">
        <v>55</v>
      </c>
      <c r="CL53" s="37" t="s">
        <v>94</v>
      </c>
      <c r="CM53" s="37" t="s">
        <v>94</v>
      </c>
      <c r="CN53" s="90">
        <f t="shared" si="755"/>
        <v>1.1142061281337047E-2</v>
      </c>
      <c r="CO53" s="90" t="s">
        <v>55</v>
      </c>
      <c r="CP53" s="90" t="s">
        <v>55</v>
      </c>
      <c r="CQ53" s="94" t="s">
        <v>55</v>
      </c>
      <c r="CR53" s="3">
        <v>1744</v>
      </c>
      <c r="CS53" s="3">
        <v>1378</v>
      </c>
    </row>
    <row r="54" spans="1:97" x14ac:dyDescent="0.25">
      <c r="A54" s="3" t="s">
        <v>21</v>
      </c>
      <c r="B54" s="105">
        <v>42935</v>
      </c>
      <c r="C54" s="10">
        <v>42</v>
      </c>
      <c r="D54" s="8">
        <v>23</v>
      </c>
      <c r="E54" s="8">
        <v>40.384999999999998</v>
      </c>
      <c r="F54" s="22">
        <v>72</v>
      </c>
      <c r="G54" s="8">
        <v>29</v>
      </c>
      <c r="H54" s="8">
        <v>14.704000000000001</v>
      </c>
      <c r="I54" s="22">
        <v>42.394551388888885</v>
      </c>
      <c r="J54" s="10">
        <v>-72.487417777777779</v>
      </c>
      <c r="K54" s="10">
        <v>50</v>
      </c>
      <c r="L54" s="15">
        <v>5.3</v>
      </c>
      <c r="M54" s="15">
        <v>5.0999999999999996</v>
      </c>
      <c r="N54" s="15">
        <v>3.7</v>
      </c>
      <c r="O54" s="15">
        <v>4.3</v>
      </c>
      <c r="P54" s="15">
        <v>3.2</v>
      </c>
      <c r="Q54" s="15">
        <f t="shared" si="775"/>
        <v>4.3199999999999994</v>
      </c>
      <c r="R54" s="24">
        <f t="shared" si="776"/>
        <v>215.99999999999997</v>
      </c>
      <c r="S54" s="3">
        <v>0</v>
      </c>
      <c r="T54" s="3">
        <v>0</v>
      </c>
      <c r="U54" s="2">
        <v>0</v>
      </c>
      <c r="V54" s="2" t="e">
        <f t="shared" si="777"/>
        <v>#DIV/0!</v>
      </c>
      <c r="W54" s="2" t="e">
        <f t="shared" si="778"/>
        <v>#DIV/0!</v>
      </c>
      <c r="X54" s="2" t="e">
        <f t="shared" si="779"/>
        <v>#DIV/0!</v>
      </c>
      <c r="Y54" s="2" t="e">
        <f t="shared" si="780"/>
        <v>#DIV/0!</v>
      </c>
      <c r="Z54" s="2">
        <f t="shared" ref="Z53:Z54" si="784">U54/R54</f>
        <v>0</v>
      </c>
      <c r="AA54" s="2" t="e">
        <f t="shared" si="781"/>
        <v>#DIV/0!</v>
      </c>
      <c r="AB54" s="2" t="e">
        <f t="shared" si="782"/>
        <v>#DIV/0!</v>
      </c>
      <c r="AC54" s="21" t="e">
        <f t="shared" si="783"/>
        <v>#DIV/0!</v>
      </c>
      <c r="AD54" s="2">
        <v>6</v>
      </c>
      <c r="AE54" s="3">
        <v>1</v>
      </c>
      <c r="AF54" s="18">
        <f t="shared" si="756"/>
        <v>7.2</v>
      </c>
      <c r="AG54" s="18">
        <f t="shared" si="757"/>
        <v>0.4032</v>
      </c>
      <c r="AH54" s="18">
        <f t="shared" si="758"/>
        <v>1.2445614167247834</v>
      </c>
      <c r="AI54" s="18">
        <f t="shared" si="759"/>
        <v>5.9554385832752166</v>
      </c>
      <c r="AJ54" s="18">
        <f t="shared" si="760"/>
        <v>8.4445614167247829</v>
      </c>
      <c r="AK54" s="19">
        <f t="shared" si="761"/>
        <v>3.333333333333334E-2</v>
      </c>
      <c r="AL54" s="19">
        <f t="shared" si="762"/>
        <v>5.7618584107628872E-3</v>
      </c>
      <c r="AM54" s="19">
        <f t="shared" si="763"/>
        <v>2.7571474922570453E-2</v>
      </c>
      <c r="AN54" s="20">
        <f t="shared" si="764"/>
        <v>3.909519174409623E-2</v>
      </c>
      <c r="AO54" s="3">
        <v>34</v>
      </c>
      <c r="AP54" s="3">
        <v>17</v>
      </c>
      <c r="AQ54" s="18">
        <f t="shared" si="719"/>
        <v>68</v>
      </c>
      <c r="AR54" s="18">
        <f t="shared" si="720"/>
        <v>204</v>
      </c>
      <c r="AS54" s="18">
        <f t="shared" si="721"/>
        <v>27.994399439887975</v>
      </c>
      <c r="AT54" s="18">
        <f t="shared" si="722"/>
        <v>40.005600560112029</v>
      </c>
      <c r="AU54" s="18">
        <f t="shared" si="723"/>
        <v>95.994399439887971</v>
      </c>
      <c r="AV54" s="19">
        <f t="shared" si="724"/>
        <v>0.31481481481481488</v>
      </c>
      <c r="AW54" s="19">
        <f t="shared" si="725"/>
        <v>0.1296037011105925</v>
      </c>
      <c r="AX54" s="19">
        <f t="shared" si="726"/>
        <v>0.18521111370422239</v>
      </c>
      <c r="AY54" s="94">
        <f t="shared" si="727"/>
        <v>0.44441851592540738</v>
      </c>
      <c r="AZ54" s="3">
        <v>1</v>
      </c>
      <c r="BA54" s="3">
        <v>0</v>
      </c>
      <c r="BB54" s="18">
        <f t="shared" si="728"/>
        <v>1</v>
      </c>
      <c r="BC54" s="18">
        <f t="shared" si="729"/>
        <v>0</v>
      </c>
      <c r="BD54" s="18">
        <f t="shared" si="730"/>
        <v>0</v>
      </c>
      <c r="BE54" s="18">
        <f t="shared" si="731"/>
        <v>1</v>
      </c>
      <c r="BF54" s="18">
        <f t="shared" si="732"/>
        <v>1</v>
      </c>
      <c r="BG54" s="19">
        <f t="shared" si="733"/>
        <v>4.6296296296296302E-3</v>
      </c>
      <c r="BH54" s="19">
        <f t="shared" si="734"/>
        <v>0</v>
      </c>
      <c r="BI54" s="19">
        <f t="shared" si="735"/>
        <v>4.6296296296296302E-3</v>
      </c>
      <c r="BJ54" s="94">
        <f t="shared" si="736"/>
        <v>4.6296296296296302E-3</v>
      </c>
      <c r="BK54" s="2">
        <v>1</v>
      </c>
      <c r="BL54" s="2">
        <v>0</v>
      </c>
      <c r="BM54" s="37">
        <f t="shared" si="737"/>
        <v>1</v>
      </c>
      <c r="BN54" s="37">
        <f t="shared" si="738"/>
        <v>0</v>
      </c>
      <c r="BO54" s="37">
        <f t="shared" si="739"/>
        <v>0</v>
      </c>
      <c r="BP54" s="37">
        <f t="shared" si="740"/>
        <v>1</v>
      </c>
      <c r="BQ54" s="37">
        <f t="shared" si="741"/>
        <v>1</v>
      </c>
      <c r="BR54" s="90">
        <f t="shared" si="742"/>
        <v>4.6296296296296302E-3</v>
      </c>
      <c r="BS54" s="90">
        <f t="shared" si="743"/>
        <v>0</v>
      </c>
      <c r="BT54" s="90">
        <f t="shared" si="744"/>
        <v>4.6296296296296302E-3</v>
      </c>
      <c r="BU54" s="94">
        <f t="shared" si="745"/>
        <v>4.6296296296296302E-3</v>
      </c>
      <c r="BV54" s="2">
        <v>5</v>
      </c>
      <c r="BW54" s="2">
        <v>3</v>
      </c>
      <c r="BX54" s="37">
        <f t="shared" si="746"/>
        <v>12.5</v>
      </c>
      <c r="BY54" s="37">
        <f t="shared" si="747"/>
        <v>112.5</v>
      </c>
      <c r="BZ54" s="37">
        <f t="shared" si="748"/>
        <v>20.788939366884499</v>
      </c>
      <c r="CA54" s="37">
        <f t="shared" si="749"/>
        <v>-8.2889393668844988</v>
      </c>
      <c r="CB54" s="37">
        <f t="shared" si="750"/>
        <v>33.288939366884499</v>
      </c>
      <c r="CC54" s="90">
        <f t="shared" si="751"/>
        <v>5.7870370370370378E-2</v>
      </c>
      <c r="CD54" s="90">
        <f t="shared" si="752"/>
        <v>9.6245089661502317E-2</v>
      </c>
      <c r="CE54" s="90">
        <f t="shared" si="753"/>
        <v>-3.837471929113194E-2</v>
      </c>
      <c r="CF54" s="94">
        <f t="shared" si="754"/>
        <v>0.15411546003187271</v>
      </c>
      <c r="CG54" s="2">
        <v>0</v>
      </c>
      <c r="CH54" s="2">
        <v>0</v>
      </c>
      <c r="CI54" s="37" t="e">
        <f t="shared" si="765"/>
        <v>#DIV/0!</v>
      </c>
      <c r="CJ54" s="37" t="e">
        <f t="shared" si="766"/>
        <v>#DIV/0!</v>
      </c>
      <c r="CK54" s="37" t="e">
        <f t="shared" si="767"/>
        <v>#DIV/0!</v>
      </c>
      <c r="CL54" s="37" t="e">
        <f t="shared" si="768"/>
        <v>#DIV/0!</v>
      </c>
      <c r="CM54" s="37" t="e">
        <f t="shared" si="769"/>
        <v>#DIV/0!</v>
      </c>
      <c r="CN54" s="90" t="e">
        <f t="shared" si="755"/>
        <v>#DIV/0!</v>
      </c>
      <c r="CO54" s="90" t="e">
        <f t="shared" si="770"/>
        <v>#DIV/0!</v>
      </c>
      <c r="CP54" s="90" t="e">
        <f t="shared" si="771"/>
        <v>#DIV/0!</v>
      </c>
      <c r="CQ54" s="94" t="e">
        <f t="shared" si="772"/>
        <v>#DIV/0!</v>
      </c>
      <c r="CR54" s="3">
        <v>1150</v>
      </c>
      <c r="CS54" s="3">
        <v>1138</v>
      </c>
    </row>
  </sheetData>
  <mergeCells count="10">
    <mergeCell ref="BK1:BU1"/>
    <mergeCell ref="BV1:CF1"/>
    <mergeCell ref="CR1:CS1"/>
    <mergeCell ref="C1:E1"/>
    <mergeCell ref="F1:H1"/>
    <mergeCell ref="AD1:AN1"/>
    <mergeCell ref="AZ1:BJ1"/>
    <mergeCell ref="S1:AC1"/>
    <mergeCell ref="AO1:AY1"/>
    <mergeCell ref="CG1:CQ1"/>
  </mergeCells>
  <pageMargins left="0.7" right="0.7" top="0.75" bottom="0.75" header="0.3" footer="0.3"/>
  <pageSetup orientation="portrait" verticalDpi="2" r:id="rId1"/>
  <ignoredErrors>
    <ignoredError sqref="Q3:Q4 Q21:Q37 Q40 Q41:R41 Q6:Q18" formulaRange="1"/>
    <ignoredError sqref="R21 R30 R12 R5 R39" formula="1"/>
    <ignoredError sqref="BB7:BJ7 BN8:BU8 V8:Y8 BY8:CF8 V7:Y7 AA7:AC7 AA8:AC8 V12:Y13 AA12:AC13 BN17:BQ17 BS16:BU17 BY16:CB17 CD16:CF17 V16:Y17 AA16:AC17 BN16:BQ16 AA21:AC21 V21:Y21 V22:Y22 AA22:AC22 V25:Y26 AA25:AC26 BN25:BQ25 BS25:BU25 BY25:CB26 CD25:CF26 BN26:BQ26 BS26:BU26 V30:Y30 AA30:AC30 V31:Y31 AA31:AC31 V32:Y36 AA32:AC36 BN34:BQ34 BS34:BU34 BN35:BQ35 BS35:BU35 BN7:BU7 BY7:CF7 CJ7:CM9 CO7:CQ9 CJ12:CM18 CO12:CQ18 CJ21:CQ22 CJ25:CQ36 CJ23:CN23 CJ24:CN24 CO24:CQ24 V39:AC39 V40:AC40 V41:Y41 AA41:AC41 V45:Y45 V42:Y42 AA42:AC42 V43:Y43 AA43:AC43 V44:Y44 AA44:AC44 AA45:AC45 CI43:CQ45" evalError="1"/>
    <ignoredError sqref="Q42:R45" evalError="1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084"/>
  <sheetViews>
    <sheetView zoomScaleNormal="100" workbookViewId="0">
      <pane ySplit="1" topLeftCell="A7069" activePane="bottomLeft" state="frozen"/>
      <selection pane="bottomLeft" activeCell="E7070" sqref="E7070:E7079"/>
    </sheetView>
  </sheetViews>
  <sheetFormatPr defaultRowHeight="15" x14ac:dyDescent="0.25"/>
  <cols>
    <col min="1" max="1" width="40.7109375" style="3" bestFit="1" customWidth="1"/>
    <col min="2" max="2" width="12.140625" style="3" bestFit="1" customWidth="1"/>
    <col min="3" max="3" width="12.140625" style="3" customWidth="1"/>
    <col min="4" max="5" width="9.140625" style="3"/>
    <col min="6" max="6" width="12.28515625" style="3" bestFit="1" customWidth="1"/>
    <col min="7" max="7" width="10" style="15" bestFit="1" customWidth="1"/>
    <col min="257" max="257" width="40.7109375" bestFit="1" customWidth="1"/>
    <col min="258" max="258" width="12.140625" bestFit="1" customWidth="1"/>
    <col min="259" max="259" width="12.140625" customWidth="1"/>
    <col min="262" max="262" width="12.28515625" bestFit="1" customWidth="1"/>
    <col min="263" max="263" width="10" bestFit="1" customWidth="1"/>
    <col min="513" max="513" width="40.7109375" bestFit="1" customWidth="1"/>
    <col min="514" max="514" width="12.140625" bestFit="1" customWidth="1"/>
    <col min="515" max="515" width="12.140625" customWidth="1"/>
    <col min="518" max="518" width="12.28515625" bestFit="1" customWidth="1"/>
    <col min="519" max="519" width="10" bestFit="1" customWidth="1"/>
    <col min="769" max="769" width="40.7109375" bestFit="1" customWidth="1"/>
    <col min="770" max="770" width="12.140625" bestFit="1" customWidth="1"/>
    <col min="771" max="771" width="12.140625" customWidth="1"/>
    <col min="774" max="774" width="12.28515625" bestFit="1" customWidth="1"/>
    <col min="775" max="775" width="10" bestFit="1" customWidth="1"/>
    <col min="1025" max="1025" width="40.7109375" bestFit="1" customWidth="1"/>
    <col min="1026" max="1026" width="12.140625" bestFit="1" customWidth="1"/>
    <col min="1027" max="1027" width="12.140625" customWidth="1"/>
    <col min="1030" max="1030" width="12.28515625" bestFit="1" customWidth="1"/>
    <col min="1031" max="1031" width="10" bestFit="1" customWidth="1"/>
    <col min="1281" max="1281" width="40.7109375" bestFit="1" customWidth="1"/>
    <col min="1282" max="1282" width="12.140625" bestFit="1" customWidth="1"/>
    <col min="1283" max="1283" width="12.140625" customWidth="1"/>
    <col min="1286" max="1286" width="12.28515625" bestFit="1" customWidth="1"/>
    <col min="1287" max="1287" width="10" bestFit="1" customWidth="1"/>
    <col min="1537" max="1537" width="40.7109375" bestFit="1" customWidth="1"/>
    <col min="1538" max="1538" width="12.140625" bestFit="1" customWidth="1"/>
    <col min="1539" max="1539" width="12.140625" customWidth="1"/>
    <col min="1542" max="1542" width="12.28515625" bestFit="1" customWidth="1"/>
    <col min="1543" max="1543" width="10" bestFit="1" customWidth="1"/>
    <col min="1793" max="1793" width="40.7109375" bestFit="1" customWidth="1"/>
    <col min="1794" max="1794" width="12.140625" bestFit="1" customWidth="1"/>
    <col min="1795" max="1795" width="12.140625" customWidth="1"/>
    <col min="1798" max="1798" width="12.28515625" bestFit="1" customWidth="1"/>
    <col min="1799" max="1799" width="10" bestFit="1" customWidth="1"/>
    <col min="2049" max="2049" width="40.7109375" bestFit="1" customWidth="1"/>
    <col min="2050" max="2050" width="12.140625" bestFit="1" customWidth="1"/>
    <col min="2051" max="2051" width="12.140625" customWidth="1"/>
    <col min="2054" max="2054" width="12.28515625" bestFit="1" customWidth="1"/>
    <col min="2055" max="2055" width="10" bestFit="1" customWidth="1"/>
    <col min="2305" max="2305" width="40.7109375" bestFit="1" customWidth="1"/>
    <col min="2306" max="2306" width="12.140625" bestFit="1" customWidth="1"/>
    <col min="2307" max="2307" width="12.140625" customWidth="1"/>
    <col min="2310" max="2310" width="12.28515625" bestFit="1" customWidth="1"/>
    <col min="2311" max="2311" width="10" bestFit="1" customWidth="1"/>
    <col min="2561" max="2561" width="40.7109375" bestFit="1" customWidth="1"/>
    <col min="2562" max="2562" width="12.140625" bestFit="1" customWidth="1"/>
    <col min="2563" max="2563" width="12.140625" customWidth="1"/>
    <col min="2566" max="2566" width="12.28515625" bestFit="1" customWidth="1"/>
    <col min="2567" max="2567" width="10" bestFit="1" customWidth="1"/>
    <col min="2817" max="2817" width="40.7109375" bestFit="1" customWidth="1"/>
    <col min="2818" max="2818" width="12.140625" bestFit="1" customWidth="1"/>
    <col min="2819" max="2819" width="12.140625" customWidth="1"/>
    <col min="2822" max="2822" width="12.28515625" bestFit="1" customWidth="1"/>
    <col min="2823" max="2823" width="10" bestFit="1" customWidth="1"/>
    <col min="3073" max="3073" width="40.7109375" bestFit="1" customWidth="1"/>
    <col min="3074" max="3074" width="12.140625" bestFit="1" customWidth="1"/>
    <col min="3075" max="3075" width="12.140625" customWidth="1"/>
    <col min="3078" max="3078" width="12.28515625" bestFit="1" customWidth="1"/>
    <col min="3079" max="3079" width="10" bestFit="1" customWidth="1"/>
    <col min="3329" max="3329" width="40.7109375" bestFit="1" customWidth="1"/>
    <col min="3330" max="3330" width="12.140625" bestFit="1" customWidth="1"/>
    <col min="3331" max="3331" width="12.140625" customWidth="1"/>
    <col min="3334" max="3334" width="12.28515625" bestFit="1" customWidth="1"/>
    <col min="3335" max="3335" width="10" bestFit="1" customWidth="1"/>
    <col min="3585" max="3585" width="40.7109375" bestFit="1" customWidth="1"/>
    <col min="3586" max="3586" width="12.140625" bestFit="1" customWidth="1"/>
    <col min="3587" max="3587" width="12.140625" customWidth="1"/>
    <col min="3590" max="3590" width="12.28515625" bestFit="1" customWidth="1"/>
    <col min="3591" max="3591" width="10" bestFit="1" customWidth="1"/>
    <col min="3841" max="3841" width="40.7109375" bestFit="1" customWidth="1"/>
    <col min="3842" max="3842" width="12.140625" bestFit="1" customWidth="1"/>
    <col min="3843" max="3843" width="12.140625" customWidth="1"/>
    <col min="3846" max="3846" width="12.28515625" bestFit="1" customWidth="1"/>
    <col min="3847" max="3847" width="10" bestFit="1" customWidth="1"/>
    <col min="4097" max="4097" width="40.7109375" bestFit="1" customWidth="1"/>
    <col min="4098" max="4098" width="12.140625" bestFit="1" customWidth="1"/>
    <col min="4099" max="4099" width="12.140625" customWidth="1"/>
    <col min="4102" max="4102" width="12.28515625" bestFit="1" customWidth="1"/>
    <col min="4103" max="4103" width="10" bestFit="1" customWidth="1"/>
    <col min="4353" max="4353" width="40.7109375" bestFit="1" customWidth="1"/>
    <col min="4354" max="4354" width="12.140625" bestFit="1" customWidth="1"/>
    <col min="4355" max="4355" width="12.140625" customWidth="1"/>
    <col min="4358" max="4358" width="12.28515625" bestFit="1" customWidth="1"/>
    <col min="4359" max="4359" width="10" bestFit="1" customWidth="1"/>
    <col min="4609" max="4609" width="40.7109375" bestFit="1" customWidth="1"/>
    <col min="4610" max="4610" width="12.140625" bestFit="1" customWidth="1"/>
    <col min="4611" max="4611" width="12.140625" customWidth="1"/>
    <col min="4614" max="4614" width="12.28515625" bestFit="1" customWidth="1"/>
    <col min="4615" max="4615" width="10" bestFit="1" customWidth="1"/>
    <col min="4865" max="4865" width="40.7109375" bestFit="1" customWidth="1"/>
    <col min="4866" max="4866" width="12.140625" bestFit="1" customWidth="1"/>
    <col min="4867" max="4867" width="12.140625" customWidth="1"/>
    <col min="4870" max="4870" width="12.28515625" bestFit="1" customWidth="1"/>
    <col min="4871" max="4871" width="10" bestFit="1" customWidth="1"/>
    <col min="5121" max="5121" width="40.7109375" bestFit="1" customWidth="1"/>
    <col min="5122" max="5122" width="12.140625" bestFit="1" customWidth="1"/>
    <col min="5123" max="5123" width="12.140625" customWidth="1"/>
    <col min="5126" max="5126" width="12.28515625" bestFit="1" customWidth="1"/>
    <col min="5127" max="5127" width="10" bestFit="1" customWidth="1"/>
    <col min="5377" max="5377" width="40.7109375" bestFit="1" customWidth="1"/>
    <col min="5378" max="5378" width="12.140625" bestFit="1" customWidth="1"/>
    <col min="5379" max="5379" width="12.140625" customWidth="1"/>
    <col min="5382" max="5382" width="12.28515625" bestFit="1" customWidth="1"/>
    <col min="5383" max="5383" width="10" bestFit="1" customWidth="1"/>
    <col min="5633" max="5633" width="40.7109375" bestFit="1" customWidth="1"/>
    <col min="5634" max="5634" width="12.140625" bestFit="1" customWidth="1"/>
    <col min="5635" max="5635" width="12.140625" customWidth="1"/>
    <col min="5638" max="5638" width="12.28515625" bestFit="1" customWidth="1"/>
    <col min="5639" max="5639" width="10" bestFit="1" customWidth="1"/>
    <col min="5889" max="5889" width="40.7109375" bestFit="1" customWidth="1"/>
    <col min="5890" max="5890" width="12.140625" bestFit="1" customWidth="1"/>
    <col min="5891" max="5891" width="12.140625" customWidth="1"/>
    <col min="5894" max="5894" width="12.28515625" bestFit="1" customWidth="1"/>
    <col min="5895" max="5895" width="10" bestFit="1" customWidth="1"/>
    <col min="6145" max="6145" width="40.7109375" bestFit="1" customWidth="1"/>
    <col min="6146" max="6146" width="12.140625" bestFit="1" customWidth="1"/>
    <col min="6147" max="6147" width="12.140625" customWidth="1"/>
    <col min="6150" max="6150" width="12.28515625" bestFit="1" customWidth="1"/>
    <col min="6151" max="6151" width="10" bestFit="1" customWidth="1"/>
    <col min="6401" max="6401" width="40.7109375" bestFit="1" customWidth="1"/>
    <col min="6402" max="6402" width="12.140625" bestFit="1" customWidth="1"/>
    <col min="6403" max="6403" width="12.140625" customWidth="1"/>
    <col min="6406" max="6406" width="12.28515625" bestFit="1" customWidth="1"/>
    <col min="6407" max="6407" width="10" bestFit="1" customWidth="1"/>
    <col min="6657" max="6657" width="40.7109375" bestFit="1" customWidth="1"/>
    <col min="6658" max="6658" width="12.140625" bestFit="1" customWidth="1"/>
    <col min="6659" max="6659" width="12.140625" customWidth="1"/>
    <col min="6662" max="6662" width="12.28515625" bestFit="1" customWidth="1"/>
    <col min="6663" max="6663" width="10" bestFit="1" customWidth="1"/>
    <col min="6913" max="6913" width="40.7109375" bestFit="1" customWidth="1"/>
    <col min="6914" max="6914" width="12.140625" bestFit="1" customWidth="1"/>
    <col min="6915" max="6915" width="12.140625" customWidth="1"/>
    <col min="6918" max="6918" width="12.28515625" bestFit="1" customWidth="1"/>
    <col min="6919" max="6919" width="10" bestFit="1" customWidth="1"/>
    <col min="7169" max="7169" width="40.7109375" bestFit="1" customWidth="1"/>
    <col min="7170" max="7170" width="12.140625" bestFit="1" customWidth="1"/>
    <col min="7171" max="7171" width="12.140625" customWidth="1"/>
    <col min="7174" max="7174" width="12.28515625" bestFit="1" customWidth="1"/>
    <col min="7175" max="7175" width="10" bestFit="1" customWidth="1"/>
    <col min="7425" max="7425" width="40.7109375" bestFit="1" customWidth="1"/>
    <col min="7426" max="7426" width="12.140625" bestFit="1" customWidth="1"/>
    <col min="7427" max="7427" width="12.140625" customWidth="1"/>
    <col min="7430" max="7430" width="12.28515625" bestFit="1" customWidth="1"/>
    <col min="7431" max="7431" width="10" bestFit="1" customWidth="1"/>
    <col min="7681" max="7681" width="40.7109375" bestFit="1" customWidth="1"/>
    <col min="7682" max="7682" width="12.140625" bestFit="1" customWidth="1"/>
    <col min="7683" max="7683" width="12.140625" customWidth="1"/>
    <col min="7686" max="7686" width="12.28515625" bestFit="1" customWidth="1"/>
    <col min="7687" max="7687" width="10" bestFit="1" customWidth="1"/>
    <col min="7937" max="7937" width="40.7109375" bestFit="1" customWidth="1"/>
    <col min="7938" max="7938" width="12.140625" bestFit="1" customWidth="1"/>
    <col min="7939" max="7939" width="12.140625" customWidth="1"/>
    <col min="7942" max="7942" width="12.28515625" bestFit="1" customWidth="1"/>
    <col min="7943" max="7943" width="10" bestFit="1" customWidth="1"/>
    <col min="8193" max="8193" width="40.7109375" bestFit="1" customWidth="1"/>
    <col min="8194" max="8194" width="12.140625" bestFit="1" customWidth="1"/>
    <col min="8195" max="8195" width="12.140625" customWidth="1"/>
    <col min="8198" max="8198" width="12.28515625" bestFit="1" customWidth="1"/>
    <col min="8199" max="8199" width="10" bestFit="1" customWidth="1"/>
    <col min="8449" max="8449" width="40.7109375" bestFit="1" customWidth="1"/>
    <col min="8450" max="8450" width="12.140625" bestFit="1" customWidth="1"/>
    <col min="8451" max="8451" width="12.140625" customWidth="1"/>
    <col min="8454" max="8454" width="12.28515625" bestFit="1" customWidth="1"/>
    <col min="8455" max="8455" width="10" bestFit="1" customWidth="1"/>
    <col min="8705" max="8705" width="40.7109375" bestFit="1" customWidth="1"/>
    <col min="8706" max="8706" width="12.140625" bestFit="1" customWidth="1"/>
    <col min="8707" max="8707" width="12.140625" customWidth="1"/>
    <col min="8710" max="8710" width="12.28515625" bestFit="1" customWidth="1"/>
    <col min="8711" max="8711" width="10" bestFit="1" customWidth="1"/>
    <col min="8961" max="8961" width="40.7109375" bestFit="1" customWidth="1"/>
    <col min="8962" max="8962" width="12.140625" bestFit="1" customWidth="1"/>
    <col min="8963" max="8963" width="12.140625" customWidth="1"/>
    <col min="8966" max="8966" width="12.28515625" bestFit="1" customWidth="1"/>
    <col min="8967" max="8967" width="10" bestFit="1" customWidth="1"/>
    <col min="9217" max="9217" width="40.7109375" bestFit="1" customWidth="1"/>
    <col min="9218" max="9218" width="12.140625" bestFit="1" customWidth="1"/>
    <col min="9219" max="9219" width="12.140625" customWidth="1"/>
    <col min="9222" max="9222" width="12.28515625" bestFit="1" customWidth="1"/>
    <col min="9223" max="9223" width="10" bestFit="1" customWidth="1"/>
    <col min="9473" max="9473" width="40.7109375" bestFit="1" customWidth="1"/>
    <col min="9474" max="9474" width="12.140625" bestFit="1" customWidth="1"/>
    <col min="9475" max="9475" width="12.140625" customWidth="1"/>
    <col min="9478" max="9478" width="12.28515625" bestFit="1" customWidth="1"/>
    <col min="9479" max="9479" width="10" bestFit="1" customWidth="1"/>
    <col min="9729" max="9729" width="40.7109375" bestFit="1" customWidth="1"/>
    <col min="9730" max="9730" width="12.140625" bestFit="1" customWidth="1"/>
    <col min="9731" max="9731" width="12.140625" customWidth="1"/>
    <col min="9734" max="9734" width="12.28515625" bestFit="1" customWidth="1"/>
    <col min="9735" max="9735" width="10" bestFit="1" customWidth="1"/>
    <col min="9985" max="9985" width="40.7109375" bestFit="1" customWidth="1"/>
    <col min="9986" max="9986" width="12.140625" bestFit="1" customWidth="1"/>
    <col min="9987" max="9987" width="12.140625" customWidth="1"/>
    <col min="9990" max="9990" width="12.28515625" bestFit="1" customWidth="1"/>
    <col min="9991" max="9991" width="10" bestFit="1" customWidth="1"/>
    <col min="10241" max="10241" width="40.7109375" bestFit="1" customWidth="1"/>
    <col min="10242" max="10242" width="12.140625" bestFit="1" customWidth="1"/>
    <col min="10243" max="10243" width="12.140625" customWidth="1"/>
    <col min="10246" max="10246" width="12.28515625" bestFit="1" customWidth="1"/>
    <col min="10247" max="10247" width="10" bestFit="1" customWidth="1"/>
    <col min="10497" max="10497" width="40.7109375" bestFit="1" customWidth="1"/>
    <col min="10498" max="10498" width="12.140625" bestFit="1" customWidth="1"/>
    <col min="10499" max="10499" width="12.140625" customWidth="1"/>
    <col min="10502" max="10502" width="12.28515625" bestFit="1" customWidth="1"/>
    <col min="10503" max="10503" width="10" bestFit="1" customWidth="1"/>
    <col min="10753" max="10753" width="40.7109375" bestFit="1" customWidth="1"/>
    <col min="10754" max="10754" width="12.140625" bestFit="1" customWidth="1"/>
    <col min="10755" max="10755" width="12.140625" customWidth="1"/>
    <col min="10758" max="10758" width="12.28515625" bestFit="1" customWidth="1"/>
    <col min="10759" max="10759" width="10" bestFit="1" customWidth="1"/>
    <col min="11009" max="11009" width="40.7109375" bestFit="1" customWidth="1"/>
    <col min="11010" max="11010" width="12.140625" bestFit="1" customWidth="1"/>
    <col min="11011" max="11011" width="12.140625" customWidth="1"/>
    <col min="11014" max="11014" width="12.28515625" bestFit="1" customWidth="1"/>
    <col min="11015" max="11015" width="10" bestFit="1" customWidth="1"/>
    <col min="11265" max="11265" width="40.7109375" bestFit="1" customWidth="1"/>
    <col min="11266" max="11266" width="12.140625" bestFit="1" customWidth="1"/>
    <col min="11267" max="11267" width="12.140625" customWidth="1"/>
    <col min="11270" max="11270" width="12.28515625" bestFit="1" customWidth="1"/>
    <col min="11271" max="11271" width="10" bestFit="1" customWidth="1"/>
    <col min="11521" max="11521" width="40.7109375" bestFit="1" customWidth="1"/>
    <col min="11522" max="11522" width="12.140625" bestFit="1" customWidth="1"/>
    <col min="11523" max="11523" width="12.140625" customWidth="1"/>
    <col min="11526" max="11526" width="12.28515625" bestFit="1" customWidth="1"/>
    <col min="11527" max="11527" width="10" bestFit="1" customWidth="1"/>
    <col min="11777" max="11777" width="40.7109375" bestFit="1" customWidth="1"/>
    <col min="11778" max="11778" width="12.140625" bestFit="1" customWidth="1"/>
    <col min="11779" max="11779" width="12.140625" customWidth="1"/>
    <col min="11782" max="11782" width="12.28515625" bestFit="1" customWidth="1"/>
    <col min="11783" max="11783" width="10" bestFit="1" customWidth="1"/>
    <col min="12033" max="12033" width="40.7109375" bestFit="1" customWidth="1"/>
    <col min="12034" max="12034" width="12.140625" bestFit="1" customWidth="1"/>
    <col min="12035" max="12035" width="12.140625" customWidth="1"/>
    <col min="12038" max="12038" width="12.28515625" bestFit="1" customWidth="1"/>
    <col min="12039" max="12039" width="10" bestFit="1" customWidth="1"/>
    <col min="12289" max="12289" width="40.7109375" bestFit="1" customWidth="1"/>
    <col min="12290" max="12290" width="12.140625" bestFit="1" customWidth="1"/>
    <col min="12291" max="12291" width="12.140625" customWidth="1"/>
    <col min="12294" max="12294" width="12.28515625" bestFit="1" customWidth="1"/>
    <col min="12295" max="12295" width="10" bestFit="1" customWidth="1"/>
    <col min="12545" max="12545" width="40.7109375" bestFit="1" customWidth="1"/>
    <col min="12546" max="12546" width="12.140625" bestFit="1" customWidth="1"/>
    <col min="12547" max="12547" width="12.140625" customWidth="1"/>
    <col min="12550" max="12550" width="12.28515625" bestFit="1" customWidth="1"/>
    <col min="12551" max="12551" width="10" bestFit="1" customWidth="1"/>
    <col min="12801" max="12801" width="40.7109375" bestFit="1" customWidth="1"/>
    <col min="12802" max="12802" width="12.140625" bestFit="1" customWidth="1"/>
    <col min="12803" max="12803" width="12.140625" customWidth="1"/>
    <col min="12806" max="12806" width="12.28515625" bestFit="1" customWidth="1"/>
    <col min="12807" max="12807" width="10" bestFit="1" customWidth="1"/>
    <col min="13057" max="13057" width="40.7109375" bestFit="1" customWidth="1"/>
    <col min="13058" max="13058" width="12.140625" bestFit="1" customWidth="1"/>
    <col min="13059" max="13059" width="12.140625" customWidth="1"/>
    <col min="13062" max="13062" width="12.28515625" bestFit="1" customWidth="1"/>
    <col min="13063" max="13063" width="10" bestFit="1" customWidth="1"/>
    <col min="13313" max="13313" width="40.7109375" bestFit="1" customWidth="1"/>
    <col min="13314" max="13314" width="12.140625" bestFit="1" customWidth="1"/>
    <col min="13315" max="13315" width="12.140625" customWidth="1"/>
    <col min="13318" max="13318" width="12.28515625" bestFit="1" customWidth="1"/>
    <col min="13319" max="13319" width="10" bestFit="1" customWidth="1"/>
    <col min="13569" max="13569" width="40.7109375" bestFit="1" customWidth="1"/>
    <col min="13570" max="13570" width="12.140625" bestFit="1" customWidth="1"/>
    <col min="13571" max="13571" width="12.140625" customWidth="1"/>
    <col min="13574" max="13574" width="12.28515625" bestFit="1" customWidth="1"/>
    <col min="13575" max="13575" width="10" bestFit="1" customWidth="1"/>
    <col min="13825" max="13825" width="40.7109375" bestFit="1" customWidth="1"/>
    <col min="13826" max="13826" width="12.140625" bestFit="1" customWidth="1"/>
    <col min="13827" max="13827" width="12.140625" customWidth="1"/>
    <col min="13830" max="13830" width="12.28515625" bestFit="1" customWidth="1"/>
    <col min="13831" max="13831" width="10" bestFit="1" customWidth="1"/>
    <col min="14081" max="14081" width="40.7109375" bestFit="1" customWidth="1"/>
    <col min="14082" max="14082" width="12.140625" bestFit="1" customWidth="1"/>
    <col min="14083" max="14083" width="12.140625" customWidth="1"/>
    <col min="14086" max="14086" width="12.28515625" bestFit="1" customWidth="1"/>
    <col min="14087" max="14087" width="10" bestFit="1" customWidth="1"/>
    <col min="14337" max="14337" width="40.7109375" bestFit="1" customWidth="1"/>
    <col min="14338" max="14338" width="12.140625" bestFit="1" customWidth="1"/>
    <col min="14339" max="14339" width="12.140625" customWidth="1"/>
    <col min="14342" max="14342" width="12.28515625" bestFit="1" customWidth="1"/>
    <col min="14343" max="14343" width="10" bestFit="1" customWidth="1"/>
    <col min="14593" max="14593" width="40.7109375" bestFit="1" customWidth="1"/>
    <col min="14594" max="14594" width="12.140625" bestFit="1" customWidth="1"/>
    <col min="14595" max="14595" width="12.140625" customWidth="1"/>
    <col min="14598" max="14598" width="12.28515625" bestFit="1" customWidth="1"/>
    <col min="14599" max="14599" width="10" bestFit="1" customWidth="1"/>
    <col min="14849" max="14849" width="40.7109375" bestFit="1" customWidth="1"/>
    <col min="14850" max="14850" width="12.140625" bestFit="1" customWidth="1"/>
    <col min="14851" max="14851" width="12.140625" customWidth="1"/>
    <col min="14854" max="14854" width="12.28515625" bestFit="1" customWidth="1"/>
    <col min="14855" max="14855" width="10" bestFit="1" customWidth="1"/>
    <col min="15105" max="15105" width="40.7109375" bestFit="1" customWidth="1"/>
    <col min="15106" max="15106" width="12.140625" bestFit="1" customWidth="1"/>
    <col min="15107" max="15107" width="12.140625" customWidth="1"/>
    <col min="15110" max="15110" width="12.28515625" bestFit="1" customWidth="1"/>
    <col min="15111" max="15111" width="10" bestFit="1" customWidth="1"/>
    <col min="15361" max="15361" width="40.7109375" bestFit="1" customWidth="1"/>
    <col min="15362" max="15362" width="12.140625" bestFit="1" customWidth="1"/>
    <col min="15363" max="15363" width="12.140625" customWidth="1"/>
    <col min="15366" max="15366" width="12.28515625" bestFit="1" customWidth="1"/>
    <col min="15367" max="15367" width="10" bestFit="1" customWidth="1"/>
    <col min="15617" max="15617" width="40.7109375" bestFit="1" customWidth="1"/>
    <col min="15618" max="15618" width="12.140625" bestFit="1" customWidth="1"/>
    <col min="15619" max="15619" width="12.140625" customWidth="1"/>
    <col min="15622" max="15622" width="12.28515625" bestFit="1" customWidth="1"/>
    <col min="15623" max="15623" width="10" bestFit="1" customWidth="1"/>
    <col min="15873" max="15873" width="40.7109375" bestFit="1" customWidth="1"/>
    <col min="15874" max="15874" width="12.140625" bestFit="1" customWidth="1"/>
    <col min="15875" max="15875" width="12.140625" customWidth="1"/>
    <col min="15878" max="15878" width="12.28515625" bestFit="1" customWidth="1"/>
    <col min="15879" max="15879" width="10" bestFit="1" customWidth="1"/>
    <col min="16129" max="16129" width="40.7109375" bestFit="1" customWidth="1"/>
    <col min="16130" max="16130" width="12.140625" bestFit="1" customWidth="1"/>
    <col min="16131" max="16131" width="12.140625" customWidth="1"/>
    <col min="16134" max="16134" width="12.28515625" bestFit="1" customWidth="1"/>
    <col min="16135" max="16135" width="10" bestFit="1" customWidth="1"/>
  </cols>
  <sheetData>
    <row r="1" spans="1:15" ht="15.75" thickBot="1" x14ac:dyDescent="0.3">
      <c r="A1" s="5" t="s">
        <v>3</v>
      </c>
      <c r="B1" s="5" t="s">
        <v>4</v>
      </c>
      <c r="C1" s="5" t="s">
        <v>57</v>
      </c>
      <c r="D1" s="5" t="s">
        <v>58</v>
      </c>
      <c r="E1" s="17" t="s">
        <v>59</v>
      </c>
      <c r="F1" s="17" t="s">
        <v>60</v>
      </c>
      <c r="G1" s="16" t="s">
        <v>61</v>
      </c>
    </row>
    <row r="2" spans="1:15" s="15" customFormat="1" x14ac:dyDescent="0.25">
      <c r="A2" s="3" t="s">
        <v>20</v>
      </c>
      <c r="B2" s="7">
        <v>41120</v>
      </c>
      <c r="C2" s="18">
        <v>2012</v>
      </c>
      <c r="D2" s="2">
        <v>1</v>
      </c>
      <c r="E2" s="8" t="s">
        <v>30</v>
      </c>
      <c r="F2" s="8">
        <v>159</v>
      </c>
      <c r="H2"/>
      <c r="I2"/>
      <c r="J2"/>
      <c r="K2"/>
      <c r="L2"/>
      <c r="M2"/>
      <c r="N2"/>
      <c r="O2"/>
    </row>
    <row r="3" spans="1:15" s="15" customFormat="1" x14ac:dyDescent="0.25">
      <c r="A3" s="3" t="s">
        <v>20</v>
      </c>
      <c r="B3" s="7">
        <v>41120</v>
      </c>
      <c r="C3" s="18">
        <v>2012</v>
      </c>
      <c r="D3" s="2">
        <v>2</v>
      </c>
      <c r="E3" s="3" t="s">
        <v>30</v>
      </c>
      <c r="F3" s="3">
        <v>120</v>
      </c>
      <c r="H3"/>
      <c r="I3"/>
      <c r="J3"/>
      <c r="K3"/>
      <c r="L3"/>
      <c r="M3"/>
      <c r="N3"/>
      <c r="O3"/>
    </row>
    <row r="4" spans="1:15" s="15" customFormat="1" x14ac:dyDescent="0.25">
      <c r="A4" s="3" t="s">
        <v>20</v>
      </c>
      <c r="B4" s="7">
        <v>41120</v>
      </c>
      <c r="C4" s="18">
        <v>2012</v>
      </c>
      <c r="D4" s="2">
        <v>2</v>
      </c>
      <c r="E4" s="3" t="s">
        <v>30</v>
      </c>
      <c r="F4" s="3">
        <v>128</v>
      </c>
      <c r="H4"/>
      <c r="I4"/>
      <c r="J4"/>
      <c r="K4"/>
      <c r="L4"/>
      <c r="M4"/>
      <c r="N4"/>
      <c r="O4"/>
    </row>
    <row r="5" spans="1:15" s="15" customFormat="1" x14ac:dyDescent="0.25">
      <c r="A5" s="3" t="s">
        <v>20</v>
      </c>
      <c r="B5" s="7">
        <v>41120</v>
      </c>
      <c r="C5" s="18">
        <v>2012</v>
      </c>
      <c r="D5" s="2">
        <v>2</v>
      </c>
      <c r="E5" s="3" t="s">
        <v>30</v>
      </c>
      <c r="F5" s="3">
        <v>115</v>
      </c>
      <c r="H5"/>
      <c r="I5"/>
      <c r="J5"/>
      <c r="K5"/>
      <c r="L5"/>
      <c r="M5"/>
      <c r="N5"/>
      <c r="O5"/>
    </row>
    <row r="6" spans="1:15" s="15" customFormat="1" x14ac:dyDescent="0.25">
      <c r="A6" s="3" t="s">
        <v>20</v>
      </c>
      <c r="B6" s="7">
        <v>41120</v>
      </c>
      <c r="C6" s="18">
        <v>2012</v>
      </c>
      <c r="D6" s="2">
        <v>1</v>
      </c>
      <c r="E6" s="3" t="s">
        <v>28</v>
      </c>
      <c r="F6" s="3">
        <v>75</v>
      </c>
      <c r="H6"/>
      <c r="I6"/>
      <c r="J6"/>
      <c r="K6"/>
      <c r="L6"/>
      <c r="M6"/>
      <c r="N6"/>
      <c r="O6"/>
    </row>
    <row r="7" spans="1:15" s="15" customFormat="1" x14ac:dyDescent="0.25">
      <c r="A7" s="3" t="s">
        <v>20</v>
      </c>
      <c r="B7" s="7">
        <v>41120</v>
      </c>
      <c r="C7" s="18">
        <v>2012</v>
      </c>
      <c r="D7" s="2">
        <v>1</v>
      </c>
      <c r="E7" s="3" t="s">
        <v>28</v>
      </c>
      <c r="F7" s="3">
        <v>135</v>
      </c>
      <c r="H7"/>
      <c r="I7"/>
      <c r="J7"/>
      <c r="K7"/>
      <c r="L7"/>
      <c r="M7"/>
      <c r="N7"/>
      <c r="O7"/>
    </row>
    <row r="8" spans="1:15" s="15" customFormat="1" x14ac:dyDescent="0.25">
      <c r="A8" s="3" t="s">
        <v>20</v>
      </c>
      <c r="B8" s="7">
        <v>41120</v>
      </c>
      <c r="C8" s="18">
        <v>2012</v>
      </c>
      <c r="D8" s="2">
        <v>1</v>
      </c>
      <c r="E8" s="3" t="s">
        <v>28</v>
      </c>
      <c r="F8" s="3">
        <v>62</v>
      </c>
      <c r="H8"/>
      <c r="I8"/>
      <c r="J8"/>
      <c r="K8"/>
      <c r="L8"/>
      <c r="M8"/>
      <c r="N8"/>
      <c r="O8"/>
    </row>
    <row r="9" spans="1:15" s="15" customFormat="1" x14ac:dyDescent="0.25">
      <c r="A9" s="3" t="s">
        <v>20</v>
      </c>
      <c r="B9" s="7">
        <v>41120</v>
      </c>
      <c r="C9" s="18">
        <v>2012</v>
      </c>
      <c r="D9" s="2">
        <v>1</v>
      </c>
      <c r="E9" s="3" t="s">
        <v>28</v>
      </c>
      <c r="F9" s="3">
        <v>62</v>
      </c>
      <c r="H9"/>
      <c r="I9"/>
      <c r="J9"/>
      <c r="K9"/>
      <c r="L9"/>
      <c r="M9"/>
      <c r="N9"/>
      <c r="O9"/>
    </row>
    <row r="10" spans="1:15" s="15" customFormat="1" x14ac:dyDescent="0.25">
      <c r="A10" s="3" t="s">
        <v>20</v>
      </c>
      <c r="B10" s="7">
        <v>41120</v>
      </c>
      <c r="C10" s="18">
        <v>2012</v>
      </c>
      <c r="D10" s="2">
        <v>1</v>
      </c>
      <c r="E10" s="3" t="s">
        <v>28</v>
      </c>
      <c r="F10" s="3">
        <v>71</v>
      </c>
      <c r="H10"/>
      <c r="I10"/>
      <c r="J10"/>
      <c r="K10"/>
      <c r="L10"/>
      <c r="M10"/>
      <c r="N10"/>
      <c r="O10"/>
    </row>
    <row r="11" spans="1:15" s="15" customFormat="1" x14ac:dyDescent="0.25">
      <c r="A11" s="3" t="s">
        <v>20</v>
      </c>
      <c r="B11" s="7">
        <v>41120</v>
      </c>
      <c r="C11" s="18">
        <v>2012</v>
      </c>
      <c r="D11" s="2">
        <v>1</v>
      </c>
      <c r="E11" s="3" t="s">
        <v>28</v>
      </c>
      <c r="F11" s="3">
        <v>83</v>
      </c>
      <c r="H11"/>
      <c r="I11"/>
      <c r="J11"/>
      <c r="K11"/>
      <c r="L11"/>
      <c r="M11"/>
      <c r="N11"/>
      <c r="O11"/>
    </row>
    <row r="12" spans="1:15" s="15" customFormat="1" x14ac:dyDescent="0.25">
      <c r="A12" s="3" t="s">
        <v>20</v>
      </c>
      <c r="B12" s="7">
        <v>41120</v>
      </c>
      <c r="C12" s="18">
        <v>2012</v>
      </c>
      <c r="D12" s="2">
        <v>1</v>
      </c>
      <c r="E12" s="3" t="s">
        <v>28</v>
      </c>
      <c r="F12" s="3">
        <v>60</v>
      </c>
      <c r="H12"/>
      <c r="I12"/>
      <c r="J12"/>
      <c r="K12"/>
      <c r="L12"/>
      <c r="M12"/>
      <c r="N12"/>
      <c r="O12"/>
    </row>
    <row r="13" spans="1:15" s="15" customFormat="1" x14ac:dyDescent="0.25">
      <c r="A13" s="3" t="s">
        <v>20</v>
      </c>
      <c r="B13" s="7">
        <v>41120</v>
      </c>
      <c r="C13" s="18">
        <v>2012</v>
      </c>
      <c r="D13" s="2">
        <v>1</v>
      </c>
      <c r="E13" s="3" t="s">
        <v>28</v>
      </c>
      <c r="F13" s="3">
        <v>70</v>
      </c>
      <c r="H13"/>
      <c r="I13"/>
      <c r="J13"/>
      <c r="K13"/>
      <c r="L13"/>
      <c r="M13"/>
      <c r="N13"/>
      <c r="O13"/>
    </row>
    <row r="14" spans="1:15" s="15" customFormat="1" x14ac:dyDescent="0.25">
      <c r="A14" s="3" t="s">
        <v>20</v>
      </c>
      <c r="B14" s="7">
        <v>41120</v>
      </c>
      <c r="C14" s="18">
        <v>2012</v>
      </c>
      <c r="D14" s="2">
        <v>1</v>
      </c>
      <c r="E14" s="3" t="s">
        <v>28</v>
      </c>
      <c r="F14" s="3">
        <v>67</v>
      </c>
      <c r="H14"/>
      <c r="I14"/>
      <c r="J14"/>
      <c r="K14"/>
      <c r="L14"/>
      <c r="M14"/>
      <c r="N14"/>
      <c r="O14"/>
    </row>
    <row r="15" spans="1:15" s="15" customFormat="1" x14ac:dyDescent="0.25">
      <c r="A15" s="3" t="s">
        <v>20</v>
      </c>
      <c r="B15" s="7">
        <v>41120</v>
      </c>
      <c r="C15" s="18">
        <v>2012</v>
      </c>
      <c r="D15" s="2">
        <v>2</v>
      </c>
      <c r="E15" s="3" t="s">
        <v>28</v>
      </c>
      <c r="F15" s="3">
        <v>74</v>
      </c>
      <c r="H15"/>
      <c r="I15"/>
      <c r="J15"/>
      <c r="K15"/>
      <c r="L15"/>
      <c r="M15"/>
      <c r="N15"/>
      <c r="O15"/>
    </row>
    <row r="16" spans="1:15" s="15" customFormat="1" x14ac:dyDescent="0.25">
      <c r="A16" s="3" t="s">
        <v>20</v>
      </c>
      <c r="B16" s="7">
        <v>41120</v>
      </c>
      <c r="C16" s="18">
        <v>2012</v>
      </c>
      <c r="D16" s="2">
        <v>2</v>
      </c>
      <c r="E16" s="3" t="s">
        <v>28</v>
      </c>
      <c r="F16" s="3">
        <v>56</v>
      </c>
      <c r="H16"/>
      <c r="I16"/>
      <c r="J16"/>
      <c r="K16"/>
      <c r="L16"/>
      <c r="M16"/>
      <c r="N16"/>
      <c r="O16"/>
    </row>
    <row r="17" spans="1:15" s="15" customFormat="1" x14ac:dyDescent="0.25">
      <c r="A17" s="3" t="s">
        <v>20</v>
      </c>
      <c r="B17" s="7">
        <v>41120</v>
      </c>
      <c r="C17" s="18">
        <v>2012</v>
      </c>
      <c r="D17" s="2">
        <v>1</v>
      </c>
      <c r="E17" s="3" t="s">
        <v>31</v>
      </c>
      <c r="F17" s="3">
        <v>42</v>
      </c>
      <c r="H17"/>
      <c r="I17"/>
      <c r="J17"/>
      <c r="K17"/>
      <c r="L17"/>
      <c r="M17"/>
      <c r="N17"/>
      <c r="O17"/>
    </row>
    <row r="18" spans="1:15" s="15" customFormat="1" x14ac:dyDescent="0.25">
      <c r="A18" s="3" t="s">
        <v>20</v>
      </c>
      <c r="B18" s="7">
        <v>41120</v>
      </c>
      <c r="C18" s="18">
        <v>2012</v>
      </c>
      <c r="D18" s="2">
        <v>1</v>
      </c>
      <c r="E18" s="3" t="s">
        <v>31</v>
      </c>
      <c r="F18" s="3">
        <v>44</v>
      </c>
      <c r="H18"/>
      <c r="I18"/>
      <c r="J18"/>
      <c r="K18"/>
      <c r="L18"/>
      <c r="M18"/>
      <c r="N18"/>
      <c r="O18"/>
    </row>
    <row r="19" spans="1:15" s="15" customFormat="1" x14ac:dyDescent="0.25">
      <c r="A19" s="3" t="s">
        <v>20</v>
      </c>
      <c r="B19" s="7">
        <v>41120</v>
      </c>
      <c r="C19" s="18">
        <v>2012</v>
      </c>
      <c r="D19" s="2">
        <v>1</v>
      </c>
      <c r="E19" s="3" t="s">
        <v>31</v>
      </c>
      <c r="F19" s="3">
        <v>44</v>
      </c>
      <c r="H19"/>
      <c r="I19"/>
      <c r="J19"/>
      <c r="K19"/>
      <c r="L19"/>
      <c r="M19"/>
      <c r="N19"/>
      <c r="O19"/>
    </row>
    <row r="20" spans="1:15" s="15" customFormat="1" x14ac:dyDescent="0.25">
      <c r="A20" s="3" t="s">
        <v>20</v>
      </c>
      <c r="B20" s="7">
        <v>41120</v>
      </c>
      <c r="C20" s="18">
        <v>2012</v>
      </c>
      <c r="D20" s="2">
        <v>1</v>
      </c>
      <c r="E20" s="3" t="s">
        <v>31</v>
      </c>
      <c r="F20" s="3">
        <v>56</v>
      </c>
      <c r="H20"/>
      <c r="I20"/>
      <c r="J20"/>
      <c r="K20"/>
      <c r="L20"/>
      <c r="M20"/>
      <c r="N20"/>
      <c r="O20"/>
    </row>
    <row r="21" spans="1:15" s="15" customFormat="1" x14ac:dyDescent="0.25">
      <c r="A21" s="3" t="s">
        <v>20</v>
      </c>
      <c r="B21" s="7">
        <v>41120</v>
      </c>
      <c r="C21" s="18">
        <v>2012</v>
      </c>
      <c r="D21" s="2">
        <v>1</v>
      </c>
      <c r="E21" s="3" t="s">
        <v>31</v>
      </c>
      <c r="F21" s="3">
        <v>63</v>
      </c>
      <c r="H21"/>
      <c r="I21"/>
      <c r="J21"/>
      <c r="K21"/>
      <c r="L21"/>
      <c r="M21"/>
      <c r="N21"/>
      <c r="O21"/>
    </row>
    <row r="22" spans="1:15" s="15" customFormat="1" x14ac:dyDescent="0.25">
      <c r="A22" s="3" t="s">
        <v>20</v>
      </c>
      <c r="B22" s="7">
        <v>41120</v>
      </c>
      <c r="C22" s="18">
        <v>2012</v>
      </c>
      <c r="D22" s="2">
        <v>1</v>
      </c>
      <c r="E22" s="3" t="s">
        <v>31</v>
      </c>
      <c r="F22" s="3">
        <v>61</v>
      </c>
      <c r="H22"/>
      <c r="I22"/>
      <c r="J22"/>
      <c r="K22"/>
      <c r="L22"/>
      <c r="M22"/>
      <c r="N22"/>
      <c r="O22"/>
    </row>
    <row r="23" spans="1:15" s="15" customFormat="1" x14ac:dyDescent="0.25">
      <c r="A23" s="3" t="s">
        <v>20</v>
      </c>
      <c r="B23" s="7">
        <v>41120</v>
      </c>
      <c r="C23" s="18">
        <v>2012</v>
      </c>
      <c r="D23" s="2">
        <v>1</v>
      </c>
      <c r="E23" s="3" t="s">
        <v>31</v>
      </c>
      <c r="F23" s="3">
        <v>45</v>
      </c>
      <c r="H23"/>
      <c r="I23"/>
      <c r="J23"/>
      <c r="K23"/>
      <c r="L23"/>
      <c r="M23"/>
      <c r="N23"/>
      <c r="O23"/>
    </row>
    <row r="24" spans="1:15" s="15" customFormat="1" x14ac:dyDescent="0.25">
      <c r="A24" s="3" t="s">
        <v>20</v>
      </c>
      <c r="B24" s="7">
        <v>41120</v>
      </c>
      <c r="C24" s="18">
        <v>2012</v>
      </c>
      <c r="D24" s="2">
        <v>1</v>
      </c>
      <c r="E24" s="3" t="s">
        <v>31</v>
      </c>
      <c r="F24" s="3">
        <v>57</v>
      </c>
      <c r="H24"/>
      <c r="I24"/>
      <c r="J24"/>
      <c r="K24"/>
      <c r="L24"/>
      <c r="M24"/>
      <c r="N24"/>
      <c r="O24"/>
    </row>
    <row r="25" spans="1:15" s="15" customFormat="1" x14ac:dyDescent="0.25">
      <c r="A25" s="3" t="s">
        <v>20</v>
      </c>
      <c r="B25" s="7">
        <v>41120</v>
      </c>
      <c r="C25" s="18">
        <v>2012</v>
      </c>
      <c r="D25" s="2">
        <v>1</v>
      </c>
      <c r="E25" s="3" t="s">
        <v>31</v>
      </c>
      <c r="F25" s="3">
        <v>43</v>
      </c>
      <c r="H25"/>
      <c r="I25"/>
      <c r="J25"/>
      <c r="K25"/>
      <c r="L25"/>
      <c r="M25"/>
      <c r="N25"/>
      <c r="O25"/>
    </row>
    <row r="26" spans="1:15" s="15" customFormat="1" x14ac:dyDescent="0.25">
      <c r="A26" s="3" t="s">
        <v>20</v>
      </c>
      <c r="B26" s="7">
        <v>41120</v>
      </c>
      <c r="C26" s="18">
        <v>2012</v>
      </c>
      <c r="D26" s="2">
        <v>1</v>
      </c>
      <c r="E26" s="3" t="s">
        <v>31</v>
      </c>
      <c r="F26" s="3">
        <v>42</v>
      </c>
      <c r="H26"/>
      <c r="I26"/>
      <c r="J26"/>
      <c r="K26"/>
      <c r="L26"/>
      <c r="M26"/>
      <c r="N26"/>
      <c r="O26"/>
    </row>
    <row r="27" spans="1:15" s="15" customFormat="1" x14ac:dyDescent="0.25">
      <c r="A27" s="3" t="s">
        <v>20</v>
      </c>
      <c r="B27" s="7">
        <v>41120</v>
      </c>
      <c r="C27" s="18">
        <v>2012</v>
      </c>
      <c r="D27" s="2">
        <v>1</v>
      </c>
      <c r="E27" s="3" t="s">
        <v>31</v>
      </c>
      <c r="F27" s="3">
        <v>52</v>
      </c>
      <c r="H27"/>
      <c r="I27"/>
      <c r="J27"/>
      <c r="K27"/>
      <c r="L27"/>
      <c r="M27"/>
      <c r="N27"/>
      <c r="O27"/>
    </row>
    <row r="28" spans="1:15" s="15" customFormat="1" x14ac:dyDescent="0.25">
      <c r="A28" s="3" t="s">
        <v>20</v>
      </c>
      <c r="B28" s="7">
        <v>41120</v>
      </c>
      <c r="C28" s="18">
        <v>2012</v>
      </c>
      <c r="D28" s="2">
        <v>1</v>
      </c>
      <c r="E28" s="3" t="s">
        <v>31</v>
      </c>
      <c r="F28" s="3">
        <v>50</v>
      </c>
      <c r="H28"/>
      <c r="I28"/>
      <c r="J28"/>
      <c r="K28"/>
      <c r="L28"/>
      <c r="M28"/>
      <c r="N28"/>
      <c r="O28"/>
    </row>
    <row r="29" spans="1:15" s="15" customFormat="1" x14ac:dyDescent="0.25">
      <c r="A29" s="3" t="s">
        <v>20</v>
      </c>
      <c r="B29" s="7">
        <v>41120</v>
      </c>
      <c r="C29" s="18">
        <v>2012</v>
      </c>
      <c r="D29" s="2">
        <v>1</v>
      </c>
      <c r="E29" s="3" t="s">
        <v>31</v>
      </c>
      <c r="F29" s="3">
        <v>58</v>
      </c>
      <c r="H29"/>
      <c r="I29"/>
      <c r="J29"/>
      <c r="K29"/>
      <c r="L29"/>
      <c r="M29"/>
      <c r="N29"/>
      <c r="O29"/>
    </row>
    <row r="30" spans="1:15" s="15" customFormat="1" x14ac:dyDescent="0.25">
      <c r="A30" s="3" t="s">
        <v>20</v>
      </c>
      <c r="B30" s="7">
        <v>41120</v>
      </c>
      <c r="C30" s="18">
        <v>2012</v>
      </c>
      <c r="D30" s="2">
        <v>1</v>
      </c>
      <c r="E30" s="3" t="s">
        <v>31</v>
      </c>
      <c r="F30" s="3">
        <v>70</v>
      </c>
      <c r="H30"/>
      <c r="I30"/>
      <c r="J30"/>
      <c r="K30"/>
      <c r="L30"/>
      <c r="M30"/>
      <c r="N30"/>
      <c r="O30"/>
    </row>
    <row r="31" spans="1:15" s="15" customFormat="1" x14ac:dyDescent="0.25">
      <c r="A31" s="3" t="s">
        <v>20</v>
      </c>
      <c r="B31" s="7">
        <v>41120</v>
      </c>
      <c r="C31" s="18">
        <v>2012</v>
      </c>
      <c r="D31" s="2">
        <v>1</v>
      </c>
      <c r="E31" s="3" t="s">
        <v>31</v>
      </c>
      <c r="F31" s="3">
        <v>63</v>
      </c>
      <c r="H31"/>
      <c r="I31"/>
      <c r="J31"/>
      <c r="K31"/>
      <c r="L31"/>
      <c r="M31"/>
      <c r="N31"/>
      <c r="O31"/>
    </row>
    <row r="32" spans="1:15" s="15" customFormat="1" x14ac:dyDescent="0.25">
      <c r="A32" s="3" t="s">
        <v>20</v>
      </c>
      <c r="B32" s="7">
        <v>41120</v>
      </c>
      <c r="C32" s="18">
        <v>2012</v>
      </c>
      <c r="D32" s="2">
        <v>1</v>
      </c>
      <c r="E32" s="3" t="s">
        <v>31</v>
      </c>
      <c r="F32" s="3">
        <v>55</v>
      </c>
      <c r="H32"/>
      <c r="I32"/>
      <c r="J32"/>
      <c r="K32"/>
      <c r="L32"/>
      <c r="M32"/>
      <c r="N32"/>
      <c r="O32"/>
    </row>
    <row r="33" spans="1:15" s="15" customFormat="1" x14ac:dyDescent="0.25">
      <c r="A33" s="3" t="s">
        <v>20</v>
      </c>
      <c r="B33" s="7">
        <v>41120</v>
      </c>
      <c r="C33" s="18">
        <v>2012</v>
      </c>
      <c r="D33" s="2">
        <v>1</v>
      </c>
      <c r="E33" s="3" t="s">
        <v>31</v>
      </c>
      <c r="F33" s="3">
        <v>45</v>
      </c>
      <c r="H33"/>
      <c r="I33"/>
      <c r="J33"/>
      <c r="K33"/>
      <c r="L33"/>
      <c r="M33"/>
      <c r="N33"/>
      <c r="O33"/>
    </row>
    <row r="34" spans="1:15" s="15" customFormat="1" x14ac:dyDescent="0.25">
      <c r="A34" s="3" t="s">
        <v>20</v>
      </c>
      <c r="B34" s="7">
        <v>41120</v>
      </c>
      <c r="C34" s="18">
        <v>2012</v>
      </c>
      <c r="D34" s="2">
        <v>1</v>
      </c>
      <c r="E34" s="3" t="s">
        <v>31</v>
      </c>
      <c r="F34" s="3">
        <v>36</v>
      </c>
      <c r="H34"/>
      <c r="I34"/>
      <c r="J34"/>
      <c r="K34"/>
      <c r="L34"/>
      <c r="M34"/>
      <c r="N34"/>
      <c r="O34"/>
    </row>
    <row r="35" spans="1:15" s="15" customFormat="1" x14ac:dyDescent="0.25">
      <c r="A35" s="3" t="s">
        <v>20</v>
      </c>
      <c r="B35" s="7">
        <v>41120</v>
      </c>
      <c r="C35" s="18">
        <v>2012</v>
      </c>
      <c r="D35" s="2">
        <v>1</v>
      </c>
      <c r="E35" s="3" t="s">
        <v>31</v>
      </c>
      <c r="F35" s="3">
        <v>39</v>
      </c>
      <c r="H35"/>
      <c r="I35"/>
      <c r="J35"/>
      <c r="K35"/>
      <c r="L35"/>
      <c r="M35"/>
      <c r="N35"/>
      <c r="O35"/>
    </row>
    <row r="36" spans="1:15" s="15" customFormat="1" x14ac:dyDescent="0.25">
      <c r="A36" s="3" t="s">
        <v>20</v>
      </c>
      <c r="B36" s="7">
        <v>41120</v>
      </c>
      <c r="C36" s="18">
        <v>2012</v>
      </c>
      <c r="D36" s="2">
        <v>1</v>
      </c>
      <c r="E36" s="3" t="s">
        <v>31</v>
      </c>
      <c r="F36" s="3">
        <v>58</v>
      </c>
      <c r="H36"/>
      <c r="I36"/>
      <c r="J36"/>
      <c r="K36"/>
      <c r="L36"/>
      <c r="M36"/>
      <c r="N36"/>
      <c r="O36"/>
    </row>
    <row r="37" spans="1:15" s="15" customFormat="1" x14ac:dyDescent="0.25">
      <c r="A37" s="3" t="s">
        <v>20</v>
      </c>
      <c r="B37" s="7">
        <v>41120</v>
      </c>
      <c r="C37" s="18">
        <v>2012</v>
      </c>
      <c r="D37" s="2">
        <v>1</v>
      </c>
      <c r="E37" s="3" t="s">
        <v>31</v>
      </c>
      <c r="F37" s="3">
        <v>64</v>
      </c>
      <c r="H37"/>
      <c r="I37"/>
      <c r="J37"/>
      <c r="K37"/>
      <c r="L37"/>
      <c r="M37"/>
      <c r="N37"/>
      <c r="O37"/>
    </row>
    <row r="38" spans="1:15" s="15" customFormat="1" x14ac:dyDescent="0.25">
      <c r="A38" s="3" t="s">
        <v>20</v>
      </c>
      <c r="B38" s="7">
        <v>41120</v>
      </c>
      <c r="C38" s="18">
        <v>2012</v>
      </c>
      <c r="D38" s="2">
        <v>1</v>
      </c>
      <c r="E38" s="3" t="s">
        <v>31</v>
      </c>
      <c r="F38" s="3">
        <v>43</v>
      </c>
      <c r="H38"/>
      <c r="I38"/>
      <c r="J38"/>
      <c r="K38"/>
      <c r="L38"/>
      <c r="M38"/>
      <c r="N38"/>
      <c r="O38"/>
    </row>
    <row r="39" spans="1:15" s="15" customFormat="1" x14ac:dyDescent="0.25">
      <c r="A39" s="3" t="s">
        <v>20</v>
      </c>
      <c r="B39" s="7">
        <v>41120</v>
      </c>
      <c r="C39" s="18">
        <v>2012</v>
      </c>
      <c r="D39" s="2">
        <v>1</v>
      </c>
      <c r="E39" s="3" t="s">
        <v>31</v>
      </c>
      <c r="F39" s="3">
        <v>56</v>
      </c>
      <c r="H39"/>
      <c r="I39"/>
      <c r="J39"/>
      <c r="K39"/>
      <c r="L39"/>
      <c r="M39"/>
      <c r="N39"/>
      <c r="O39"/>
    </row>
    <row r="40" spans="1:15" s="15" customFormat="1" x14ac:dyDescent="0.25">
      <c r="A40" s="3" t="s">
        <v>20</v>
      </c>
      <c r="B40" s="7">
        <v>41120</v>
      </c>
      <c r="C40" s="18">
        <v>2012</v>
      </c>
      <c r="D40" s="2">
        <v>1</v>
      </c>
      <c r="E40" s="3" t="s">
        <v>31</v>
      </c>
      <c r="F40" s="3">
        <v>44</v>
      </c>
      <c r="H40"/>
      <c r="I40"/>
      <c r="J40"/>
      <c r="K40"/>
      <c r="L40"/>
      <c r="M40"/>
      <c r="N40"/>
      <c r="O40"/>
    </row>
    <row r="41" spans="1:15" s="15" customFormat="1" x14ac:dyDescent="0.25">
      <c r="A41" s="3" t="s">
        <v>20</v>
      </c>
      <c r="B41" s="7">
        <v>41120</v>
      </c>
      <c r="C41" s="18">
        <v>2012</v>
      </c>
      <c r="D41" s="2">
        <v>1</v>
      </c>
      <c r="E41" s="3" t="s">
        <v>31</v>
      </c>
      <c r="F41" s="3">
        <v>68</v>
      </c>
      <c r="H41"/>
      <c r="I41"/>
      <c r="J41"/>
      <c r="K41"/>
      <c r="L41"/>
      <c r="M41"/>
      <c r="N41"/>
      <c r="O41"/>
    </row>
    <row r="42" spans="1:15" s="15" customFormat="1" x14ac:dyDescent="0.25">
      <c r="A42" s="3" t="s">
        <v>20</v>
      </c>
      <c r="B42" s="7">
        <v>41120</v>
      </c>
      <c r="C42" s="18">
        <v>2012</v>
      </c>
      <c r="D42" s="2">
        <v>1</v>
      </c>
      <c r="E42" s="3" t="s">
        <v>31</v>
      </c>
      <c r="F42" s="3">
        <v>65</v>
      </c>
      <c r="H42"/>
      <c r="I42"/>
      <c r="J42"/>
      <c r="K42"/>
      <c r="L42"/>
      <c r="M42"/>
      <c r="N42"/>
      <c r="O42"/>
    </row>
    <row r="43" spans="1:15" s="15" customFormat="1" x14ac:dyDescent="0.25">
      <c r="A43" s="3" t="s">
        <v>20</v>
      </c>
      <c r="B43" s="7">
        <v>41120</v>
      </c>
      <c r="C43" s="18">
        <v>2012</v>
      </c>
      <c r="D43" s="2">
        <v>1</v>
      </c>
      <c r="E43" s="3" t="s">
        <v>31</v>
      </c>
      <c r="F43" s="3">
        <v>64</v>
      </c>
      <c r="H43"/>
      <c r="I43"/>
      <c r="J43"/>
      <c r="K43"/>
      <c r="L43"/>
      <c r="M43"/>
      <c r="N43"/>
      <c r="O43"/>
    </row>
    <row r="44" spans="1:15" s="15" customFormat="1" x14ac:dyDescent="0.25">
      <c r="A44" s="3" t="s">
        <v>20</v>
      </c>
      <c r="B44" s="7">
        <v>41120</v>
      </c>
      <c r="C44" s="18">
        <v>2012</v>
      </c>
      <c r="D44" s="2">
        <v>1</v>
      </c>
      <c r="E44" s="3" t="s">
        <v>31</v>
      </c>
      <c r="F44" s="3">
        <v>65</v>
      </c>
      <c r="H44"/>
      <c r="I44"/>
      <c r="J44"/>
      <c r="K44"/>
      <c r="L44"/>
      <c r="M44"/>
      <c r="N44"/>
      <c r="O44"/>
    </row>
    <row r="45" spans="1:15" s="15" customFormat="1" x14ac:dyDescent="0.25">
      <c r="A45" s="3" t="s">
        <v>20</v>
      </c>
      <c r="B45" s="7">
        <v>41120</v>
      </c>
      <c r="C45" s="18">
        <v>2012</v>
      </c>
      <c r="D45" s="2">
        <v>1</v>
      </c>
      <c r="E45" s="3" t="s">
        <v>31</v>
      </c>
      <c r="F45" s="3">
        <v>56</v>
      </c>
      <c r="H45"/>
      <c r="I45"/>
      <c r="J45"/>
      <c r="K45"/>
      <c r="L45"/>
      <c r="M45"/>
      <c r="N45"/>
      <c r="O45"/>
    </row>
    <row r="46" spans="1:15" s="15" customFormat="1" x14ac:dyDescent="0.25">
      <c r="A46" s="3" t="s">
        <v>20</v>
      </c>
      <c r="B46" s="7">
        <v>41120</v>
      </c>
      <c r="C46" s="18">
        <v>2012</v>
      </c>
      <c r="D46" s="2">
        <v>1</v>
      </c>
      <c r="E46" s="3" t="s">
        <v>31</v>
      </c>
      <c r="F46" s="3">
        <v>66</v>
      </c>
      <c r="H46"/>
      <c r="I46"/>
      <c r="J46"/>
      <c r="K46"/>
      <c r="L46"/>
      <c r="M46"/>
      <c r="N46"/>
      <c r="O46"/>
    </row>
    <row r="47" spans="1:15" s="15" customFormat="1" x14ac:dyDescent="0.25">
      <c r="A47" s="3" t="s">
        <v>20</v>
      </c>
      <c r="B47" s="7">
        <v>41120</v>
      </c>
      <c r="C47" s="18">
        <v>2012</v>
      </c>
      <c r="D47" s="2">
        <v>1</v>
      </c>
      <c r="E47" s="3" t="s">
        <v>31</v>
      </c>
      <c r="F47" s="3">
        <v>59</v>
      </c>
      <c r="H47"/>
      <c r="I47"/>
      <c r="J47"/>
      <c r="K47"/>
      <c r="L47"/>
      <c r="M47"/>
      <c r="N47"/>
      <c r="O47"/>
    </row>
    <row r="48" spans="1:15" s="15" customFormat="1" x14ac:dyDescent="0.25">
      <c r="A48" s="3" t="s">
        <v>20</v>
      </c>
      <c r="B48" s="7">
        <v>41120</v>
      </c>
      <c r="C48" s="18">
        <v>2012</v>
      </c>
      <c r="D48" s="2">
        <v>1</v>
      </c>
      <c r="E48" s="3" t="s">
        <v>31</v>
      </c>
      <c r="F48" s="3">
        <v>71</v>
      </c>
      <c r="H48"/>
      <c r="I48"/>
      <c r="J48"/>
      <c r="K48"/>
      <c r="L48"/>
      <c r="M48"/>
      <c r="N48"/>
      <c r="O48"/>
    </row>
    <row r="49" spans="1:15" s="15" customFormat="1" x14ac:dyDescent="0.25">
      <c r="A49" s="3" t="s">
        <v>20</v>
      </c>
      <c r="B49" s="7">
        <v>41120</v>
      </c>
      <c r="C49" s="18">
        <v>2012</v>
      </c>
      <c r="D49" s="2">
        <v>1</v>
      </c>
      <c r="E49" s="3" t="s">
        <v>31</v>
      </c>
      <c r="F49" s="3">
        <v>74</v>
      </c>
      <c r="H49"/>
      <c r="I49"/>
      <c r="J49"/>
      <c r="K49"/>
      <c r="L49"/>
      <c r="M49"/>
      <c r="N49"/>
      <c r="O49"/>
    </row>
    <row r="50" spans="1:15" s="15" customFormat="1" x14ac:dyDescent="0.25">
      <c r="A50" s="3" t="s">
        <v>20</v>
      </c>
      <c r="B50" s="7">
        <v>41120</v>
      </c>
      <c r="C50" s="18">
        <v>2012</v>
      </c>
      <c r="D50" s="2">
        <v>1</v>
      </c>
      <c r="E50" s="3" t="s">
        <v>31</v>
      </c>
      <c r="F50" s="3">
        <v>50</v>
      </c>
      <c r="H50"/>
      <c r="I50"/>
      <c r="J50"/>
      <c r="K50"/>
      <c r="L50"/>
      <c r="M50"/>
      <c r="N50"/>
      <c r="O50"/>
    </row>
    <row r="51" spans="1:15" s="15" customFormat="1" x14ac:dyDescent="0.25">
      <c r="A51" s="3" t="s">
        <v>20</v>
      </c>
      <c r="B51" s="7">
        <v>41120</v>
      </c>
      <c r="C51" s="18">
        <v>2012</v>
      </c>
      <c r="D51" s="2">
        <v>1</v>
      </c>
      <c r="E51" s="3" t="s">
        <v>31</v>
      </c>
      <c r="F51" s="3">
        <v>45</v>
      </c>
      <c r="H51"/>
      <c r="I51"/>
      <c r="J51"/>
      <c r="K51"/>
      <c r="L51"/>
      <c r="M51"/>
      <c r="N51"/>
      <c r="O51"/>
    </row>
    <row r="52" spans="1:15" s="15" customFormat="1" x14ac:dyDescent="0.25">
      <c r="A52" s="3" t="s">
        <v>20</v>
      </c>
      <c r="B52" s="7">
        <v>41120</v>
      </c>
      <c r="C52" s="18">
        <v>2012</v>
      </c>
      <c r="D52" s="2">
        <v>1</v>
      </c>
      <c r="E52" s="3" t="s">
        <v>31</v>
      </c>
      <c r="F52" s="3">
        <v>53</v>
      </c>
      <c r="H52"/>
      <c r="I52"/>
      <c r="J52"/>
      <c r="K52"/>
      <c r="L52"/>
      <c r="M52"/>
      <c r="N52"/>
      <c r="O52"/>
    </row>
    <row r="53" spans="1:15" s="15" customFormat="1" x14ac:dyDescent="0.25">
      <c r="A53" s="3" t="s">
        <v>20</v>
      </c>
      <c r="B53" s="7">
        <v>41120</v>
      </c>
      <c r="C53" s="18">
        <v>2012</v>
      </c>
      <c r="D53" s="2">
        <v>1</v>
      </c>
      <c r="E53" s="3" t="s">
        <v>31</v>
      </c>
      <c r="F53" s="3">
        <v>47</v>
      </c>
      <c r="H53"/>
      <c r="I53"/>
      <c r="J53"/>
      <c r="K53"/>
      <c r="L53"/>
      <c r="M53"/>
      <c r="N53"/>
      <c r="O53"/>
    </row>
    <row r="54" spans="1:15" s="15" customFormat="1" x14ac:dyDescent="0.25">
      <c r="A54" s="3" t="s">
        <v>20</v>
      </c>
      <c r="B54" s="7">
        <v>41120</v>
      </c>
      <c r="C54" s="18">
        <v>2012</v>
      </c>
      <c r="D54" s="2">
        <v>1</v>
      </c>
      <c r="E54" s="3" t="s">
        <v>31</v>
      </c>
      <c r="F54" s="3">
        <v>44</v>
      </c>
      <c r="H54"/>
      <c r="I54"/>
      <c r="J54"/>
      <c r="K54"/>
      <c r="L54"/>
      <c r="M54"/>
      <c r="N54"/>
      <c r="O54"/>
    </row>
    <row r="55" spans="1:15" s="15" customFormat="1" x14ac:dyDescent="0.25">
      <c r="A55" s="3" t="s">
        <v>20</v>
      </c>
      <c r="B55" s="7">
        <v>41120</v>
      </c>
      <c r="C55" s="18">
        <v>2012</v>
      </c>
      <c r="D55" s="2">
        <v>1</v>
      </c>
      <c r="E55" s="3" t="s">
        <v>31</v>
      </c>
      <c r="F55" s="3">
        <v>46</v>
      </c>
      <c r="H55"/>
      <c r="I55"/>
      <c r="J55"/>
      <c r="K55"/>
      <c r="L55"/>
      <c r="M55"/>
      <c r="N55"/>
      <c r="O55"/>
    </row>
    <row r="56" spans="1:15" s="15" customFormat="1" x14ac:dyDescent="0.25">
      <c r="A56" s="3" t="s">
        <v>20</v>
      </c>
      <c r="B56" s="7">
        <v>41120</v>
      </c>
      <c r="C56" s="18">
        <v>2012</v>
      </c>
      <c r="D56" s="2">
        <v>1</v>
      </c>
      <c r="E56" s="3" t="s">
        <v>31</v>
      </c>
      <c r="F56" s="3">
        <v>60</v>
      </c>
      <c r="H56"/>
      <c r="I56"/>
      <c r="J56"/>
      <c r="K56"/>
      <c r="L56"/>
      <c r="M56"/>
      <c r="N56"/>
      <c r="O56"/>
    </row>
    <row r="57" spans="1:15" s="15" customFormat="1" x14ac:dyDescent="0.25">
      <c r="A57" s="3" t="s">
        <v>20</v>
      </c>
      <c r="B57" s="7">
        <v>41120</v>
      </c>
      <c r="C57" s="18">
        <v>2012</v>
      </c>
      <c r="D57" s="2">
        <v>1</v>
      </c>
      <c r="E57" s="3" t="s">
        <v>31</v>
      </c>
      <c r="F57" s="3">
        <v>46</v>
      </c>
      <c r="H57"/>
      <c r="I57"/>
      <c r="J57"/>
      <c r="K57"/>
      <c r="L57"/>
      <c r="M57"/>
      <c r="N57"/>
      <c r="O57"/>
    </row>
    <row r="58" spans="1:15" s="15" customFormat="1" x14ac:dyDescent="0.25">
      <c r="A58" s="3" t="s">
        <v>20</v>
      </c>
      <c r="B58" s="7">
        <v>41120</v>
      </c>
      <c r="C58" s="18">
        <v>2012</v>
      </c>
      <c r="D58" s="2">
        <v>1</v>
      </c>
      <c r="E58" s="3" t="s">
        <v>31</v>
      </c>
      <c r="F58" s="3">
        <v>41</v>
      </c>
      <c r="H58"/>
      <c r="I58"/>
      <c r="J58"/>
      <c r="K58"/>
      <c r="L58"/>
      <c r="M58"/>
      <c r="N58"/>
      <c r="O58"/>
    </row>
    <row r="59" spans="1:15" s="15" customFormat="1" x14ac:dyDescent="0.25">
      <c r="A59" s="3" t="s">
        <v>20</v>
      </c>
      <c r="B59" s="7">
        <v>41120</v>
      </c>
      <c r="C59" s="18">
        <v>2012</v>
      </c>
      <c r="D59" s="2">
        <v>1</v>
      </c>
      <c r="E59" s="3" t="s">
        <v>31</v>
      </c>
      <c r="F59" s="3">
        <v>64</v>
      </c>
      <c r="H59"/>
      <c r="I59"/>
      <c r="J59"/>
      <c r="K59"/>
      <c r="L59"/>
      <c r="M59"/>
      <c r="N59"/>
      <c r="O59"/>
    </row>
    <row r="60" spans="1:15" s="15" customFormat="1" x14ac:dyDescent="0.25">
      <c r="A60" s="3" t="s">
        <v>20</v>
      </c>
      <c r="B60" s="7">
        <v>41120</v>
      </c>
      <c r="C60" s="18">
        <v>2012</v>
      </c>
      <c r="D60" s="2">
        <v>1</v>
      </c>
      <c r="E60" s="3" t="s">
        <v>31</v>
      </c>
      <c r="F60" s="3">
        <v>47</v>
      </c>
      <c r="H60"/>
      <c r="I60"/>
      <c r="J60"/>
      <c r="K60"/>
      <c r="L60"/>
      <c r="M60"/>
      <c r="N60"/>
      <c r="O60"/>
    </row>
    <row r="61" spans="1:15" s="15" customFormat="1" x14ac:dyDescent="0.25">
      <c r="A61" s="3" t="s">
        <v>20</v>
      </c>
      <c r="B61" s="7">
        <v>41120</v>
      </c>
      <c r="C61" s="18">
        <v>2012</v>
      </c>
      <c r="D61" s="2">
        <v>1</v>
      </c>
      <c r="E61" s="3" t="s">
        <v>31</v>
      </c>
      <c r="F61" s="3">
        <v>42</v>
      </c>
      <c r="H61"/>
      <c r="I61"/>
      <c r="J61"/>
      <c r="K61"/>
      <c r="L61"/>
      <c r="M61"/>
      <c r="N61"/>
      <c r="O61"/>
    </row>
    <row r="62" spans="1:15" s="15" customFormat="1" x14ac:dyDescent="0.25">
      <c r="A62" s="3" t="s">
        <v>20</v>
      </c>
      <c r="B62" s="7">
        <v>41120</v>
      </c>
      <c r="C62" s="18">
        <v>2012</v>
      </c>
      <c r="D62" s="2">
        <v>1</v>
      </c>
      <c r="E62" s="3" t="s">
        <v>31</v>
      </c>
      <c r="F62" s="3">
        <v>46</v>
      </c>
      <c r="H62"/>
      <c r="I62"/>
      <c r="J62"/>
      <c r="K62"/>
      <c r="L62"/>
      <c r="M62"/>
      <c r="N62"/>
      <c r="O62"/>
    </row>
    <row r="63" spans="1:15" s="15" customFormat="1" x14ac:dyDescent="0.25">
      <c r="A63" s="3" t="s">
        <v>20</v>
      </c>
      <c r="B63" s="7">
        <v>41120</v>
      </c>
      <c r="C63" s="18">
        <v>2012</v>
      </c>
      <c r="D63" s="2">
        <v>1</v>
      </c>
      <c r="E63" s="3" t="s">
        <v>31</v>
      </c>
      <c r="F63" s="3">
        <v>35</v>
      </c>
      <c r="H63"/>
      <c r="I63"/>
      <c r="J63"/>
      <c r="K63"/>
      <c r="L63"/>
      <c r="M63"/>
      <c r="N63"/>
      <c r="O63"/>
    </row>
    <row r="64" spans="1:15" s="15" customFormat="1" x14ac:dyDescent="0.25">
      <c r="A64" s="3" t="s">
        <v>20</v>
      </c>
      <c r="B64" s="7">
        <v>41120</v>
      </c>
      <c r="C64" s="18">
        <v>2012</v>
      </c>
      <c r="D64" s="2">
        <v>1</v>
      </c>
      <c r="E64" s="3" t="s">
        <v>31</v>
      </c>
      <c r="F64" s="3">
        <v>56</v>
      </c>
      <c r="H64"/>
      <c r="I64"/>
      <c r="J64"/>
      <c r="K64"/>
      <c r="L64"/>
      <c r="M64"/>
      <c r="N64"/>
      <c r="O64"/>
    </row>
    <row r="65" spans="1:15" s="15" customFormat="1" x14ac:dyDescent="0.25">
      <c r="A65" s="3" t="s">
        <v>20</v>
      </c>
      <c r="B65" s="7">
        <v>41120</v>
      </c>
      <c r="C65" s="18">
        <v>2012</v>
      </c>
      <c r="D65" s="2">
        <v>1</v>
      </c>
      <c r="E65" s="3" t="s">
        <v>31</v>
      </c>
      <c r="F65" s="3">
        <v>40</v>
      </c>
      <c r="H65"/>
      <c r="I65"/>
      <c r="J65"/>
      <c r="K65"/>
      <c r="L65"/>
      <c r="M65"/>
      <c r="N65"/>
      <c r="O65"/>
    </row>
    <row r="66" spans="1:15" s="15" customFormat="1" x14ac:dyDescent="0.25">
      <c r="A66" s="3" t="s">
        <v>20</v>
      </c>
      <c r="B66" s="7">
        <v>41120</v>
      </c>
      <c r="C66" s="18">
        <v>2012</v>
      </c>
      <c r="D66" s="2">
        <v>1</v>
      </c>
      <c r="E66" s="3" t="s">
        <v>31</v>
      </c>
      <c r="F66" s="3">
        <v>43</v>
      </c>
      <c r="H66"/>
      <c r="I66"/>
      <c r="J66"/>
      <c r="K66"/>
      <c r="L66"/>
      <c r="M66"/>
      <c r="N66"/>
      <c r="O66"/>
    </row>
    <row r="67" spans="1:15" s="15" customFormat="1" x14ac:dyDescent="0.25">
      <c r="A67" s="3" t="s">
        <v>20</v>
      </c>
      <c r="B67" s="7">
        <v>41120</v>
      </c>
      <c r="C67" s="18">
        <v>2012</v>
      </c>
      <c r="D67" s="2">
        <v>1</v>
      </c>
      <c r="E67" s="3" t="s">
        <v>31</v>
      </c>
      <c r="F67" s="3">
        <v>78</v>
      </c>
      <c r="H67"/>
      <c r="I67"/>
      <c r="J67"/>
      <c r="K67"/>
      <c r="L67"/>
      <c r="M67"/>
      <c r="N67"/>
      <c r="O67"/>
    </row>
    <row r="68" spans="1:15" s="15" customFormat="1" x14ac:dyDescent="0.25">
      <c r="A68" s="3" t="s">
        <v>20</v>
      </c>
      <c r="B68" s="7">
        <v>41120</v>
      </c>
      <c r="C68" s="18">
        <v>2012</v>
      </c>
      <c r="D68" s="2">
        <v>1</v>
      </c>
      <c r="E68" s="3" t="s">
        <v>31</v>
      </c>
      <c r="F68" s="3">
        <v>42</v>
      </c>
      <c r="H68"/>
      <c r="I68"/>
      <c r="J68"/>
      <c r="K68"/>
      <c r="L68"/>
      <c r="M68"/>
      <c r="N68"/>
      <c r="O68"/>
    </row>
    <row r="69" spans="1:15" s="15" customFormat="1" x14ac:dyDescent="0.25">
      <c r="A69" s="3" t="s">
        <v>20</v>
      </c>
      <c r="B69" s="7">
        <v>41120</v>
      </c>
      <c r="C69" s="18">
        <v>2012</v>
      </c>
      <c r="D69" s="2">
        <v>1</v>
      </c>
      <c r="E69" s="3" t="s">
        <v>31</v>
      </c>
      <c r="F69" s="3">
        <v>59</v>
      </c>
      <c r="H69"/>
      <c r="I69"/>
      <c r="J69"/>
      <c r="K69"/>
      <c r="L69"/>
      <c r="M69"/>
      <c r="N69"/>
      <c r="O69"/>
    </row>
    <row r="70" spans="1:15" s="15" customFormat="1" x14ac:dyDescent="0.25">
      <c r="A70" s="3" t="s">
        <v>20</v>
      </c>
      <c r="B70" s="7">
        <v>41120</v>
      </c>
      <c r="C70" s="18">
        <v>2012</v>
      </c>
      <c r="D70" s="2">
        <v>1</v>
      </c>
      <c r="E70" s="3" t="s">
        <v>31</v>
      </c>
      <c r="F70" s="3">
        <v>43</v>
      </c>
      <c r="H70"/>
      <c r="I70"/>
      <c r="J70"/>
      <c r="K70"/>
      <c r="L70"/>
      <c r="M70"/>
      <c r="N70"/>
      <c r="O70"/>
    </row>
    <row r="71" spans="1:15" s="15" customFormat="1" x14ac:dyDescent="0.25">
      <c r="A71" s="3" t="s">
        <v>20</v>
      </c>
      <c r="B71" s="7">
        <v>41120</v>
      </c>
      <c r="C71" s="18">
        <v>2012</v>
      </c>
      <c r="D71" s="2">
        <v>1</v>
      </c>
      <c r="E71" s="3" t="s">
        <v>31</v>
      </c>
      <c r="F71" s="3">
        <v>41</v>
      </c>
      <c r="H71"/>
      <c r="I71"/>
      <c r="J71"/>
      <c r="K71"/>
      <c r="L71"/>
      <c r="M71"/>
      <c r="N71"/>
      <c r="O71"/>
    </row>
    <row r="72" spans="1:15" s="15" customFormat="1" x14ac:dyDescent="0.25">
      <c r="A72" s="3" t="s">
        <v>20</v>
      </c>
      <c r="B72" s="7">
        <v>41120</v>
      </c>
      <c r="C72" s="18">
        <v>2012</v>
      </c>
      <c r="D72" s="2">
        <v>1</v>
      </c>
      <c r="E72" s="3" t="s">
        <v>31</v>
      </c>
      <c r="F72" s="3">
        <v>48</v>
      </c>
      <c r="H72"/>
      <c r="I72"/>
      <c r="J72"/>
      <c r="K72"/>
      <c r="L72"/>
      <c r="M72"/>
      <c r="N72"/>
      <c r="O72"/>
    </row>
    <row r="73" spans="1:15" s="15" customFormat="1" x14ac:dyDescent="0.25">
      <c r="A73" s="3" t="s">
        <v>20</v>
      </c>
      <c r="B73" s="7">
        <v>41120</v>
      </c>
      <c r="C73" s="18">
        <v>2012</v>
      </c>
      <c r="D73" s="2">
        <v>1</v>
      </c>
      <c r="E73" s="3" t="s">
        <v>31</v>
      </c>
      <c r="F73" s="3">
        <v>57</v>
      </c>
      <c r="H73"/>
      <c r="I73"/>
      <c r="J73"/>
      <c r="K73"/>
      <c r="L73"/>
      <c r="M73"/>
      <c r="N73"/>
      <c r="O73"/>
    </row>
    <row r="74" spans="1:15" s="15" customFormat="1" x14ac:dyDescent="0.25">
      <c r="A74" s="3" t="s">
        <v>20</v>
      </c>
      <c r="B74" s="7">
        <v>41120</v>
      </c>
      <c r="C74" s="18">
        <v>2012</v>
      </c>
      <c r="D74" s="2">
        <v>1</v>
      </c>
      <c r="E74" s="3" t="s">
        <v>31</v>
      </c>
      <c r="F74" s="3">
        <v>62</v>
      </c>
      <c r="H74"/>
      <c r="I74"/>
      <c r="J74"/>
      <c r="K74"/>
      <c r="L74"/>
      <c r="M74"/>
      <c r="N74"/>
      <c r="O74"/>
    </row>
    <row r="75" spans="1:15" s="15" customFormat="1" x14ac:dyDescent="0.25">
      <c r="A75" s="3" t="s">
        <v>20</v>
      </c>
      <c r="B75" s="7">
        <v>41120</v>
      </c>
      <c r="C75" s="18">
        <v>2012</v>
      </c>
      <c r="D75" s="2">
        <v>1</v>
      </c>
      <c r="E75" s="3" t="s">
        <v>31</v>
      </c>
      <c r="F75" s="3">
        <v>40</v>
      </c>
      <c r="H75"/>
      <c r="I75"/>
      <c r="J75"/>
      <c r="K75"/>
      <c r="L75"/>
      <c r="M75"/>
      <c r="N75"/>
      <c r="O75"/>
    </row>
    <row r="76" spans="1:15" s="15" customFormat="1" x14ac:dyDescent="0.25">
      <c r="A76" s="3" t="s">
        <v>20</v>
      </c>
      <c r="B76" s="7">
        <v>41120</v>
      </c>
      <c r="C76" s="18">
        <v>2012</v>
      </c>
      <c r="D76" s="2">
        <v>1</v>
      </c>
      <c r="E76" s="3" t="s">
        <v>31</v>
      </c>
      <c r="F76" s="3">
        <v>45</v>
      </c>
      <c r="H76"/>
      <c r="I76"/>
      <c r="J76"/>
      <c r="K76"/>
      <c r="L76"/>
      <c r="M76"/>
      <c r="N76"/>
      <c r="O76"/>
    </row>
    <row r="77" spans="1:15" s="15" customFormat="1" x14ac:dyDescent="0.25">
      <c r="A77" s="3" t="s">
        <v>20</v>
      </c>
      <c r="B77" s="7">
        <v>41120</v>
      </c>
      <c r="C77" s="18">
        <v>2012</v>
      </c>
      <c r="D77" s="2">
        <v>1</v>
      </c>
      <c r="E77" s="3" t="s">
        <v>31</v>
      </c>
      <c r="F77" s="3">
        <v>42</v>
      </c>
      <c r="H77"/>
      <c r="I77"/>
      <c r="J77"/>
      <c r="K77"/>
      <c r="L77"/>
      <c r="M77"/>
      <c r="N77"/>
      <c r="O77"/>
    </row>
    <row r="78" spans="1:15" s="15" customFormat="1" x14ac:dyDescent="0.25">
      <c r="A78" s="3" t="s">
        <v>20</v>
      </c>
      <c r="B78" s="7">
        <v>41120</v>
      </c>
      <c r="C78" s="18">
        <v>2012</v>
      </c>
      <c r="D78" s="2">
        <v>1</v>
      </c>
      <c r="E78" s="3" t="s">
        <v>31</v>
      </c>
      <c r="F78" s="3">
        <v>36</v>
      </c>
      <c r="H78"/>
      <c r="I78"/>
      <c r="J78"/>
      <c r="K78"/>
      <c r="L78"/>
      <c r="M78"/>
      <c r="N78"/>
      <c r="O78"/>
    </row>
    <row r="79" spans="1:15" s="15" customFormat="1" x14ac:dyDescent="0.25">
      <c r="A79" s="3" t="s">
        <v>20</v>
      </c>
      <c r="B79" s="7">
        <v>41120</v>
      </c>
      <c r="C79" s="18">
        <v>2012</v>
      </c>
      <c r="D79" s="2">
        <v>1</v>
      </c>
      <c r="E79" s="3" t="s">
        <v>31</v>
      </c>
      <c r="F79" s="3">
        <v>55</v>
      </c>
      <c r="H79"/>
      <c r="I79"/>
      <c r="J79"/>
      <c r="K79"/>
      <c r="L79"/>
      <c r="M79"/>
      <c r="N79"/>
      <c r="O79"/>
    </row>
    <row r="80" spans="1:15" s="15" customFormat="1" x14ac:dyDescent="0.25">
      <c r="A80" s="3" t="s">
        <v>20</v>
      </c>
      <c r="B80" s="7">
        <v>41120</v>
      </c>
      <c r="C80" s="18">
        <v>2012</v>
      </c>
      <c r="D80" s="2">
        <v>1</v>
      </c>
      <c r="E80" s="3" t="s">
        <v>31</v>
      </c>
      <c r="F80" s="3">
        <v>67</v>
      </c>
      <c r="H80"/>
      <c r="I80"/>
      <c r="J80"/>
      <c r="K80"/>
      <c r="L80"/>
      <c r="M80"/>
      <c r="N80"/>
      <c r="O80"/>
    </row>
    <row r="81" spans="1:15" s="15" customFormat="1" x14ac:dyDescent="0.25">
      <c r="A81" s="3" t="s">
        <v>20</v>
      </c>
      <c r="B81" s="7">
        <v>41120</v>
      </c>
      <c r="C81" s="18">
        <v>2012</v>
      </c>
      <c r="D81" s="2">
        <v>1</v>
      </c>
      <c r="E81" s="3" t="s">
        <v>31</v>
      </c>
      <c r="F81" s="3">
        <v>45</v>
      </c>
      <c r="H81"/>
      <c r="I81"/>
      <c r="J81"/>
      <c r="K81"/>
      <c r="L81"/>
      <c r="M81"/>
      <c r="N81"/>
      <c r="O81"/>
    </row>
    <row r="82" spans="1:15" s="15" customFormat="1" x14ac:dyDescent="0.25">
      <c r="A82" s="3" t="s">
        <v>20</v>
      </c>
      <c r="B82" s="7">
        <v>41120</v>
      </c>
      <c r="C82" s="18">
        <v>2012</v>
      </c>
      <c r="D82" s="2">
        <v>1</v>
      </c>
      <c r="E82" s="3" t="s">
        <v>31</v>
      </c>
      <c r="F82" s="3">
        <v>46</v>
      </c>
      <c r="H82"/>
      <c r="I82"/>
      <c r="J82"/>
      <c r="K82"/>
      <c r="L82"/>
      <c r="M82"/>
      <c r="N82"/>
      <c r="O82"/>
    </row>
    <row r="83" spans="1:15" s="15" customFormat="1" x14ac:dyDescent="0.25">
      <c r="A83" s="3" t="s">
        <v>20</v>
      </c>
      <c r="B83" s="7">
        <v>41120</v>
      </c>
      <c r="C83" s="18">
        <v>2012</v>
      </c>
      <c r="D83" s="2">
        <v>1</v>
      </c>
      <c r="E83" s="3" t="s">
        <v>31</v>
      </c>
      <c r="F83" s="3">
        <v>42</v>
      </c>
      <c r="H83"/>
      <c r="I83"/>
      <c r="J83"/>
      <c r="K83"/>
      <c r="L83"/>
      <c r="M83"/>
      <c r="N83"/>
      <c r="O83"/>
    </row>
    <row r="84" spans="1:15" s="15" customFormat="1" x14ac:dyDescent="0.25">
      <c r="A84" s="3" t="s">
        <v>20</v>
      </c>
      <c r="B84" s="7">
        <v>41120</v>
      </c>
      <c r="C84" s="18">
        <v>2012</v>
      </c>
      <c r="D84" s="2">
        <v>1</v>
      </c>
      <c r="E84" s="3" t="s">
        <v>31</v>
      </c>
      <c r="F84" s="3">
        <v>47</v>
      </c>
      <c r="H84"/>
      <c r="I84"/>
      <c r="J84"/>
      <c r="K84"/>
      <c r="L84"/>
      <c r="M84"/>
      <c r="N84"/>
      <c r="O84"/>
    </row>
    <row r="85" spans="1:15" s="15" customFormat="1" x14ac:dyDescent="0.25">
      <c r="A85" s="3" t="s">
        <v>20</v>
      </c>
      <c r="B85" s="7">
        <v>41120</v>
      </c>
      <c r="C85" s="18">
        <v>2012</v>
      </c>
      <c r="D85" s="2">
        <v>1</v>
      </c>
      <c r="E85" s="3" t="s">
        <v>31</v>
      </c>
      <c r="F85" s="3">
        <v>44</v>
      </c>
      <c r="H85"/>
      <c r="I85"/>
      <c r="J85"/>
      <c r="K85"/>
      <c r="L85"/>
      <c r="M85"/>
      <c r="N85"/>
      <c r="O85"/>
    </row>
    <row r="86" spans="1:15" s="15" customFormat="1" x14ac:dyDescent="0.25">
      <c r="A86" s="3" t="s">
        <v>20</v>
      </c>
      <c r="B86" s="7">
        <v>41120</v>
      </c>
      <c r="C86" s="18">
        <v>2012</v>
      </c>
      <c r="D86" s="2">
        <v>1</v>
      </c>
      <c r="E86" s="3" t="s">
        <v>31</v>
      </c>
      <c r="F86" s="3">
        <v>43</v>
      </c>
      <c r="H86"/>
      <c r="I86"/>
      <c r="J86"/>
      <c r="K86"/>
      <c r="L86"/>
      <c r="M86"/>
      <c r="N86"/>
      <c r="O86"/>
    </row>
    <row r="87" spans="1:15" s="15" customFormat="1" x14ac:dyDescent="0.25">
      <c r="A87" s="3" t="s">
        <v>20</v>
      </c>
      <c r="B87" s="7">
        <v>41120</v>
      </c>
      <c r="C87" s="18">
        <v>2012</v>
      </c>
      <c r="D87" s="2">
        <v>1</v>
      </c>
      <c r="E87" s="3" t="s">
        <v>31</v>
      </c>
      <c r="F87" s="3">
        <v>42</v>
      </c>
      <c r="H87"/>
      <c r="I87"/>
      <c r="J87"/>
      <c r="K87"/>
      <c r="L87"/>
      <c r="M87"/>
      <c r="N87"/>
      <c r="O87"/>
    </row>
    <row r="88" spans="1:15" s="15" customFormat="1" x14ac:dyDescent="0.25">
      <c r="A88" s="3" t="s">
        <v>20</v>
      </c>
      <c r="B88" s="7">
        <v>41120</v>
      </c>
      <c r="C88" s="18">
        <v>2012</v>
      </c>
      <c r="D88" s="2">
        <v>1</v>
      </c>
      <c r="E88" s="3" t="s">
        <v>31</v>
      </c>
      <c r="F88" s="3">
        <v>42</v>
      </c>
      <c r="H88"/>
      <c r="I88"/>
      <c r="J88"/>
      <c r="K88"/>
      <c r="L88"/>
      <c r="M88"/>
      <c r="N88"/>
      <c r="O88"/>
    </row>
    <row r="89" spans="1:15" s="15" customFormat="1" x14ac:dyDescent="0.25">
      <c r="A89" s="3" t="s">
        <v>20</v>
      </c>
      <c r="B89" s="7">
        <v>41120</v>
      </c>
      <c r="C89" s="18">
        <v>2012</v>
      </c>
      <c r="D89" s="2">
        <v>1</v>
      </c>
      <c r="E89" s="3" t="s">
        <v>31</v>
      </c>
      <c r="F89" s="3">
        <v>50</v>
      </c>
      <c r="H89"/>
      <c r="I89"/>
      <c r="J89"/>
      <c r="K89"/>
      <c r="L89"/>
      <c r="M89"/>
      <c r="N89"/>
      <c r="O89"/>
    </row>
    <row r="90" spans="1:15" s="15" customFormat="1" x14ac:dyDescent="0.25">
      <c r="A90" s="3" t="s">
        <v>20</v>
      </c>
      <c r="B90" s="7">
        <v>41120</v>
      </c>
      <c r="C90" s="18">
        <v>2012</v>
      </c>
      <c r="D90" s="2">
        <v>1</v>
      </c>
      <c r="E90" s="3" t="s">
        <v>31</v>
      </c>
      <c r="F90" s="3">
        <v>52</v>
      </c>
      <c r="H90"/>
      <c r="I90"/>
      <c r="J90"/>
      <c r="K90"/>
      <c r="L90"/>
      <c r="M90"/>
      <c r="N90"/>
      <c r="O90"/>
    </row>
    <row r="91" spans="1:15" s="15" customFormat="1" x14ac:dyDescent="0.25">
      <c r="A91" s="3" t="s">
        <v>20</v>
      </c>
      <c r="B91" s="7">
        <v>41120</v>
      </c>
      <c r="C91" s="18">
        <v>2012</v>
      </c>
      <c r="D91" s="2">
        <v>1</v>
      </c>
      <c r="E91" s="3" t="s">
        <v>31</v>
      </c>
      <c r="F91" s="3">
        <v>72</v>
      </c>
      <c r="H91"/>
      <c r="I91"/>
      <c r="J91"/>
      <c r="K91"/>
      <c r="L91"/>
      <c r="M91"/>
      <c r="N91"/>
      <c r="O91"/>
    </row>
    <row r="92" spans="1:15" s="15" customFormat="1" x14ac:dyDescent="0.25">
      <c r="A92" s="3" t="s">
        <v>20</v>
      </c>
      <c r="B92" s="7">
        <v>41120</v>
      </c>
      <c r="C92" s="18">
        <v>2012</v>
      </c>
      <c r="D92" s="2">
        <v>1</v>
      </c>
      <c r="E92" s="3" t="s">
        <v>31</v>
      </c>
      <c r="F92" s="3">
        <v>59</v>
      </c>
      <c r="H92"/>
      <c r="I92"/>
      <c r="J92"/>
      <c r="K92"/>
      <c r="L92"/>
      <c r="M92"/>
      <c r="N92"/>
      <c r="O92"/>
    </row>
    <row r="93" spans="1:15" s="15" customFormat="1" x14ac:dyDescent="0.25">
      <c r="A93" s="3" t="s">
        <v>20</v>
      </c>
      <c r="B93" s="7">
        <v>41120</v>
      </c>
      <c r="C93" s="18">
        <v>2012</v>
      </c>
      <c r="D93" s="2">
        <v>1</v>
      </c>
      <c r="E93" s="3" t="s">
        <v>31</v>
      </c>
      <c r="F93" s="3">
        <v>63</v>
      </c>
      <c r="H93"/>
      <c r="I93"/>
      <c r="J93"/>
      <c r="K93"/>
      <c r="L93"/>
      <c r="M93"/>
      <c r="N93"/>
      <c r="O93"/>
    </row>
    <row r="94" spans="1:15" s="15" customFormat="1" x14ac:dyDescent="0.25">
      <c r="A94" s="3" t="s">
        <v>20</v>
      </c>
      <c r="B94" s="7">
        <v>41120</v>
      </c>
      <c r="C94" s="18">
        <v>2012</v>
      </c>
      <c r="D94" s="2">
        <v>1</v>
      </c>
      <c r="E94" s="3" t="s">
        <v>31</v>
      </c>
      <c r="F94" s="3">
        <v>66</v>
      </c>
      <c r="H94"/>
      <c r="I94"/>
      <c r="J94"/>
      <c r="K94"/>
      <c r="L94"/>
      <c r="M94"/>
      <c r="N94"/>
      <c r="O94"/>
    </row>
    <row r="95" spans="1:15" s="15" customFormat="1" x14ac:dyDescent="0.25">
      <c r="A95" s="3" t="s">
        <v>20</v>
      </c>
      <c r="B95" s="7">
        <v>41120</v>
      </c>
      <c r="C95" s="18">
        <v>2012</v>
      </c>
      <c r="D95" s="2">
        <v>1</v>
      </c>
      <c r="E95" s="3" t="s">
        <v>31</v>
      </c>
      <c r="F95" s="3">
        <v>57</v>
      </c>
      <c r="H95"/>
      <c r="I95"/>
      <c r="J95"/>
      <c r="K95"/>
      <c r="L95"/>
      <c r="M95"/>
      <c r="N95"/>
      <c r="O95"/>
    </row>
    <row r="96" spans="1:15" s="15" customFormat="1" x14ac:dyDescent="0.25">
      <c r="A96" s="3" t="s">
        <v>20</v>
      </c>
      <c r="B96" s="7">
        <v>41120</v>
      </c>
      <c r="C96" s="18">
        <v>2012</v>
      </c>
      <c r="D96" s="2">
        <v>1</v>
      </c>
      <c r="E96" s="3" t="s">
        <v>31</v>
      </c>
      <c r="F96" s="3">
        <v>62</v>
      </c>
      <c r="H96"/>
      <c r="I96"/>
      <c r="J96"/>
      <c r="K96"/>
      <c r="L96"/>
      <c r="M96"/>
      <c r="N96"/>
      <c r="O96"/>
    </row>
    <row r="97" spans="1:15" s="15" customFormat="1" x14ac:dyDescent="0.25">
      <c r="A97" s="3" t="s">
        <v>20</v>
      </c>
      <c r="B97" s="7">
        <v>41120</v>
      </c>
      <c r="C97" s="18">
        <v>2012</v>
      </c>
      <c r="D97" s="2">
        <v>1</v>
      </c>
      <c r="E97" s="3" t="s">
        <v>31</v>
      </c>
      <c r="F97" s="3">
        <v>63</v>
      </c>
      <c r="H97"/>
      <c r="I97"/>
      <c r="J97"/>
      <c r="K97"/>
      <c r="L97"/>
      <c r="M97"/>
      <c r="N97"/>
      <c r="O97"/>
    </row>
    <row r="98" spans="1:15" s="15" customFormat="1" x14ac:dyDescent="0.25">
      <c r="A98" s="3" t="s">
        <v>20</v>
      </c>
      <c r="B98" s="7">
        <v>41120</v>
      </c>
      <c r="C98" s="18">
        <v>2012</v>
      </c>
      <c r="D98" s="2">
        <v>1</v>
      </c>
      <c r="E98" s="3" t="s">
        <v>31</v>
      </c>
      <c r="F98" s="3">
        <v>72</v>
      </c>
      <c r="H98"/>
      <c r="I98"/>
      <c r="J98"/>
      <c r="K98"/>
      <c r="L98"/>
      <c r="M98"/>
      <c r="N98"/>
      <c r="O98"/>
    </row>
    <row r="99" spans="1:15" s="15" customFormat="1" x14ac:dyDescent="0.25">
      <c r="A99" s="3" t="s">
        <v>20</v>
      </c>
      <c r="B99" s="7">
        <v>41120</v>
      </c>
      <c r="C99" s="18">
        <v>2012</v>
      </c>
      <c r="D99" s="2">
        <v>1</v>
      </c>
      <c r="E99" s="3" t="s">
        <v>31</v>
      </c>
      <c r="F99" s="3">
        <v>57</v>
      </c>
      <c r="H99"/>
      <c r="I99"/>
      <c r="J99"/>
      <c r="K99"/>
      <c r="L99"/>
      <c r="M99"/>
      <c r="N99"/>
      <c r="O99"/>
    </row>
    <row r="100" spans="1:15" s="15" customFormat="1" x14ac:dyDescent="0.25">
      <c r="A100" s="3" t="s">
        <v>20</v>
      </c>
      <c r="B100" s="7">
        <v>41120</v>
      </c>
      <c r="C100" s="18">
        <v>2012</v>
      </c>
      <c r="D100" s="2">
        <v>1</v>
      </c>
      <c r="E100" s="3" t="s">
        <v>31</v>
      </c>
      <c r="F100" s="3">
        <v>44</v>
      </c>
      <c r="H100"/>
      <c r="I100"/>
      <c r="J100"/>
      <c r="K100"/>
      <c r="L100"/>
      <c r="M100"/>
      <c r="N100"/>
      <c r="O100"/>
    </row>
    <row r="101" spans="1:15" s="15" customFormat="1" x14ac:dyDescent="0.25">
      <c r="A101" s="3" t="s">
        <v>20</v>
      </c>
      <c r="B101" s="7">
        <v>41120</v>
      </c>
      <c r="C101" s="18">
        <v>2012</v>
      </c>
      <c r="D101" s="2">
        <v>1</v>
      </c>
      <c r="E101" s="3" t="s">
        <v>31</v>
      </c>
      <c r="F101" s="3">
        <v>69</v>
      </c>
      <c r="H101"/>
      <c r="I101"/>
      <c r="J101"/>
      <c r="K101"/>
      <c r="L101"/>
      <c r="M101"/>
      <c r="N101"/>
      <c r="O101"/>
    </row>
    <row r="102" spans="1:15" s="15" customFormat="1" x14ac:dyDescent="0.25">
      <c r="A102" s="3" t="s">
        <v>20</v>
      </c>
      <c r="B102" s="7">
        <v>41120</v>
      </c>
      <c r="C102" s="18">
        <v>2012</v>
      </c>
      <c r="D102" s="2">
        <v>1</v>
      </c>
      <c r="E102" s="3" t="s">
        <v>31</v>
      </c>
      <c r="F102" s="3">
        <v>61</v>
      </c>
      <c r="H102"/>
      <c r="I102"/>
      <c r="J102"/>
      <c r="K102"/>
      <c r="L102"/>
      <c r="M102"/>
      <c r="N102"/>
      <c r="O102"/>
    </row>
    <row r="103" spans="1:15" s="15" customFormat="1" x14ac:dyDescent="0.25">
      <c r="A103" s="3" t="s">
        <v>20</v>
      </c>
      <c r="B103" s="7">
        <v>41120</v>
      </c>
      <c r="C103" s="18">
        <v>2012</v>
      </c>
      <c r="D103" s="2">
        <v>1</v>
      </c>
      <c r="E103" s="3" t="s">
        <v>31</v>
      </c>
      <c r="F103" s="3">
        <v>61</v>
      </c>
      <c r="H103"/>
      <c r="I103"/>
      <c r="J103"/>
      <c r="K103"/>
      <c r="L103"/>
      <c r="M103"/>
      <c r="N103"/>
      <c r="O103"/>
    </row>
    <row r="104" spans="1:15" s="15" customFormat="1" x14ac:dyDescent="0.25">
      <c r="A104" s="3" t="s">
        <v>20</v>
      </c>
      <c r="B104" s="7">
        <v>41120</v>
      </c>
      <c r="C104" s="18">
        <v>2012</v>
      </c>
      <c r="D104" s="2">
        <v>1</v>
      </c>
      <c r="E104" s="3" t="s">
        <v>31</v>
      </c>
      <c r="F104" s="3">
        <v>44</v>
      </c>
      <c r="H104"/>
      <c r="I104"/>
      <c r="J104"/>
      <c r="K104"/>
      <c r="L104"/>
      <c r="M104"/>
      <c r="N104"/>
      <c r="O104"/>
    </row>
    <row r="105" spans="1:15" s="15" customFormat="1" x14ac:dyDescent="0.25">
      <c r="A105" s="3" t="s">
        <v>20</v>
      </c>
      <c r="B105" s="7">
        <v>41120</v>
      </c>
      <c r="C105" s="18">
        <v>2012</v>
      </c>
      <c r="D105" s="2">
        <v>1</v>
      </c>
      <c r="E105" s="3" t="s">
        <v>31</v>
      </c>
      <c r="F105" s="3">
        <v>55</v>
      </c>
      <c r="H105"/>
      <c r="I105"/>
      <c r="J105"/>
      <c r="K105"/>
      <c r="L105"/>
      <c r="M105"/>
      <c r="N105"/>
      <c r="O105"/>
    </row>
    <row r="106" spans="1:15" s="15" customFormat="1" x14ac:dyDescent="0.25">
      <c r="A106" s="3" t="s">
        <v>20</v>
      </c>
      <c r="B106" s="7">
        <v>41120</v>
      </c>
      <c r="C106" s="18">
        <v>2012</v>
      </c>
      <c r="D106" s="2">
        <v>1</v>
      </c>
      <c r="E106" s="3" t="s">
        <v>31</v>
      </c>
      <c r="F106" s="3">
        <v>59</v>
      </c>
      <c r="H106"/>
      <c r="I106"/>
      <c r="J106"/>
      <c r="K106"/>
      <c r="L106"/>
      <c r="M106"/>
      <c r="N106"/>
      <c r="O106"/>
    </row>
    <row r="107" spans="1:15" s="15" customFormat="1" x14ac:dyDescent="0.25">
      <c r="A107" s="3" t="s">
        <v>20</v>
      </c>
      <c r="B107" s="7">
        <v>41120</v>
      </c>
      <c r="C107" s="18">
        <v>2012</v>
      </c>
      <c r="D107" s="2">
        <v>1</v>
      </c>
      <c r="E107" s="3" t="s">
        <v>31</v>
      </c>
      <c r="F107" s="3">
        <v>59</v>
      </c>
      <c r="H107"/>
      <c r="I107"/>
      <c r="J107"/>
      <c r="K107"/>
      <c r="L107"/>
      <c r="M107"/>
      <c r="N107"/>
      <c r="O107"/>
    </row>
    <row r="108" spans="1:15" s="15" customFormat="1" x14ac:dyDescent="0.25">
      <c r="A108" s="3" t="s">
        <v>20</v>
      </c>
      <c r="B108" s="7">
        <v>41120</v>
      </c>
      <c r="C108" s="18">
        <v>2012</v>
      </c>
      <c r="D108" s="2">
        <v>1</v>
      </c>
      <c r="E108" s="3" t="s">
        <v>31</v>
      </c>
      <c r="F108" s="3">
        <v>62</v>
      </c>
      <c r="H108"/>
      <c r="I108"/>
      <c r="J108"/>
      <c r="K108"/>
      <c r="L108"/>
      <c r="M108"/>
      <c r="N108"/>
      <c r="O108"/>
    </row>
    <row r="109" spans="1:15" s="15" customFormat="1" x14ac:dyDescent="0.25">
      <c r="A109" s="3" t="s">
        <v>20</v>
      </c>
      <c r="B109" s="7">
        <v>41120</v>
      </c>
      <c r="C109" s="18">
        <v>2012</v>
      </c>
      <c r="D109" s="2">
        <v>1</v>
      </c>
      <c r="E109" s="3" t="s">
        <v>31</v>
      </c>
      <c r="F109" s="3">
        <v>60</v>
      </c>
      <c r="H109"/>
      <c r="I109"/>
      <c r="J109"/>
      <c r="K109"/>
      <c r="L109"/>
      <c r="M109"/>
      <c r="N109"/>
      <c r="O109"/>
    </row>
    <row r="110" spans="1:15" s="15" customFormat="1" x14ac:dyDescent="0.25">
      <c r="A110" s="3" t="s">
        <v>20</v>
      </c>
      <c r="B110" s="7">
        <v>41120</v>
      </c>
      <c r="C110" s="18">
        <v>2012</v>
      </c>
      <c r="D110" s="2">
        <v>1</v>
      </c>
      <c r="E110" s="3" t="s">
        <v>31</v>
      </c>
      <c r="F110" s="3">
        <v>69</v>
      </c>
      <c r="H110"/>
      <c r="I110"/>
      <c r="J110"/>
      <c r="K110"/>
      <c r="L110"/>
      <c r="M110"/>
      <c r="N110"/>
      <c r="O110"/>
    </row>
    <row r="111" spans="1:15" s="15" customFormat="1" x14ac:dyDescent="0.25">
      <c r="A111" s="3" t="s">
        <v>20</v>
      </c>
      <c r="B111" s="7">
        <v>41120</v>
      </c>
      <c r="C111" s="18">
        <v>2012</v>
      </c>
      <c r="D111" s="2">
        <v>1</v>
      </c>
      <c r="E111" s="3" t="s">
        <v>31</v>
      </c>
      <c r="F111" s="3">
        <v>51</v>
      </c>
      <c r="H111"/>
      <c r="I111"/>
      <c r="J111"/>
      <c r="K111"/>
      <c r="L111"/>
      <c r="M111"/>
      <c r="N111"/>
      <c r="O111"/>
    </row>
    <row r="112" spans="1:15" s="15" customFormat="1" x14ac:dyDescent="0.25">
      <c r="A112" s="3" t="s">
        <v>20</v>
      </c>
      <c r="B112" s="7">
        <v>41120</v>
      </c>
      <c r="C112" s="18">
        <v>2012</v>
      </c>
      <c r="D112" s="2">
        <v>1</v>
      </c>
      <c r="E112" s="3" t="s">
        <v>31</v>
      </c>
      <c r="F112" s="3">
        <v>65</v>
      </c>
      <c r="H112"/>
      <c r="I112"/>
      <c r="J112"/>
      <c r="K112"/>
      <c r="L112"/>
      <c r="M112"/>
      <c r="N112"/>
      <c r="O112"/>
    </row>
    <row r="113" spans="1:15" s="15" customFormat="1" x14ac:dyDescent="0.25">
      <c r="A113" s="3" t="s">
        <v>20</v>
      </c>
      <c r="B113" s="7">
        <v>41120</v>
      </c>
      <c r="C113" s="18">
        <v>2012</v>
      </c>
      <c r="D113" s="2">
        <v>1</v>
      </c>
      <c r="E113" s="3" t="s">
        <v>31</v>
      </c>
      <c r="F113" s="3">
        <v>41</v>
      </c>
      <c r="H113"/>
      <c r="I113"/>
      <c r="J113"/>
      <c r="K113"/>
      <c r="L113"/>
      <c r="M113"/>
      <c r="N113"/>
      <c r="O113"/>
    </row>
    <row r="114" spans="1:15" s="15" customFormat="1" x14ac:dyDescent="0.25">
      <c r="A114" s="3" t="s">
        <v>20</v>
      </c>
      <c r="B114" s="7">
        <v>41120</v>
      </c>
      <c r="C114" s="18">
        <v>2012</v>
      </c>
      <c r="D114" s="2">
        <v>1</v>
      </c>
      <c r="E114" s="3" t="s">
        <v>31</v>
      </c>
      <c r="F114" s="3">
        <v>42</v>
      </c>
      <c r="H114"/>
      <c r="I114"/>
      <c r="J114"/>
      <c r="K114"/>
      <c r="L114"/>
      <c r="M114"/>
      <c r="N114"/>
      <c r="O114"/>
    </row>
    <row r="115" spans="1:15" s="15" customFormat="1" x14ac:dyDescent="0.25">
      <c r="A115" s="3" t="s">
        <v>20</v>
      </c>
      <c r="B115" s="7">
        <v>41120</v>
      </c>
      <c r="C115" s="18">
        <v>2012</v>
      </c>
      <c r="D115" s="2">
        <v>1</v>
      </c>
      <c r="E115" s="3" t="s">
        <v>31</v>
      </c>
      <c r="F115" s="3">
        <v>56</v>
      </c>
      <c r="H115"/>
      <c r="I115"/>
      <c r="J115"/>
      <c r="K115"/>
      <c r="L115"/>
      <c r="M115"/>
      <c r="N115"/>
      <c r="O115"/>
    </row>
    <row r="116" spans="1:15" s="15" customFormat="1" x14ac:dyDescent="0.25">
      <c r="A116" s="3" t="s">
        <v>20</v>
      </c>
      <c r="B116" s="7">
        <v>41120</v>
      </c>
      <c r="C116" s="18">
        <v>2012</v>
      </c>
      <c r="D116" s="2">
        <v>1</v>
      </c>
      <c r="E116" s="3" t="s">
        <v>31</v>
      </c>
      <c r="F116" s="3">
        <v>60</v>
      </c>
      <c r="H116"/>
      <c r="I116"/>
      <c r="J116"/>
      <c r="K116"/>
      <c r="L116"/>
      <c r="M116"/>
      <c r="N116"/>
      <c r="O116"/>
    </row>
    <row r="117" spans="1:15" s="15" customFormat="1" x14ac:dyDescent="0.25">
      <c r="A117" s="3" t="s">
        <v>20</v>
      </c>
      <c r="B117" s="7">
        <v>41120</v>
      </c>
      <c r="C117" s="18">
        <v>2012</v>
      </c>
      <c r="D117" s="2">
        <v>1</v>
      </c>
      <c r="E117" s="3" t="s">
        <v>31</v>
      </c>
      <c r="F117" s="3">
        <v>67</v>
      </c>
      <c r="H117"/>
      <c r="I117"/>
      <c r="J117"/>
      <c r="K117"/>
      <c r="L117"/>
      <c r="M117"/>
      <c r="N117"/>
      <c r="O117"/>
    </row>
    <row r="118" spans="1:15" s="15" customFormat="1" x14ac:dyDescent="0.25">
      <c r="A118" s="3" t="s">
        <v>20</v>
      </c>
      <c r="B118" s="7">
        <v>41120</v>
      </c>
      <c r="C118" s="18">
        <v>2012</v>
      </c>
      <c r="D118" s="2">
        <v>1</v>
      </c>
      <c r="E118" s="3" t="s">
        <v>31</v>
      </c>
      <c r="F118" s="3">
        <v>67</v>
      </c>
      <c r="H118"/>
      <c r="I118"/>
      <c r="J118"/>
      <c r="K118"/>
      <c r="L118"/>
      <c r="M118"/>
      <c r="N118"/>
      <c r="O118"/>
    </row>
    <row r="119" spans="1:15" s="15" customFormat="1" x14ac:dyDescent="0.25">
      <c r="A119" s="3" t="s">
        <v>20</v>
      </c>
      <c r="B119" s="7">
        <v>41120</v>
      </c>
      <c r="C119" s="18">
        <v>2012</v>
      </c>
      <c r="D119" s="2">
        <v>1</v>
      </c>
      <c r="E119" s="3" t="s">
        <v>31</v>
      </c>
      <c r="F119" s="3">
        <v>46</v>
      </c>
      <c r="H119"/>
      <c r="I119"/>
      <c r="J119"/>
      <c r="K119"/>
      <c r="L119"/>
      <c r="M119"/>
      <c r="N119"/>
      <c r="O119"/>
    </row>
    <row r="120" spans="1:15" s="15" customFormat="1" x14ac:dyDescent="0.25">
      <c r="A120" s="3" t="s">
        <v>20</v>
      </c>
      <c r="B120" s="7">
        <v>41120</v>
      </c>
      <c r="C120" s="18">
        <v>2012</v>
      </c>
      <c r="D120" s="2">
        <v>1</v>
      </c>
      <c r="E120" s="3" t="s">
        <v>31</v>
      </c>
      <c r="F120" s="3">
        <v>47</v>
      </c>
      <c r="H120"/>
      <c r="I120"/>
      <c r="J120"/>
      <c r="K120"/>
      <c r="L120"/>
      <c r="M120"/>
      <c r="N120"/>
      <c r="O120"/>
    </row>
    <row r="121" spans="1:15" s="15" customFormat="1" x14ac:dyDescent="0.25">
      <c r="A121" s="3" t="s">
        <v>20</v>
      </c>
      <c r="B121" s="7">
        <v>41120</v>
      </c>
      <c r="C121" s="18">
        <v>2012</v>
      </c>
      <c r="D121" s="2">
        <v>1</v>
      </c>
      <c r="E121" s="3" t="s">
        <v>31</v>
      </c>
      <c r="F121" s="3">
        <v>60</v>
      </c>
      <c r="H121"/>
      <c r="I121"/>
      <c r="J121"/>
      <c r="K121"/>
      <c r="L121"/>
      <c r="M121"/>
      <c r="N121"/>
      <c r="O121"/>
    </row>
    <row r="122" spans="1:15" s="15" customFormat="1" x14ac:dyDescent="0.25">
      <c r="A122" s="3" t="s">
        <v>20</v>
      </c>
      <c r="B122" s="7">
        <v>41120</v>
      </c>
      <c r="C122" s="18">
        <v>2012</v>
      </c>
      <c r="D122" s="2">
        <v>1</v>
      </c>
      <c r="E122" s="3" t="s">
        <v>31</v>
      </c>
      <c r="F122" s="3">
        <v>45</v>
      </c>
      <c r="H122"/>
      <c r="I122"/>
      <c r="J122"/>
      <c r="K122"/>
      <c r="L122"/>
      <c r="M122"/>
      <c r="N122"/>
      <c r="O122"/>
    </row>
    <row r="123" spans="1:15" s="15" customFormat="1" x14ac:dyDescent="0.25">
      <c r="A123" s="3" t="s">
        <v>20</v>
      </c>
      <c r="B123" s="7">
        <v>41120</v>
      </c>
      <c r="C123" s="18">
        <v>2012</v>
      </c>
      <c r="D123" s="2">
        <v>1</v>
      </c>
      <c r="E123" s="3" t="s">
        <v>31</v>
      </c>
      <c r="F123" s="3">
        <v>67</v>
      </c>
      <c r="H123"/>
      <c r="I123"/>
      <c r="J123"/>
      <c r="K123"/>
      <c r="L123"/>
      <c r="M123"/>
      <c r="N123"/>
      <c r="O123"/>
    </row>
    <row r="124" spans="1:15" s="15" customFormat="1" x14ac:dyDescent="0.25">
      <c r="A124" s="3" t="s">
        <v>20</v>
      </c>
      <c r="B124" s="7">
        <v>41120</v>
      </c>
      <c r="C124" s="18">
        <v>2012</v>
      </c>
      <c r="D124" s="2">
        <v>1</v>
      </c>
      <c r="E124" s="3" t="s">
        <v>31</v>
      </c>
      <c r="F124" s="3">
        <v>57</v>
      </c>
      <c r="H124"/>
      <c r="I124"/>
      <c r="J124"/>
      <c r="K124"/>
      <c r="L124"/>
      <c r="M124"/>
      <c r="N124"/>
      <c r="O124"/>
    </row>
    <row r="125" spans="1:15" s="15" customFormat="1" x14ac:dyDescent="0.25">
      <c r="A125" s="3" t="s">
        <v>20</v>
      </c>
      <c r="B125" s="7">
        <v>41120</v>
      </c>
      <c r="C125" s="18">
        <v>2012</v>
      </c>
      <c r="D125" s="2">
        <v>1</v>
      </c>
      <c r="E125" s="3" t="s">
        <v>31</v>
      </c>
      <c r="F125" s="3">
        <v>70</v>
      </c>
      <c r="H125"/>
      <c r="I125"/>
      <c r="J125"/>
      <c r="K125"/>
      <c r="L125"/>
      <c r="M125"/>
      <c r="N125"/>
      <c r="O125"/>
    </row>
    <row r="126" spans="1:15" s="15" customFormat="1" x14ac:dyDescent="0.25">
      <c r="A126" s="3" t="s">
        <v>20</v>
      </c>
      <c r="B126" s="7">
        <v>41120</v>
      </c>
      <c r="C126" s="18">
        <v>2012</v>
      </c>
      <c r="D126" s="2">
        <v>2</v>
      </c>
      <c r="E126" s="3" t="s">
        <v>31</v>
      </c>
      <c r="F126" s="3">
        <v>50</v>
      </c>
      <c r="H126"/>
      <c r="I126"/>
      <c r="J126"/>
      <c r="K126"/>
      <c r="L126"/>
      <c r="M126"/>
      <c r="N126"/>
      <c r="O126"/>
    </row>
    <row r="127" spans="1:15" s="15" customFormat="1" x14ac:dyDescent="0.25">
      <c r="A127" s="3" t="s">
        <v>20</v>
      </c>
      <c r="B127" s="7">
        <v>41120</v>
      </c>
      <c r="C127" s="18">
        <v>2012</v>
      </c>
      <c r="D127" s="2">
        <v>2</v>
      </c>
      <c r="E127" s="3" t="s">
        <v>31</v>
      </c>
      <c r="F127" s="3">
        <v>57</v>
      </c>
      <c r="H127"/>
      <c r="I127"/>
      <c r="J127"/>
      <c r="K127"/>
      <c r="L127"/>
      <c r="M127"/>
      <c r="N127"/>
      <c r="O127"/>
    </row>
    <row r="128" spans="1:15" s="15" customFormat="1" x14ac:dyDescent="0.25">
      <c r="A128" s="3" t="s">
        <v>20</v>
      </c>
      <c r="B128" s="7">
        <v>41120</v>
      </c>
      <c r="C128" s="18">
        <v>2012</v>
      </c>
      <c r="D128" s="2">
        <v>2</v>
      </c>
      <c r="E128" s="3" t="s">
        <v>31</v>
      </c>
      <c r="F128" s="3">
        <v>35</v>
      </c>
      <c r="H128"/>
      <c r="I128"/>
      <c r="J128"/>
      <c r="K128"/>
      <c r="L128"/>
      <c r="M128"/>
      <c r="N128"/>
      <c r="O128"/>
    </row>
    <row r="129" spans="1:15" s="15" customFormat="1" x14ac:dyDescent="0.25">
      <c r="A129" s="3" t="s">
        <v>20</v>
      </c>
      <c r="B129" s="7">
        <v>41120</v>
      </c>
      <c r="C129" s="18">
        <v>2012</v>
      </c>
      <c r="D129" s="2">
        <v>2</v>
      </c>
      <c r="E129" s="3" t="s">
        <v>31</v>
      </c>
      <c r="F129" s="3">
        <v>45</v>
      </c>
      <c r="H129"/>
      <c r="I129"/>
      <c r="J129"/>
      <c r="K129"/>
      <c r="L129"/>
      <c r="M129"/>
      <c r="N129"/>
      <c r="O129"/>
    </row>
    <row r="130" spans="1:15" s="15" customFormat="1" x14ac:dyDescent="0.25">
      <c r="A130" s="3" t="s">
        <v>20</v>
      </c>
      <c r="B130" s="7">
        <v>41120</v>
      </c>
      <c r="C130" s="18">
        <v>2012</v>
      </c>
      <c r="D130" s="2">
        <v>2</v>
      </c>
      <c r="E130" s="3" t="s">
        <v>31</v>
      </c>
      <c r="F130" s="3">
        <v>46</v>
      </c>
      <c r="H130"/>
      <c r="I130"/>
      <c r="J130"/>
      <c r="K130"/>
      <c r="L130"/>
      <c r="M130"/>
      <c r="N130"/>
      <c r="O130"/>
    </row>
    <row r="131" spans="1:15" s="15" customFormat="1" x14ac:dyDescent="0.25">
      <c r="A131" s="3" t="s">
        <v>20</v>
      </c>
      <c r="B131" s="7">
        <v>41120</v>
      </c>
      <c r="C131" s="18">
        <v>2012</v>
      </c>
      <c r="D131" s="2">
        <v>2</v>
      </c>
      <c r="E131" s="3" t="s">
        <v>31</v>
      </c>
      <c r="F131" s="3">
        <v>36</v>
      </c>
      <c r="H131"/>
      <c r="I131"/>
      <c r="J131"/>
      <c r="K131"/>
      <c r="L131"/>
      <c r="M131"/>
      <c r="N131"/>
      <c r="O131"/>
    </row>
    <row r="132" spans="1:15" s="15" customFormat="1" x14ac:dyDescent="0.25">
      <c r="A132" s="3" t="s">
        <v>20</v>
      </c>
      <c r="B132" s="7">
        <v>41120</v>
      </c>
      <c r="C132" s="18">
        <v>2012</v>
      </c>
      <c r="D132" s="2">
        <v>2</v>
      </c>
      <c r="E132" s="3" t="s">
        <v>31</v>
      </c>
      <c r="F132" s="3">
        <v>41</v>
      </c>
      <c r="H132"/>
      <c r="I132"/>
      <c r="J132"/>
      <c r="K132"/>
      <c r="L132"/>
      <c r="M132"/>
      <c r="N132"/>
      <c r="O132"/>
    </row>
    <row r="133" spans="1:15" s="15" customFormat="1" x14ac:dyDescent="0.25">
      <c r="A133" s="3" t="s">
        <v>20</v>
      </c>
      <c r="B133" s="7">
        <v>41120</v>
      </c>
      <c r="C133" s="18">
        <v>2012</v>
      </c>
      <c r="D133" s="2">
        <v>2</v>
      </c>
      <c r="E133" s="3" t="s">
        <v>31</v>
      </c>
      <c r="F133" s="3">
        <v>51</v>
      </c>
      <c r="H133"/>
      <c r="I133"/>
      <c r="J133"/>
      <c r="K133"/>
      <c r="L133"/>
      <c r="M133"/>
      <c r="N133"/>
      <c r="O133"/>
    </row>
    <row r="134" spans="1:15" s="15" customFormat="1" x14ac:dyDescent="0.25">
      <c r="A134" s="3" t="s">
        <v>20</v>
      </c>
      <c r="B134" s="7">
        <v>41120</v>
      </c>
      <c r="C134" s="18">
        <v>2012</v>
      </c>
      <c r="D134" s="2">
        <v>2</v>
      </c>
      <c r="E134" s="3" t="s">
        <v>31</v>
      </c>
      <c r="F134" s="3">
        <v>58</v>
      </c>
      <c r="H134"/>
      <c r="I134"/>
      <c r="J134"/>
      <c r="K134"/>
      <c r="L134"/>
      <c r="M134"/>
      <c r="N134"/>
      <c r="O134"/>
    </row>
    <row r="135" spans="1:15" s="15" customFormat="1" x14ac:dyDescent="0.25">
      <c r="A135" s="3" t="s">
        <v>20</v>
      </c>
      <c r="B135" s="7">
        <v>41120</v>
      </c>
      <c r="C135" s="18">
        <v>2012</v>
      </c>
      <c r="D135" s="2">
        <v>2</v>
      </c>
      <c r="E135" s="3" t="s">
        <v>31</v>
      </c>
      <c r="F135" s="3">
        <v>58</v>
      </c>
      <c r="H135"/>
      <c r="I135"/>
      <c r="J135"/>
      <c r="K135"/>
      <c r="L135"/>
      <c r="M135"/>
      <c r="N135"/>
      <c r="O135"/>
    </row>
    <row r="136" spans="1:15" s="15" customFormat="1" x14ac:dyDescent="0.25">
      <c r="A136" s="3" t="s">
        <v>20</v>
      </c>
      <c r="B136" s="7">
        <v>41120</v>
      </c>
      <c r="C136" s="18">
        <v>2012</v>
      </c>
      <c r="D136" s="2">
        <v>2</v>
      </c>
      <c r="E136" s="3" t="s">
        <v>31</v>
      </c>
      <c r="F136" s="3">
        <v>40</v>
      </c>
      <c r="H136"/>
      <c r="I136"/>
      <c r="J136"/>
      <c r="K136"/>
      <c r="L136"/>
      <c r="M136"/>
      <c r="N136"/>
      <c r="O136"/>
    </row>
    <row r="137" spans="1:15" s="38" customFormat="1" x14ac:dyDescent="0.25">
      <c r="A137" s="3" t="s">
        <v>20</v>
      </c>
      <c r="B137" s="7">
        <v>41120</v>
      </c>
      <c r="C137" s="18">
        <v>2012</v>
      </c>
      <c r="D137" s="2">
        <v>2</v>
      </c>
      <c r="E137" s="3" t="s">
        <v>31</v>
      </c>
      <c r="F137" s="3">
        <v>42</v>
      </c>
      <c r="G137" s="23"/>
    </row>
    <row r="138" spans="1:15" x14ac:dyDescent="0.25">
      <c r="A138" s="3" t="s">
        <v>20</v>
      </c>
      <c r="B138" s="7">
        <v>41120</v>
      </c>
      <c r="C138" s="18">
        <v>2012</v>
      </c>
      <c r="D138" s="2">
        <v>2</v>
      </c>
      <c r="E138" s="3" t="s">
        <v>31</v>
      </c>
      <c r="F138" s="3">
        <v>48</v>
      </c>
    </row>
    <row r="139" spans="1:15" x14ac:dyDescent="0.25">
      <c r="A139" s="3" t="s">
        <v>20</v>
      </c>
      <c r="B139" s="7">
        <v>41120</v>
      </c>
      <c r="C139" s="18">
        <v>2012</v>
      </c>
      <c r="D139" s="2">
        <v>2</v>
      </c>
      <c r="E139" s="3" t="s">
        <v>31</v>
      </c>
      <c r="F139" s="3">
        <v>47</v>
      </c>
    </row>
    <row r="140" spans="1:15" x14ac:dyDescent="0.25">
      <c r="A140" s="3" t="s">
        <v>20</v>
      </c>
      <c r="B140" s="7">
        <v>41120</v>
      </c>
      <c r="C140" s="18">
        <v>2012</v>
      </c>
      <c r="D140" s="2">
        <v>2</v>
      </c>
      <c r="E140" s="3" t="s">
        <v>31</v>
      </c>
      <c r="F140" s="3">
        <v>41</v>
      </c>
    </row>
    <row r="141" spans="1:15" x14ac:dyDescent="0.25">
      <c r="A141" s="3" t="s">
        <v>20</v>
      </c>
      <c r="B141" s="7">
        <v>41120</v>
      </c>
      <c r="C141" s="18">
        <v>2012</v>
      </c>
      <c r="D141" s="2">
        <v>2</v>
      </c>
      <c r="E141" s="3" t="s">
        <v>31</v>
      </c>
      <c r="F141" s="3">
        <v>49</v>
      </c>
    </row>
    <row r="142" spans="1:15" x14ac:dyDescent="0.25">
      <c r="A142" s="3" t="s">
        <v>20</v>
      </c>
      <c r="B142" s="7">
        <v>41120</v>
      </c>
      <c r="C142" s="18">
        <v>2012</v>
      </c>
      <c r="D142" s="2">
        <v>2</v>
      </c>
      <c r="E142" s="3" t="s">
        <v>31</v>
      </c>
      <c r="F142" s="3">
        <v>61</v>
      </c>
    </row>
    <row r="143" spans="1:15" x14ac:dyDescent="0.25">
      <c r="A143" s="3" t="s">
        <v>20</v>
      </c>
      <c r="B143" s="7">
        <v>41120</v>
      </c>
      <c r="C143" s="18">
        <v>2012</v>
      </c>
      <c r="D143" s="2">
        <v>2</v>
      </c>
      <c r="E143" s="3" t="s">
        <v>31</v>
      </c>
      <c r="F143" s="3">
        <v>60</v>
      </c>
    </row>
    <row r="144" spans="1:15" x14ac:dyDescent="0.25">
      <c r="A144" s="3" t="s">
        <v>20</v>
      </c>
      <c r="B144" s="7">
        <v>41120</v>
      </c>
      <c r="C144" s="18">
        <v>2012</v>
      </c>
      <c r="D144" s="2">
        <v>2</v>
      </c>
      <c r="E144" s="3" t="s">
        <v>31</v>
      </c>
      <c r="F144" s="3">
        <v>41</v>
      </c>
    </row>
    <row r="145" spans="1:15" x14ac:dyDescent="0.25">
      <c r="A145" s="3" t="s">
        <v>20</v>
      </c>
      <c r="B145" s="7">
        <v>41120</v>
      </c>
      <c r="C145" s="18">
        <v>2012</v>
      </c>
      <c r="D145" s="2">
        <v>2</v>
      </c>
      <c r="E145" s="3" t="s">
        <v>31</v>
      </c>
      <c r="F145" s="3">
        <v>61</v>
      </c>
    </row>
    <row r="146" spans="1:15" x14ac:dyDescent="0.25">
      <c r="A146" s="3" t="s">
        <v>20</v>
      </c>
      <c r="B146" s="7">
        <v>41120</v>
      </c>
      <c r="C146" s="18">
        <v>2012</v>
      </c>
      <c r="D146" s="2">
        <v>2</v>
      </c>
      <c r="E146" s="3" t="s">
        <v>31</v>
      </c>
      <c r="F146" s="3">
        <v>47</v>
      </c>
    </row>
    <row r="147" spans="1:15" x14ac:dyDescent="0.25">
      <c r="A147" s="3" t="s">
        <v>20</v>
      </c>
      <c r="B147" s="7">
        <v>41120</v>
      </c>
      <c r="C147" s="18">
        <v>2012</v>
      </c>
      <c r="D147" s="2">
        <v>2</v>
      </c>
      <c r="E147" s="3" t="s">
        <v>31</v>
      </c>
      <c r="F147" s="3">
        <v>67</v>
      </c>
    </row>
    <row r="148" spans="1:15" x14ac:dyDescent="0.25">
      <c r="A148" s="3" t="s">
        <v>20</v>
      </c>
      <c r="B148" s="7">
        <v>41120</v>
      </c>
      <c r="C148" s="18">
        <v>2012</v>
      </c>
      <c r="D148" s="2">
        <v>2</v>
      </c>
      <c r="E148" s="3" t="s">
        <v>31</v>
      </c>
      <c r="F148" s="3">
        <v>48</v>
      </c>
    </row>
    <row r="149" spans="1:15" x14ac:dyDescent="0.25">
      <c r="A149" s="3" t="s">
        <v>20</v>
      </c>
      <c r="B149" s="7">
        <v>41120</v>
      </c>
      <c r="C149" s="18">
        <v>2012</v>
      </c>
      <c r="D149" s="2">
        <v>2</v>
      </c>
      <c r="E149" s="3" t="s">
        <v>31</v>
      </c>
      <c r="F149" s="3">
        <v>44</v>
      </c>
    </row>
    <row r="150" spans="1:15" x14ac:dyDescent="0.25">
      <c r="A150" s="3" t="s">
        <v>20</v>
      </c>
      <c r="B150" s="7">
        <v>41120</v>
      </c>
      <c r="C150" s="18">
        <v>2012</v>
      </c>
      <c r="D150" s="2">
        <v>2</v>
      </c>
      <c r="E150" s="3" t="s">
        <v>31</v>
      </c>
      <c r="F150" s="3">
        <v>41</v>
      </c>
    </row>
    <row r="151" spans="1:15" x14ac:dyDescent="0.25">
      <c r="A151" s="3" t="s">
        <v>20</v>
      </c>
      <c r="B151" s="7">
        <v>41120</v>
      </c>
      <c r="C151" s="18">
        <v>2012</v>
      </c>
      <c r="D151" s="2">
        <v>2</v>
      </c>
      <c r="E151" s="3" t="s">
        <v>31</v>
      </c>
      <c r="F151" s="3">
        <v>42</v>
      </c>
    </row>
    <row r="152" spans="1:15" x14ac:dyDescent="0.25">
      <c r="A152" s="3" t="s">
        <v>20</v>
      </c>
      <c r="B152" s="7">
        <v>41120</v>
      </c>
      <c r="C152" s="18">
        <v>2012</v>
      </c>
      <c r="D152" s="2">
        <v>2</v>
      </c>
      <c r="E152" s="3" t="s">
        <v>31</v>
      </c>
      <c r="F152" s="3">
        <v>50</v>
      </c>
    </row>
    <row r="153" spans="1:15" s="15" customFormat="1" x14ac:dyDescent="0.25">
      <c r="A153" s="3" t="s">
        <v>20</v>
      </c>
      <c r="B153" s="7">
        <v>41120</v>
      </c>
      <c r="C153" s="18">
        <v>2012</v>
      </c>
      <c r="D153" s="2">
        <v>2</v>
      </c>
      <c r="E153" s="3" t="s">
        <v>31</v>
      </c>
      <c r="F153" s="3">
        <v>42</v>
      </c>
      <c r="H153"/>
      <c r="I153"/>
      <c r="J153"/>
      <c r="K153"/>
      <c r="L153"/>
      <c r="M153"/>
      <c r="N153"/>
      <c r="O153"/>
    </row>
    <row r="154" spans="1:15" s="15" customFormat="1" x14ac:dyDescent="0.25">
      <c r="A154" s="3" t="s">
        <v>20</v>
      </c>
      <c r="B154" s="7">
        <v>41120</v>
      </c>
      <c r="C154" s="18">
        <v>2012</v>
      </c>
      <c r="D154" s="2">
        <v>2</v>
      </c>
      <c r="E154" s="3" t="s">
        <v>31</v>
      </c>
      <c r="F154" s="3">
        <v>51</v>
      </c>
      <c r="H154"/>
      <c r="I154"/>
      <c r="J154"/>
      <c r="K154"/>
      <c r="L154"/>
      <c r="M154"/>
      <c r="N154"/>
      <c r="O154"/>
    </row>
    <row r="155" spans="1:15" s="15" customFormat="1" x14ac:dyDescent="0.25">
      <c r="A155" s="3" t="s">
        <v>20</v>
      </c>
      <c r="B155" s="7">
        <v>41120</v>
      </c>
      <c r="C155" s="18">
        <v>2012</v>
      </c>
      <c r="D155" s="2">
        <v>2</v>
      </c>
      <c r="E155" s="3" t="s">
        <v>31</v>
      </c>
      <c r="F155" s="3">
        <v>37</v>
      </c>
      <c r="H155"/>
      <c r="I155"/>
      <c r="J155"/>
      <c r="K155"/>
      <c r="L155"/>
      <c r="M155"/>
      <c r="N155"/>
      <c r="O155"/>
    </row>
    <row r="156" spans="1:15" s="15" customFormat="1" x14ac:dyDescent="0.25">
      <c r="A156" s="3" t="s">
        <v>20</v>
      </c>
      <c r="B156" s="7">
        <v>41120</v>
      </c>
      <c r="C156" s="18">
        <v>2012</v>
      </c>
      <c r="D156" s="2">
        <v>2</v>
      </c>
      <c r="E156" s="3" t="s">
        <v>31</v>
      </c>
      <c r="F156" s="3">
        <v>41</v>
      </c>
      <c r="H156"/>
      <c r="I156"/>
      <c r="J156"/>
      <c r="K156"/>
      <c r="L156"/>
      <c r="M156"/>
      <c r="N156"/>
      <c r="O156"/>
    </row>
    <row r="157" spans="1:15" s="15" customFormat="1" x14ac:dyDescent="0.25">
      <c r="A157" s="3" t="s">
        <v>20</v>
      </c>
      <c r="B157" s="7">
        <v>41120</v>
      </c>
      <c r="C157" s="18">
        <v>2012</v>
      </c>
      <c r="D157" s="2">
        <v>2</v>
      </c>
      <c r="E157" s="3" t="s">
        <v>31</v>
      </c>
      <c r="F157" s="3">
        <v>44</v>
      </c>
      <c r="H157"/>
      <c r="I157"/>
      <c r="J157"/>
      <c r="K157"/>
      <c r="L157"/>
      <c r="M157"/>
      <c r="N157"/>
      <c r="O157"/>
    </row>
    <row r="158" spans="1:15" s="15" customFormat="1" x14ac:dyDescent="0.25">
      <c r="A158" s="3" t="s">
        <v>20</v>
      </c>
      <c r="B158" s="7">
        <v>41120</v>
      </c>
      <c r="C158" s="18">
        <v>2012</v>
      </c>
      <c r="D158" s="2">
        <v>2</v>
      </c>
      <c r="E158" s="3" t="s">
        <v>31</v>
      </c>
      <c r="F158" s="3">
        <v>42</v>
      </c>
      <c r="H158"/>
      <c r="I158"/>
      <c r="J158"/>
      <c r="K158"/>
      <c r="L158"/>
      <c r="M158"/>
      <c r="N158"/>
      <c r="O158"/>
    </row>
    <row r="159" spans="1:15" s="15" customFormat="1" x14ac:dyDescent="0.25">
      <c r="A159" s="3" t="s">
        <v>20</v>
      </c>
      <c r="B159" s="7">
        <v>41120</v>
      </c>
      <c r="C159" s="18">
        <v>2012</v>
      </c>
      <c r="D159" s="2">
        <v>2</v>
      </c>
      <c r="E159" s="3" t="s">
        <v>31</v>
      </c>
      <c r="F159" s="3">
        <v>44</v>
      </c>
      <c r="H159"/>
      <c r="I159"/>
      <c r="J159"/>
      <c r="K159"/>
      <c r="L159"/>
      <c r="M159"/>
      <c r="N159"/>
      <c r="O159"/>
    </row>
    <row r="160" spans="1:15" s="15" customFormat="1" x14ac:dyDescent="0.25">
      <c r="A160" s="3" t="s">
        <v>20</v>
      </c>
      <c r="B160" s="7">
        <v>41120</v>
      </c>
      <c r="C160" s="18">
        <v>2012</v>
      </c>
      <c r="D160" s="2">
        <v>2</v>
      </c>
      <c r="E160" s="3" t="s">
        <v>31</v>
      </c>
      <c r="F160" s="3">
        <v>60</v>
      </c>
      <c r="H160"/>
      <c r="I160"/>
      <c r="J160"/>
      <c r="K160"/>
      <c r="L160"/>
      <c r="M160"/>
      <c r="N160"/>
      <c r="O160"/>
    </row>
    <row r="161" spans="1:15" s="15" customFormat="1" x14ac:dyDescent="0.25">
      <c r="A161" s="3" t="s">
        <v>20</v>
      </c>
      <c r="B161" s="7">
        <v>41120</v>
      </c>
      <c r="C161" s="18">
        <v>2012</v>
      </c>
      <c r="D161" s="2">
        <v>2</v>
      </c>
      <c r="E161" s="3" t="s">
        <v>31</v>
      </c>
      <c r="F161" s="3">
        <v>62</v>
      </c>
      <c r="H161"/>
      <c r="I161"/>
      <c r="J161"/>
      <c r="K161"/>
      <c r="L161"/>
      <c r="M161"/>
      <c r="N161"/>
      <c r="O161"/>
    </row>
    <row r="162" spans="1:15" s="15" customFormat="1" x14ac:dyDescent="0.25">
      <c r="A162" s="3" t="s">
        <v>20</v>
      </c>
      <c r="B162" s="7">
        <v>41120</v>
      </c>
      <c r="C162" s="18">
        <v>2012</v>
      </c>
      <c r="D162" s="2">
        <v>2</v>
      </c>
      <c r="E162" s="3" t="s">
        <v>31</v>
      </c>
      <c r="F162" s="3">
        <v>59</v>
      </c>
      <c r="H162"/>
      <c r="I162"/>
      <c r="J162"/>
      <c r="K162"/>
      <c r="L162"/>
      <c r="M162"/>
      <c r="N162"/>
      <c r="O162"/>
    </row>
    <row r="163" spans="1:15" s="15" customFormat="1" x14ac:dyDescent="0.25">
      <c r="A163" s="3" t="s">
        <v>20</v>
      </c>
      <c r="B163" s="7">
        <v>41120</v>
      </c>
      <c r="C163" s="18">
        <v>2012</v>
      </c>
      <c r="D163" s="2">
        <v>2</v>
      </c>
      <c r="E163" s="3" t="s">
        <v>31</v>
      </c>
      <c r="F163" s="3">
        <v>59</v>
      </c>
      <c r="H163"/>
      <c r="I163"/>
      <c r="J163"/>
      <c r="K163"/>
      <c r="L163"/>
      <c r="M163"/>
      <c r="N163"/>
      <c r="O163"/>
    </row>
    <row r="164" spans="1:15" s="15" customFormat="1" x14ac:dyDescent="0.25">
      <c r="A164" s="3" t="s">
        <v>20</v>
      </c>
      <c r="B164" s="7">
        <v>41120</v>
      </c>
      <c r="C164" s="18">
        <v>2012</v>
      </c>
      <c r="D164" s="2">
        <v>2</v>
      </c>
      <c r="E164" s="3" t="s">
        <v>31</v>
      </c>
      <c r="F164" s="3">
        <v>41</v>
      </c>
      <c r="H164"/>
      <c r="I164"/>
      <c r="J164"/>
      <c r="K164"/>
      <c r="L164"/>
      <c r="M164"/>
      <c r="N164"/>
      <c r="O164"/>
    </row>
    <row r="165" spans="1:15" s="15" customFormat="1" x14ac:dyDescent="0.25">
      <c r="A165" s="3" t="s">
        <v>20</v>
      </c>
      <c r="B165" s="7">
        <v>41120</v>
      </c>
      <c r="C165" s="18">
        <v>2012</v>
      </c>
      <c r="D165" s="2">
        <v>2</v>
      </c>
      <c r="E165" s="3" t="s">
        <v>31</v>
      </c>
      <c r="F165" s="3">
        <v>45</v>
      </c>
      <c r="H165"/>
      <c r="I165"/>
      <c r="J165"/>
      <c r="K165"/>
      <c r="L165"/>
      <c r="M165"/>
      <c r="N165"/>
      <c r="O165"/>
    </row>
    <row r="166" spans="1:15" s="15" customFormat="1" x14ac:dyDescent="0.25">
      <c r="A166" s="3" t="s">
        <v>20</v>
      </c>
      <c r="B166" s="7">
        <v>41120</v>
      </c>
      <c r="C166" s="18">
        <v>2012</v>
      </c>
      <c r="D166" s="2">
        <v>2</v>
      </c>
      <c r="E166" s="3" t="s">
        <v>31</v>
      </c>
      <c r="F166" s="3">
        <v>60</v>
      </c>
      <c r="H166"/>
      <c r="I166"/>
      <c r="J166"/>
      <c r="K166"/>
      <c r="L166"/>
      <c r="M166"/>
      <c r="N166"/>
      <c r="O166"/>
    </row>
    <row r="167" spans="1:15" s="15" customFormat="1" x14ac:dyDescent="0.25">
      <c r="A167" s="3" t="s">
        <v>20</v>
      </c>
      <c r="B167" s="7">
        <v>41120</v>
      </c>
      <c r="C167" s="18">
        <v>2012</v>
      </c>
      <c r="D167" s="2">
        <v>2</v>
      </c>
      <c r="E167" s="3" t="s">
        <v>31</v>
      </c>
      <c r="F167" s="3">
        <v>43</v>
      </c>
      <c r="H167"/>
      <c r="I167"/>
      <c r="J167"/>
      <c r="K167"/>
      <c r="L167"/>
      <c r="M167"/>
      <c r="N167"/>
      <c r="O167"/>
    </row>
    <row r="168" spans="1:15" s="15" customFormat="1" x14ac:dyDescent="0.25">
      <c r="A168" s="3" t="s">
        <v>20</v>
      </c>
      <c r="B168" s="7">
        <v>41120</v>
      </c>
      <c r="C168" s="18">
        <v>2012</v>
      </c>
      <c r="D168" s="2">
        <v>2</v>
      </c>
      <c r="E168" s="3" t="s">
        <v>31</v>
      </c>
      <c r="F168" s="3">
        <v>57</v>
      </c>
      <c r="H168"/>
      <c r="I168"/>
      <c r="J168"/>
      <c r="K168"/>
      <c r="L168"/>
      <c r="M168"/>
      <c r="N168"/>
      <c r="O168"/>
    </row>
    <row r="169" spans="1:15" s="15" customFormat="1" x14ac:dyDescent="0.25">
      <c r="A169" s="3" t="s">
        <v>20</v>
      </c>
      <c r="B169" s="7">
        <v>41120</v>
      </c>
      <c r="C169" s="18">
        <v>2012</v>
      </c>
      <c r="D169" s="2">
        <v>2</v>
      </c>
      <c r="E169" s="3" t="s">
        <v>31</v>
      </c>
      <c r="F169" s="3">
        <v>43</v>
      </c>
      <c r="H169"/>
      <c r="I169"/>
      <c r="J169"/>
      <c r="K169"/>
      <c r="L169"/>
      <c r="M169"/>
      <c r="N169"/>
      <c r="O169"/>
    </row>
    <row r="170" spans="1:15" s="15" customFormat="1" x14ac:dyDescent="0.25">
      <c r="A170" s="3" t="s">
        <v>20</v>
      </c>
      <c r="B170" s="7">
        <v>41120</v>
      </c>
      <c r="C170" s="18">
        <v>2012</v>
      </c>
      <c r="D170" s="2">
        <v>2</v>
      </c>
      <c r="E170" s="2" t="s">
        <v>31</v>
      </c>
      <c r="F170" s="2">
        <v>37</v>
      </c>
      <c r="H170"/>
      <c r="I170"/>
      <c r="J170"/>
      <c r="K170"/>
      <c r="L170"/>
      <c r="M170"/>
      <c r="N170"/>
      <c r="O170"/>
    </row>
    <row r="171" spans="1:15" s="15" customFormat="1" x14ac:dyDescent="0.25">
      <c r="A171" s="3" t="s">
        <v>20</v>
      </c>
      <c r="B171" s="7">
        <v>41120</v>
      </c>
      <c r="C171" s="18">
        <v>2012</v>
      </c>
      <c r="D171" s="2">
        <v>1</v>
      </c>
      <c r="E171" s="3" t="s">
        <v>29</v>
      </c>
      <c r="F171" s="3">
        <v>64</v>
      </c>
      <c r="H171"/>
      <c r="I171"/>
      <c r="J171"/>
      <c r="K171"/>
      <c r="L171"/>
      <c r="M171"/>
      <c r="N171"/>
      <c r="O171"/>
    </row>
    <row r="172" spans="1:15" s="15" customFormat="1" x14ac:dyDescent="0.25">
      <c r="A172" s="3" t="s">
        <v>20</v>
      </c>
      <c r="B172" s="7">
        <v>41120</v>
      </c>
      <c r="C172" s="18">
        <v>2012</v>
      </c>
      <c r="D172" s="2">
        <v>1</v>
      </c>
      <c r="E172" s="3" t="s">
        <v>29</v>
      </c>
      <c r="F172" s="3">
        <v>71</v>
      </c>
      <c r="H172"/>
      <c r="I172"/>
      <c r="J172"/>
      <c r="K172"/>
      <c r="L172"/>
      <c r="M172"/>
      <c r="N172"/>
      <c r="O172"/>
    </row>
    <row r="173" spans="1:15" s="15" customFormat="1" x14ac:dyDescent="0.25">
      <c r="A173" s="3" t="s">
        <v>20</v>
      </c>
      <c r="B173" s="7">
        <v>41120</v>
      </c>
      <c r="C173" s="18">
        <v>2012</v>
      </c>
      <c r="D173" s="2">
        <v>1</v>
      </c>
      <c r="E173" s="3" t="s">
        <v>29</v>
      </c>
      <c r="F173" s="3">
        <v>65</v>
      </c>
      <c r="H173"/>
      <c r="I173"/>
      <c r="J173"/>
      <c r="K173"/>
      <c r="L173"/>
      <c r="M173"/>
      <c r="N173"/>
      <c r="O173"/>
    </row>
    <row r="174" spans="1:15" s="15" customFormat="1" x14ac:dyDescent="0.25">
      <c r="A174" s="3" t="s">
        <v>20</v>
      </c>
      <c r="B174" s="7">
        <v>41120</v>
      </c>
      <c r="C174" s="18">
        <v>2012</v>
      </c>
      <c r="D174" s="2">
        <v>1</v>
      </c>
      <c r="E174" s="3" t="s">
        <v>29</v>
      </c>
      <c r="F174" s="3">
        <v>58</v>
      </c>
      <c r="H174"/>
      <c r="I174"/>
      <c r="J174"/>
      <c r="K174"/>
      <c r="L174"/>
      <c r="M174"/>
      <c r="N174"/>
      <c r="O174"/>
    </row>
    <row r="175" spans="1:15" s="15" customFormat="1" x14ac:dyDescent="0.25">
      <c r="A175" s="3" t="s">
        <v>20</v>
      </c>
      <c r="B175" s="7">
        <v>41120</v>
      </c>
      <c r="C175" s="18">
        <v>2012</v>
      </c>
      <c r="D175" s="2">
        <v>1</v>
      </c>
      <c r="E175" s="3" t="s">
        <v>29</v>
      </c>
      <c r="F175" s="3">
        <v>132</v>
      </c>
      <c r="H175"/>
      <c r="I175"/>
      <c r="J175"/>
      <c r="K175"/>
      <c r="L175"/>
      <c r="M175"/>
      <c r="N175"/>
      <c r="O175"/>
    </row>
    <row r="176" spans="1:15" s="15" customFormat="1" x14ac:dyDescent="0.25">
      <c r="A176" s="3" t="s">
        <v>20</v>
      </c>
      <c r="B176" s="7">
        <v>41120</v>
      </c>
      <c r="C176" s="18">
        <v>2012</v>
      </c>
      <c r="D176" s="2">
        <v>1</v>
      </c>
      <c r="E176" s="3" t="s">
        <v>29</v>
      </c>
      <c r="F176" s="3">
        <v>52</v>
      </c>
      <c r="H176"/>
      <c r="I176"/>
      <c r="J176"/>
      <c r="K176"/>
      <c r="L176"/>
      <c r="M176"/>
      <c r="N176"/>
      <c r="O176"/>
    </row>
    <row r="177" spans="1:15" s="15" customFormat="1" x14ac:dyDescent="0.25">
      <c r="A177" s="3" t="s">
        <v>20</v>
      </c>
      <c r="B177" s="7">
        <v>41120</v>
      </c>
      <c r="C177" s="18">
        <v>2012</v>
      </c>
      <c r="D177" s="2">
        <v>1</v>
      </c>
      <c r="E177" s="3" t="s">
        <v>29</v>
      </c>
      <c r="F177" s="3">
        <v>60</v>
      </c>
      <c r="H177"/>
      <c r="I177"/>
      <c r="J177"/>
      <c r="K177"/>
      <c r="L177"/>
      <c r="M177"/>
      <c r="N177"/>
      <c r="O177"/>
    </row>
    <row r="178" spans="1:15" s="15" customFormat="1" x14ac:dyDescent="0.25">
      <c r="A178" s="3" t="s">
        <v>20</v>
      </c>
      <c r="B178" s="7">
        <v>41120</v>
      </c>
      <c r="C178" s="18">
        <v>2012</v>
      </c>
      <c r="D178" s="2">
        <v>1</v>
      </c>
      <c r="E178" s="3" t="s">
        <v>29</v>
      </c>
      <c r="F178" s="3">
        <v>61</v>
      </c>
      <c r="H178"/>
      <c r="I178"/>
      <c r="J178"/>
      <c r="K178"/>
      <c r="L178"/>
      <c r="M178"/>
      <c r="N178"/>
      <c r="O178"/>
    </row>
    <row r="179" spans="1:15" s="15" customFormat="1" x14ac:dyDescent="0.25">
      <c r="A179" s="3" t="s">
        <v>20</v>
      </c>
      <c r="B179" s="7">
        <v>41120</v>
      </c>
      <c r="C179" s="18">
        <v>2012</v>
      </c>
      <c r="D179" s="2">
        <v>1</v>
      </c>
      <c r="E179" s="3" t="s">
        <v>29</v>
      </c>
      <c r="F179" s="3">
        <v>78</v>
      </c>
      <c r="H179"/>
      <c r="I179"/>
      <c r="J179"/>
      <c r="K179"/>
      <c r="L179"/>
      <c r="M179"/>
      <c r="N179"/>
      <c r="O179"/>
    </row>
    <row r="180" spans="1:15" s="15" customFormat="1" x14ac:dyDescent="0.25">
      <c r="A180" s="3" t="s">
        <v>20</v>
      </c>
      <c r="B180" s="7">
        <v>41120</v>
      </c>
      <c r="C180" s="18">
        <v>2012</v>
      </c>
      <c r="D180" s="2">
        <v>1</v>
      </c>
      <c r="E180" s="3" t="s">
        <v>29</v>
      </c>
      <c r="F180" s="3">
        <v>60</v>
      </c>
      <c r="H180"/>
      <c r="I180"/>
      <c r="J180"/>
      <c r="K180"/>
      <c r="L180"/>
      <c r="M180"/>
      <c r="N180"/>
      <c r="O180"/>
    </row>
    <row r="181" spans="1:15" s="15" customFormat="1" x14ac:dyDescent="0.25">
      <c r="A181" s="3" t="s">
        <v>20</v>
      </c>
      <c r="B181" s="7">
        <v>41120</v>
      </c>
      <c r="C181" s="18">
        <v>2012</v>
      </c>
      <c r="D181" s="2">
        <v>1</v>
      </c>
      <c r="E181" s="3" t="s">
        <v>29</v>
      </c>
      <c r="F181" s="3">
        <v>65</v>
      </c>
      <c r="H181"/>
      <c r="I181"/>
      <c r="J181"/>
      <c r="K181"/>
      <c r="L181"/>
      <c r="M181"/>
      <c r="N181"/>
      <c r="O181"/>
    </row>
    <row r="182" spans="1:15" s="15" customFormat="1" x14ac:dyDescent="0.25">
      <c r="A182" s="3" t="s">
        <v>20</v>
      </c>
      <c r="B182" s="7">
        <v>41120</v>
      </c>
      <c r="C182" s="18">
        <v>2012</v>
      </c>
      <c r="D182" s="2">
        <v>2</v>
      </c>
      <c r="E182" s="3" t="s">
        <v>29</v>
      </c>
      <c r="F182" s="3">
        <v>140</v>
      </c>
      <c r="H182"/>
      <c r="I182"/>
      <c r="J182"/>
      <c r="K182"/>
      <c r="L182"/>
      <c r="M182"/>
      <c r="N182"/>
      <c r="O182"/>
    </row>
    <row r="183" spans="1:15" s="15" customFormat="1" x14ac:dyDescent="0.25">
      <c r="A183" s="3" t="s">
        <v>20</v>
      </c>
      <c r="B183" s="7">
        <v>41120</v>
      </c>
      <c r="C183" s="18">
        <v>2012</v>
      </c>
      <c r="D183" s="2">
        <v>1</v>
      </c>
      <c r="E183" s="3" t="s">
        <v>32</v>
      </c>
      <c r="F183" s="3">
        <v>62</v>
      </c>
      <c r="H183"/>
      <c r="I183"/>
      <c r="J183"/>
      <c r="K183"/>
      <c r="L183"/>
      <c r="M183"/>
      <c r="N183"/>
      <c r="O183"/>
    </row>
    <row r="184" spans="1:15" s="15" customFormat="1" x14ac:dyDescent="0.25">
      <c r="A184" s="3" t="s">
        <v>20</v>
      </c>
      <c r="B184" s="7">
        <v>41120</v>
      </c>
      <c r="C184" s="18">
        <v>2012</v>
      </c>
      <c r="D184" s="2">
        <v>1</v>
      </c>
      <c r="E184" s="3" t="s">
        <v>32</v>
      </c>
      <c r="F184" s="3">
        <v>105</v>
      </c>
      <c r="H184"/>
      <c r="I184"/>
      <c r="J184"/>
      <c r="K184"/>
      <c r="L184"/>
      <c r="M184"/>
      <c r="N184"/>
      <c r="O184"/>
    </row>
    <row r="185" spans="1:15" s="15" customFormat="1" x14ac:dyDescent="0.25">
      <c r="A185" s="3" t="s">
        <v>20</v>
      </c>
      <c r="B185" s="7">
        <v>41120</v>
      </c>
      <c r="C185" s="18">
        <v>2012</v>
      </c>
      <c r="D185" s="2">
        <v>1</v>
      </c>
      <c r="E185" s="3" t="s">
        <v>32</v>
      </c>
      <c r="F185" s="3">
        <v>61</v>
      </c>
      <c r="H185"/>
      <c r="I185"/>
      <c r="J185"/>
      <c r="K185"/>
      <c r="L185"/>
      <c r="M185"/>
      <c r="N185"/>
      <c r="O185"/>
    </row>
    <row r="186" spans="1:15" s="15" customFormat="1" x14ac:dyDescent="0.25">
      <c r="A186" s="3" t="s">
        <v>20</v>
      </c>
      <c r="B186" s="7">
        <v>41120</v>
      </c>
      <c r="C186" s="18">
        <v>2012</v>
      </c>
      <c r="D186" s="2">
        <v>1</v>
      </c>
      <c r="E186" s="3" t="s">
        <v>32</v>
      </c>
      <c r="F186" s="3">
        <v>55</v>
      </c>
      <c r="H186"/>
      <c r="I186"/>
      <c r="J186"/>
      <c r="K186"/>
      <c r="L186"/>
      <c r="M186"/>
      <c r="N186"/>
      <c r="O186"/>
    </row>
    <row r="187" spans="1:15" s="15" customFormat="1" x14ac:dyDescent="0.25">
      <c r="A187" s="3" t="s">
        <v>20</v>
      </c>
      <c r="B187" s="7">
        <v>41120</v>
      </c>
      <c r="C187" s="18">
        <v>2012</v>
      </c>
      <c r="D187" s="2">
        <v>2</v>
      </c>
      <c r="E187" s="3" t="s">
        <v>32</v>
      </c>
      <c r="F187" s="3">
        <v>60</v>
      </c>
      <c r="H187"/>
      <c r="I187"/>
      <c r="J187"/>
      <c r="K187"/>
      <c r="L187"/>
      <c r="M187"/>
      <c r="N187"/>
      <c r="O187"/>
    </row>
    <row r="188" spans="1:15" s="15" customFormat="1" x14ac:dyDescent="0.25">
      <c r="A188" s="3" t="s">
        <v>20</v>
      </c>
      <c r="B188" s="7">
        <v>41120</v>
      </c>
      <c r="C188" s="18">
        <v>2012</v>
      </c>
      <c r="D188" s="2">
        <v>2</v>
      </c>
      <c r="E188" s="3" t="s">
        <v>32</v>
      </c>
      <c r="F188" s="3">
        <v>57</v>
      </c>
      <c r="H188"/>
      <c r="I188"/>
      <c r="J188"/>
      <c r="K188"/>
      <c r="L188"/>
      <c r="M188"/>
      <c r="N188"/>
      <c r="O188"/>
    </row>
    <row r="189" spans="1:15" s="15" customFormat="1" x14ac:dyDescent="0.25">
      <c r="A189" s="3" t="s">
        <v>20</v>
      </c>
      <c r="B189" s="7">
        <v>41120</v>
      </c>
      <c r="C189" s="18">
        <v>2012</v>
      </c>
      <c r="D189" s="2">
        <v>2</v>
      </c>
      <c r="E189" s="3" t="s">
        <v>32</v>
      </c>
      <c r="F189" s="3">
        <v>87</v>
      </c>
      <c r="H189"/>
      <c r="I189"/>
      <c r="J189"/>
      <c r="K189"/>
      <c r="L189"/>
      <c r="M189"/>
      <c r="N189"/>
      <c r="O189"/>
    </row>
    <row r="190" spans="1:15" s="15" customFormat="1" x14ac:dyDescent="0.25">
      <c r="A190" s="3" t="s">
        <v>20</v>
      </c>
      <c r="B190" s="7">
        <v>41120</v>
      </c>
      <c r="C190" s="18">
        <v>2012</v>
      </c>
      <c r="D190" s="2">
        <v>2</v>
      </c>
      <c r="E190" s="3" t="s">
        <v>32</v>
      </c>
      <c r="F190" s="3">
        <v>62</v>
      </c>
      <c r="H190"/>
      <c r="I190"/>
      <c r="J190"/>
      <c r="K190"/>
      <c r="L190"/>
      <c r="M190"/>
      <c r="N190"/>
      <c r="O190"/>
    </row>
    <row r="191" spans="1:15" s="15" customFormat="1" x14ac:dyDescent="0.25">
      <c r="A191" s="3" t="s">
        <v>20</v>
      </c>
      <c r="B191" s="7">
        <v>41120</v>
      </c>
      <c r="C191" s="18">
        <v>2012</v>
      </c>
      <c r="D191" s="2">
        <v>1</v>
      </c>
      <c r="E191" s="3" t="s">
        <v>33</v>
      </c>
      <c r="F191" s="3">
        <v>64</v>
      </c>
      <c r="H191"/>
      <c r="I191"/>
      <c r="J191"/>
      <c r="K191"/>
      <c r="L191"/>
      <c r="M191"/>
      <c r="N191"/>
      <c r="O191"/>
    </row>
    <row r="192" spans="1:15" s="15" customFormat="1" x14ac:dyDescent="0.25">
      <c r="A192" s="3" t="s">
        <v>20</v>
      </c>
      <c r="B192" s="7">
        <v>41120</v>
      </c>
      <c r="C192" s="18">
        <v>2012</v>
      </c>
      <c r="D192" s="2">
        <v>1</v>
      </c>
      <c r="E192" s="3" t="s">
        <v>33</v>
      </c>
      <c r="F192" s="3">
        <v>62</v>
      </c>
      <c r="H192"/>
      <c r="I192"/>
      <c r="J192"/>
      <c r="K192"/>
      <c r="L192"/>
      <c r="M192"/>
      <c r="N192"/>
      <c r="O192"/>
    </row>
    <row r="193" spans="1:15" s="15" customFormat="1" x14ac:dyDescent="0.25">
      <c r="A193" s="3" t="s">
        <v>20</v>
      </c>
      <c r="B193" s="7">
        <v>41120</v>
      </c>
      <c r="C193" s="18">
        <v>2012</v>
      </c>
      <c r="D193" s="2">
        <v>1</v>
      </c>
      <c r="E193" s="3" t="s">
        <v>33</v>
      </c>
      <c r="F193" s="3">
        <v>78</v>
      </c>
      <c r="H193"/>
      <c r="I193"/>
      <c r="J193"/>
      <c r="K193"/>
      <c r="L193"/>
      <c r="M193"/>
      <c r="N193"/>
      <c r="O193"/>
    </row>
    <row r="194" spans="1:15" s="15" customFormat="1" x14ac:dyDescent="0.25">
      <c r="A194" s="3" t="s">
        <v>20</v>
      </c>
      <c r="B194" s="7">
        <v>41120</v>
      </c>
      <c r="C194" s="18">
        <v>2012</v>
      </c>
      <c r="D194" s="2">
        <v>1</v>
      </c>
      <c r="E194" s="3" t="s">
        <v>33</v>
      </c>
      <c r="F194" s="3">
        <v>76</v>
      </c>
      <c r="H194"/>
      <c r="I194"/>
      <c r="J194"/>
      <c r="K194"/>
      <c r="L194"/>
      <c r="M194"/>
      <c r="N194"/>
      <c r="O194"/>
    </row>
    <row r="195" spans="1:15" s="15" customFormat="1" x14ac:dyDescent="0.25">
      <c r="A195" s="3" t="s">
        <v>20</v>
      </c>
      <c r="B195" s="7">
        <v>41120</v>
      </c>
      <c r="C195" s="18">
        <v>2012</v>
      </c>
      <c r="D195" s="2">
        <v>1</v>
      </c>
      <c r="E195" s="3" t="s">
        <v>33</v>
      </c>
      <c r="F195" s="3">
        <v>72</v>
      </c>
      <c r="H195"/>
      <c r="I195"/>
      <c r="J195"/>
      <c r="K195"/>
      <c r="L195"/>
      <c r="M195"/>
      <c r="N195"/>
      <c r="O195"/>
    </row>
    <row r="196" spans="1:15" s="15" customFormat="1" x14ac:dyDescent="0.25">
      <c r="A196" s="3" t="s">
        <v>20</v>
      </c>
      <c r="B196" s="7">
        <v>41120</v>
      </c>
      <c r="C196" s="18">
        <v>2012</v>
      </c>
      <c r="D196" s="2">
        <v>1</v>
      </c>
      <c r="E196" s="3" t="s">
        <v>33</v>
      </c>
      <c r="F196" s="3">
        <v>77</v>
      </c>
      <c r="H196"/>
      <c r="I196"/>
      <c r="J196"/>
      <c r="K196"/>
      <c r="L196"/>
      <c r="M196"/>
      <c r="N196"/>
      <c r="O196"/>
    </row>
    <row r="197" spans="1:15" s="15" customFormat="1" x14ac:dyDescent="0.25">
      <c r="A197" s="3" t="s">
        <v>20</v>
      </c>
      <c r="B197" s="7">
        <v>41120</v>
      </c>
      <c r="C197" s="18">
        <v>2012</v>
      </c>
      <c r="D197" s="2">
        <v>1</v>
      </c>
      <c r="E197" s="3" t="s">
        <v>33</v>
      </c>
      <c r="F197" s="3">
        <v>76</v>
      </c>
      <c r="H197"/>
      <c r="I197"/>
      <c r="J197"/>
      <c r="K197"/>
      <c r="L197"/>
      <c r="M197"/>
      <c r="N197"/>
      <c r="O197"/>
    </row>
    <row r="198" spans="1:15" s="15" customFormat="1" x14ac:dyDescent="0.25">
      <c r="A198" s="3" t="s">
        <v>20</v>
      </c>
      <c r="B198" s="7">
        <v>41120</v>
      </c>
      <c r="C198" s="18">
        <v>2012</v>
      </c>
      <c r="D198" s="2">
        <v>1</v>
      </c>
      <c r="E198" s="3" t="s">
        <v>33</v>
      </c>
      <c r="F198" s="3">
        <v>67</v>
      </c>
      <c r="H198"/>
      <c r="I198"/>
      <c r="J198"/>
      <c r="K198"/>
      <c r="L198"/>
      <c r="M198"/>
      <c r="N198"/>
      <c r="O198"/>
    </row>
    <row r="199" spans="1:15" s="15" customFormat="1" x14ac:dyDescent="0.25">
      <c r="A199" s="3" t="s">
        <v>20</v>
      </c>
      <c r="B199" s="7">
        <v>41120</v>
      </c>
      <c r="C199" s="18">
        <v>2012</v>
      </c>
      <c r="D199" s="2">
        <v>1</v>
      </c>
      <c r="E199" s="3" t="s">
        <v>33</v>
      </c>
      <c r="F199" s="3">
        <v>62</v>
      </c>
      <c r="H199"/>
      <c r="I199"/>
      <c r="J199"/>
      <c r="K199"/>
      <c r="L199"/>
      <c r="M199"/>
      <c r="N199"/>
      <c r="O199"/>
    </row>
    <row r="200" spans="1:15" s="15" customFormat="1" x14ac:dyDescent="0.25">
      <c r="A200" s="3" t="s">
        <v>20</v>
      </c>
      <c r="B200" s="7">
        <v>41120</v>
      </c>
      <c r="C200" s="18">
        <v>2012</v>
      </c>
      <c r="D200" s="2">
        <v>1</v>
      </c>
      <c r="E200" s="3" t="s">
        <v>33</v>
      </c>
      <c r="F200" s="3">
        <v>61</v>
      </c>
      <c r="H200"/>
      <c r="I200"/>
      <c r="J200"/>
      <c r="K200"/>
      <c r="L200"/>
      <c r="M200"/>
      <c r="N200"/>
      <c r="O200"/>
    </row>
    <row r="201" spans="1:15" s="15" customFormat="1" x14ac:dyDescent="0.25">
      <c r="A201" s="3" t="s">
        <v>20</v>
      </c>
      <c r="B201" s="7">
        <v>41120</v>
      </c>
      <c r="C201" s="18">
        <v>2012</v>
      </c>
      <c r="D201" s="2">
        <v>1</v>
      </c>
      <c r="E201" s="3" t="s">
        <v>33</v>
      </c>
      <c r="F201" s="3">
        <v>62</v>
      </c>
      <c r="H201"/>
      <c r="I201"/>
      <c r="J201"/>
      <c r="K201"/>
      <c r="L201"/>
      <c r="M201"/>
      <c r="N201"/>
      <c r="O201"/>
    </row>
    <row r="202" spans="1:15" s="15" customFormat="1" x14ac:dyDescent="0.25">
      <c r="A202" s="3" t="s">
        <v>20</v>
      </c>
      <c r="B202" s="7">
        <v>41120</v>
      </c>
      <c r="C202" s="18">
        <v>2012</v>
      </c>
      <c r="D202" s="2">
        <v>1</v>
      </c>
      <c r="E202" s="3" t="s">
        <v>33</v>
      </c>
      <c r="F202" s="3">
        <v>62</v>
      </c>
      <c r="H202"/>
      <c r="I202"/>
      <c r="J202"/>
      <c r="K202"/>
      <c r="L202"/>
      <c r="M202"/>
      <c r="N202"/>
      <c r="O202"/>
    </row>
    <row r="203" spans="1:15" s="15" customFormat="1" x14ac:dyDescent="0.25">
      <c r="A203" s="3" t="s">
        <v>20</v>
      </c>
      <c r="B203" s="7">
        <v>41120</v>
      </c>
      <c r="C203" s="18">
        <v>2012</v>
      </c>
      <c r="D203" s="2">
        <v>1</v>
      </c>
      <c r="E203" s="3" t="s">
        <v>33</v>
      </c>
      <c r="F203" s="3">
        <v>65</v>
      </c>
      <c r="H203"/>
      <c r="I203"/>
      <c r="J203"/>
      <c r="K203"/>
      <c r="L203"/>
      <c r="M203"/>
      <c r="N203"/>
      <c r="O203"/>
    </row>
    <row r="204" spans="1:15" s="15" customFormat="1" x14ac:dyDescent="0.25">
      <c r="A204" s="3" t="s">
        <v>20</v>
      </c>
      <c r="B204" s="7">
        <v>41120</v>
      </c>
      <c r="C204" s="18">
        <v>2012</v>
      </c>
      <c r="D204" s="2">
        <v>1</v>
      </c>
      <c r="E204" s="3" t="s">
        <v>33</v>
      </c>
      <c r="F204" s="3">
        <v>62</v>
      </c>
      <c r="H204"/>
      <c r="I204"/>
      <c r="J204"/>
      <c r="K204"/>
      <c r="L204"/>
      <c r="M204"/>
      <c r="N204"/>
      <c r="O204"/>
    </row>
    <row r="205" spans="1:15" s="15" customFormat="1" x14ac:dyDescent="0.25">
      <c r="A205" s="3" t="s">
        <v>20</v>
      </c>
      <c r="B205" s="7">
        <v>41120</v>
      </c>
      <c r="C205" s="18">
        <v>2012</v>
      </c>
      <c r="D205" s="2">
        <v>1</v>
      </c>
      <c r="E205" s="3" t="s">
        <v>33</v>
      </c>
      <c r="F205" s="3">
        <v>55</v>
      </c>
      <c r="H205"/>
      <c r="I205"/>
      <c r="J205"/>
      <c r="K205"/>
      <c r="L205"/>
      <c r="M205"/>
      <c r="N205"/>
      <c r="O205"/>
    </row>
    <row r="206" spans="1:15" s="15" customFormat="1" x14ac:dyDescent="0.25">
      <c r="A206" s="3" t="s">
        <v>20</v>
      </c>
      <c r="B206" s="7">
        <v>41120</v>
      </c>
      <c r="C206" s="18">
        <v>2012</v>
      </c>
      <c r="D206" s="2">
        <v>1</v>
      </c>
      <c r="E206" s="3" t="s">
        <v>33</v>
      </c>
      <c r="F206" s="3">
        <v>55</v>
      </c>
      <c r="H206"/>
      <c r="I206"/>
      <c r="J206"/>
      <c r="K206"/>
      <c r="L206"/>
      <c r="M206"/>
      <c r="N206"/>
      <c r="O206"/>
    </row>
    <row r="207" spans="1:15" s="15" customFormat="1" x14ac:dyDescent="0.25">
      <c r="A207" s="3" t="s">
        <v>20</v>
      </c>
      <c r="B207" s="7">
        <v>41120</v>
      </c>
      <c r="C207" s="18">
        <v>2012</v>
      </c>
      <c r="D207" s="2">
        <v>1</v>
      </c>
      <c r="E207" s="3" t="s">
        <v>33</v>
      </c>
      <c r="F207" s="3">
        <v>36</v>
      </c>
      <c r="H207"/>
      <c r="I207"/>
      <c r="J207"/>
      <c r="K207"/>
      <c r="L207"/>
      <c r="M207"/>
      <c r="N207"/>
      <c r="O207"/>
    </row>
    <row r="208" spans="1:15" s="15" customFormat="1" x14ac:dyDescent="0.25">
      <c r="A208" s="3" t="s">
        <v>20</v>
      </c>
      <c r="B208" s="7">
        <v>41120</v>
      </c>
      <c r="C208" s="18">
        <v>2012</v>
      </c>
      <c r="D208" s="2">
        <v>1</v>
      </c>
      <c r="E208" s="3" t="s">
        <v>33</v>
      </c>
      <c r="F208" s="3">
        <v>30</v>
      </c>
      <c r="H208"/>
      <c r="I208"/>
      <c r="J208"/>
      <c r="K208"/>
      <c r="L208"/>
      <c r="M208"/>
      <c r="N208"/>
      <c r="O208"/>
    </row>
    <row r="209" spans="1:15" s="15" customFormat="1" x14ac:dyDescent="0.25">
      <c r="A209" s="3" t="s">
        <v>20</v>
      </c>
      <c r="B209" s="7">
        <v>41120</v>
      </c>
      <c r="C209" s="18">
        <v>2012</v>
      </c>
      <c r="D209" s="2">
        <v>1</v>
      </c>
      <c r="E209" s="3" t="s">
        <v>33</v>
      </c>
      <c r="F209" s="3">
        <v>29</v>
      </c>
      <c r="H209"/>
      <c r="I209"/>
      <c r="J209"/>
      <c r="K209"/>
      <c r="L209"/>
      <c r="M209"/>
      <c r="N209"/>
      <c r="O209"/>
    </row>
    <row r="210" spans="1:15" s="15" customFormat="1" x14ac:dyDescent="0.25">
      <c r="A210" s="3" t="s">
        <v>20</v>
      </c>
      <c r="B210" s="7">
        <v>41120</v>
      </c>
      <c r="C210" s="18">
        <v>2012</v>
      </c>
      <c r="D210" s="2">
        <v>2</v>
      </c>
      <c r="E210" s="3" t="s">
        <v>33</v>
      </c>
      <c r="F210" s="3">
        <v>65</v>
      </c>
      <c r="H210"/>
      <c r="I210"/>
      <c r="J210"/>
      <c r="K210"/>
      <c r="L210"/>
      <c r="M210"/>
      <c r="N210"/>
      <c r="O210"/>
    </row>
    <row r="211" spans="1:15" s="15" customFormat="1" x14ac:dyDescent="0.25">
      <c r="A211" s="3" t="s">
        <v>20</v>
      </c>
      <c r="B211" s="7">
        <v>41120</v>
      </c>
      <c r="C211" s="18">
        <v>2012</v>
      </c>
      <c r="D211" s="2">
        <v>2</v>
      </c>
      <c r="E211" s="3" t="s">
        <v>33</v>
      </c>
      <c r="F211" s="3">
        <v>79</v>
      </c>
      <c r="H211"/>
      <c r="I211"/>
      <c r="J211"/>
      <c r="K211"/>
      <c r="L211"/>
      <c r="M211"/>
      <c r="N211"/>
      <c r="O211"/>
    </row>
    <row r="212" spans="1:15" s="15" customFormat="1" x14ac:dyDescent="0.25">
      <c r="A212" s="3" t="s">
        <v>20</v>
      </c>
      <c r="B212" s="7">
        <v>41120</v>
      </c>
      <c r="C212" s="18">
        <v>2012</v>
      </c>
      <c r="D212" s="2">
        <v>2</v>
      </c>
      <c r="E212" s="3" t="s">
        <v>33</v>
      </c>
      <c r="F212" s="3">
        <v>80</v>
      </c>
      <c r="H212"/>
      <c r="I212"/>
      <c r="J212"/>
      <c r="K212"/>
      <c r="L212"/>
      <c r="M212"/>
      <c r="N212"/>
      <c r="O212"/>
    </row>
    <row r="213" spans="1:15" s="15" customFormat="1" x14ac:dyDescent="0.25">
      <c r="A213" s="3" t="s">
        <v>20</v>
      </c>
      <c r="B213" s="7">
        <v>41120</v>
      </c>
      <c r="C213" s="18">
        <v>2012</v>
      </c>
      <c r="D213" s="2">
        <v>2</v>
      </c>
      <c r="E213" s="3" t="s">
        <v>33</v>
      </c>
      <c r="F213" s="3">
        <v>68</v>
      </c>
      <c r="H213"/>
      <c r="I213"/>
      <c r="J213"/>
      <c r="K213"/>
      <c r="L213"/>
      <c r="M213"/>
      <c r="N213"/>
      <c r="O213"/>
    </row>
    <row r="214" spans="1:15" s="15" customFormat="1" x14ac:dyDescent="0.25">
      <c r="A214" s="3" t="s">
        <v>20</v>
      </c>
      <c r="B214" s="7">
        <v>41120</v>
      </c>
      <c r="C214" s="18">
        <v>2012</v>
      </c>
      <c r="D214" s="2">
        <v>2</v>
      </c>
      <c r="E214" s="3" t="s">
        <v>33</v>
      </c>
      <c r="F214" s="3">
        <v>32</v>
      </c>
      <c r="H214"/>
      <c r="I214"/>
      <c r="J214"/>
      <c r="K214"/>
      <c r="L214"/>
      <c r="M214"/>
      <c r="N214"/>
      <c r="O214"/>
    </row>
    <row r="215" spans="1:15" s="15" customFormat="1" x14ac:dyDescent="0.25">
      <c r="A215" s="3" t="s">
        <v>20</v>
      </c>
      <c r="B215" s="7">
        <v>41120</v>
      </c>
      <c r="C215" s="18">
        <v>2012</v>
      </c>
      <c r="D215" s="2">
        <v>2</v>
      </c>
      <c r="E215" s="3" t="s">
        <v>33</v>
      </c>
      <c r="F215" s="3">
        <v>31</v>
      </c>
      <c r="H215"/>
      <c r="I215"/>
      <c r="J215"/>
      <c r="K215"/>
      <c r="L215"/>
      <c r="M215"/>
      <c r="N215"/>
      <c r="O215"/>
    </row>
    <row r="216" spans="1:15" s="15" customFormat="1" x14ac:dyDescent="0.25">
      <c r="A216" s="3" t="s">
        <v>20</v>
      </c>
      <c r="B216" s="7">
        <v>41120</v>
      </c>
      <c r="C216" s="18">
        <v>2012</v>
      </c>
      <c r="D216" s="2">
        <v>2</v>
      </c>
      <c r="E216" s="3" t="s">
        <v>33</v>
      </c>
      <c r="F216" s="3">
        <v>29</v>
      </c>
      <c r="H216"/>
      <c r="I216"/>
      <c r="J216"/>
      <c r="K216"/>
      <c r="L216"/>
      <c r="M216"/>
      <c r="N216"/>
      <c r="O216"/>
    </row>
    <row r="217" spans="1:15" s="15" customFormat="1" x14ac:dyDescent="0.25">
      <c r="A217" s="3" t="s">
        <v>20</v>
      </c>
      <c r="B217" s="7">
        <v>41120</v>
      </c>
      <c r="C217" s="18">
        <v>2012</v>
      </c>
      <c r="D217" s="2">
        <v>2</v>
      </c>
      <c r="E217" s="3" t="s">
        <v>33</v>
      </c>
      <c r="F217" s="3">
        <v>70</v>
      </c>
      <c r="H217"/>
      <c r="I217"/>
      <c r="J217"/>
      <c r="K217"/>
      <c r="L217"/>
      <c r="M217"/>
      <c r="N217"/>
      <c r="O217"/>
    </row>
    <row r="218" spans="1:15" s="15" customFormat="1" x14ac:dyDescent="0.25">
      <c r="A218" s="3" t="s">
        <v>20</v>
      </c>
      <c r="B218" s="7">
        <v>41120</v>
      </c>
      <c r="C218" s="18">
        <v>2012</v>
      </c>
      <c r="D218" s="2">
        <v>2</v>
      </c>
      <c r="E218" s="3" t="s">
        <v>33</v>
      </c>
      <c r="F218" s="3">
        <v>71</v>
      </c>
      <c r="H218"/>
      <c r="I218"/>
      <c r="J218"/>
      <c r="K218"/>
      <c r="L218"/>
      <c r="M218"/>
      <c r="N218"/>
      <c r="O218"/>
    </row>
    <row r="219" spans="1:15" s="15" customFormat="1" x14ac:dyDescent="0.25">
      <c r="A219" s="3" t="s">
        <v>20</v>
      </c>
      <c r="B219" s="7">
        <v>41120</v>
      </c>
      <c r="C219" s="18">
        <v>2012</v>
      </c>
      <c r="D219" s="2">
        <v>2</v>
      </c>
      <c r="E219" s="3" t="s">
        <v>33</v>
      </c>
      <c r="F219" s="3">
        <v>80</v>
      </c>
      <c r="H219"/>
      <c r="I219"/>
      <c r="J219"/>
      <c r="K219"/>
      <c r="L219"/>
      <c r="M219"/>
      <c r="N219"/>
      <c r="O219"/>
    </row>
    <row r="220" spans="1:15" s="15" customFormat="1" x14ac:dyDescent="0.25">
      <c r="A220" s="3" t="s">
        <v>20</v>
      </c>
      <c r="B220" s="7">
        <v>41120</v>
      </c>
      <c r="C220" s="18">
        <v>2012</v>
      </c>
      <c r="D220" s="2">
        <v>2</v>
      </c>
      <c r="E220" s="3" t="s">
        <v>33</v>
      </c>
      <c r="F220" s="3">
        <v>56</v>
      </c>
      <c r="H220"/>
      <c r="I220"/>
      <c r="J220"/>
      <c r="K220"/>
      <c r="L220"/>
      <c r="M220"/>
      <c r="N220"/>
      <c r="O220"/>
    </row>
    <row r="221" spans="1:15" s="15" customFormat="1" x14ac:dyDescent="0.25">
      <c r="A221" s="3" t="s">
        <v>20</v>
      </c>
      <c r="B221" s="7">
        <v>41120</v>
      </c>
      <c r="C221" s="18">
        <v>2012</v>
      </c>
      <c r="D221" s="2">
        <v>2</v>
      </c>
      <c r="E221" s="3" t="s">
        <v>33</v>
      </c>
      <c r="F221" s="3">
        <v>17</v>
      </c>
      <c r="H221"/>
      <c r="I221"/>
      <c r="J221"/>
      <c r="K221"/>
      <c r="L221"/>
      <c r="M221"/>
      <c r="N221"/>
      <c r="O221"/>
    </row>
    <row r="222" spans="1:15" s="15" customFormat="1" x14ac:dyDescent="0.25">
      <c r="A222" s="3" t="s">
        <v>20</v>
      </c>
      <c r="B222" s="7">
        <v>41120</v>
      </c>
      <c r="C222" s="18">
        <v>2012</v>
      </c>
      <c r="D222" s="2">
        <v>2</v>
      </c>
      <c r="E222" s="3" t="s">
        <v>33</v>
      </c>
      <c r="F222" s="3">
        <v>35</v>
      </c>
      <c r="H222"/>
      <c r="I222"/>
      <c r="J222"/>
      <c r="K222"/>
      <c r="L222"/>
      <c r="M222"/>
      <c r="N222"/>
      <c r="O222"/>
    </row>
    <row r="223" spans="1:15" s="15" customFormat="1" x14ac:dyDescent="0.25">
      <c r="A223" s="3" t="s">
        <v>20</v>
      </c>
      <c r="B223" s="7">
        <v>41120</v>
      </c>
      <c r="C223" s="18">
        <v>2012</v>
      </c>
      <c r="D223" s="2">
        <v>2</v>
      </c>
      <c r="E223" s="3" t="s">
        <v>33</v>
      </c>
      <c r="F223" s="3">
        <v>68</v>
      </c>
      <c r="H223"/>
      <c r="I223"/>
      <c r="J223"/>
      <c r="K223"/>
      <c r="L223"/>
      <c r="M223"/>
      <c r="N223"/>
      <c r="O223"/>
    </row>
    <row r="224" spans="1:15" s="15" customFormat="1" x14ac:dyDescent="0.25">
      <c r="A224" s="3" t="s">
        <v>20</v>
      </c>
      <c r="B224" s="7">
        <v>41120</v>
      </c>
      <c r="C224" s="18">
        <v>2012</v>
      </c>
      <c r="D224" s="2">
        <v>2</v>
      </c>
      <c r="E224" s="3" t="s">
        <v>33</v>
      </c>
      <c r="F224" s="3">
        <v>65</v>
      </c>
      <c r="H224"/>
      <c r="I224"/>
      <c r="J224"/>
      <c r="K224"/>
      <c r="L224"/>
      <c r="M224"/>
      <c r="N224"/>
      <c r="O224"/>
    </row>
    <row r="225" spans="1:15" s="15" customFormat="1" x14ac:dyDescent="0.25">
      <c r="A225" s="3" t="s">
        <v>20</v>
      </c>
      <c r="B225" s="7">
        <v>41120</v>
      </c>
      <c r="C225" s="18">
        <v>2012</v>
      </c>
      <c r="D225" s="2">
        <v>2</v>
      </c>
      <c r="E225" s="3" t="s">
        <v>33</v>
      </c>
      <c r="F225" s="3">
        <v>54</v>
      </c>
      <c r="H225"/>
      <c r="I225"/>
      <c r="J225"/>
      <c r="K225"/>
      <c r="L225"/>
      <c r="M225"/>
      <c r="N225"/>
      <c r="O225"/>
    </row>
    <row r="226" spans="1:15" s="15" customFormat="1" x14ac:dyDescent="0.25">
      <c r="A226" s="3" t="s">
        <v>20</v>
      </c>
      <c r="B226" s="7">
        <v>41120</v>
      </c>
      <c r="C226" s="18">
        <v>2012</v>
      </c>
      <c r="D226" s="2">
        <v>1</v>
      </c>
      <c r="E226" s="3" t="s">
        <v>62</v>
      </c>
      <c r="F226" s="3">
        <v>76</v>
      </c>
      <c r="H226"/>
      <c r="I226"/>
      <c r="J226"/>
      <c r="K226"/>
      <c r="L226"/>
      <c r="M226"/>
      <c r="N226"/>
      <c r="O226"/>
    </row>
    <row r="227" spans="1:15" s="15" customFormat="1" x14ac:dyDescent="0.25">
      <c r="A227" s="3" t="s">
        <v>20</v>
      </c>
      <c r="B227" s="7">
        <v>41120</v>
      </c>
      <c r="C227" s="18">
        <v>2012</v>
      </c>
      <c r="D227" s="2">
        <v>1</v>
      </c>
      <c r="E227" s="3" t="s">
        <v>62</v>
      </c>
      <c r="F227" s="3">
        <v>45</v>
      </c>
      <c r="H227"/>
      <c r="I227"/>
      <c r="J227"/>
      <c r="K227"/>
      <c r="L227"/>
      <c r="M227"/>
      <c r="N227"/>
      <c r="O227"/>
    </row>
    <row r="228" spans="1:15" s="15" customFormat="1" x14ac:dyDescent="0.25">
      <c r="A228" s="3" t="s">
        <v>20</v>
      </c>
      <c r="B228" s="7">
        <v>41120</v>
      </c>
      <c r="C228" s="18">
        <v>2012</v>
      </c>
      <c r="D228" s="2">
        <v>1</v>
      </c>
      <c r="E228" s="3" t="s">
        <v>62</v>
      </c>
      <c r="F228" s="3">
        <v>151</v>
      </c>
      <c r="H228"/>
      <c r="I228"/>
      <c r="J228"/>
      <c r="K228"/>
      <c r="L228"/>
      <c r="M228"/>
      <c r="N228"/>
      <c r="O228"/>
    </row>
    <row r="229" spans="1:15" s="15" customFormat="1" x14ac:dyDescent="0.25">
      <c r="A229" s="3" t="s">
        <v>20</v>
      </c>
      <c r="B229" s="7">
        <v>41120</v>
      </c>
      <c r="C229" s="18">
        <v>2012</v>
      </c>
      <c r="D229" s="2">
        <v>1</v>
      </c>
      <c r="E229" s="3" t="s">
        <v>62</v>
      </c>
      <c r="F229" s="3">
        <v>133</v>
      </c>
      <c r="H229"/>
      <c r="I229"/>
      <c r="J229"/>
      <c r="K229"/>
      <c r="L229"/>
      <c r="M229"/>
      <c r="N229"/>
      <c r="O229"/>
    </row>
    <row r="230" spans="1:15" s="15" customFormat="1" x14ac:dyDescent="0.25">
      <c r="A230" s="3" t="s">
        <v>20</v>
      </c>
      <c r="B230" s="7">
        <v>41120</v>
      </c>
      <c r="C230" s="18">
        <v>2012</v>
      </c>
      <c r="D230" s="2">
        <v>1</v>
      </c>
      <c r="E230" s="3" t="s">
        <v>62</v>
      </c>
      <c r="F230" s="3">
        <v>92</v>
      </c>
      <c r="H230"/>
      <c r="I230"/>
      <c r="J230"/>
      <c r="K230"/>
      <c r="L230"/>
      <c r="M230"/>
      <c r="N230"/>
      <c r="O230"/>
    </row>
    <row r="231" spans="1:15" s="15" customFormat="1" x14ac:dyDescent="0.25">
      <c r="A231" s="3" t="s">
        <v>20</v>
      </c>
      <c r="B231" s="7">
        <v>41120</v>
      </c>
      <c r="C231" s="18">
        <v>2012</v>
      </c>
      <c r="D231" s="2">
        <v>1</v>
      </c>
      <c r="E231" s="3" t="s">
        <v>62</v>
      </c>
      <c r="F231" s="3">
        <v>118</v>
      </c>
      <c r="H231"/>
      <c r="I231"/>
      <c r="J231"/>
      <c r="K231"/>
      <c r="L231"/>
      <c r="M231"/>
      <c r="N231"/>
      <c r="O231"/>
    </row>
    <row r="232" spans="1:15" s="15" customFormat="1" x14ac:dyDescent="0.25">
      <c r="A232" s="3" t="s">
        <v>20</v>
      </c>
      <c r="B232" s="7">
        <v>41120</v>
      </c>
      <c r="C232" s="18">
        <v>2012</v>
      </c>
      <c r="D232" s="2">
        <v>1</v>
      </c>
      <c r="E232" s="3" t="s">
        <v>62</v>
      </c>
      <c r="F232" s="3">
        <v>33</v>
      </c>
      <c r="H232"/>
      <c r="I232"/>
      <c r="J232"/>
      <c r="K232"/>
      <c r="L232"/>
      <c r="M232"/>
      <c r="N232"/>
      <c r="O232"/>
    </row>
    <row r="233" spans="1:15" s="15" customFormat="1" x14ac:dyDescent="0.25">
      <c r="A233" s="3" t="s">
        <v>20</v>
      </c>
      <c r="B233" s="7">
        <v>41120</v>
      </c>
      <c r="C233" s="18">
        <v>2012</v>
      </c>
      <c r="D233" s="2">
        <v>2</v>
      </c>
      <c r="E233" s="3" t="s">
        <v>62</v>
      </c>
      <c r="F233" s="3">
        <v>84</v>
      </c>
      <c r="H233"/>
      <c r="I233"/>
      <c r="J233"/>
      <c r="K233"/>
      <c r="L233"/>
      <c r="M233"/>
      <c r="N233"/>
      <c r="O233"/>
    </row>
    <row r="234" spans="1:15" s="15" customFormat="1" x14ac:dyDescent="0.25">
      <c r="A234" s="3" t="s">
        <v>20</v>
      </c>
      <c r="B234" s="7">
        <v>41120</v>
      </c>
      <c r="C234" s="18">
        <v>2012</v>
      </c>
      <c r="D234" s="2">
        <v>2</v>
      </c>
      <c r="E234" s="3" t="s">
        <v>62</v>
      </c>
      <c r="F234" s="3">
        <v>41</v>
      </c>
      <c r="H234"/>
      <c r="I234"/>
      <c r="J234"/>
      <c r="K234"/>
      <c r="L234"/>
      <c r="M234"/>
      <c r="N234"/>
      <c r="O234"/>
    </row>
    <row r="235" spans="1:15" s="15" customFormat="1" x14ac:dyDescent="0.25">
      <c r="A235" s="3" t="s">
        <v>20</v>
      </c>
      <c r="B235" s="7">
        <v>41120</v>
      </c>
      <c r="C235" s="18">
        <v>2012</v>
      </c>
      <c r="D235" s="2">
        <v>2</v>
      </c>
      <c r="E235" s="3" t="s">
        <v>62</v>
      </c>
      <c r="F235" s="3">
        <v>34</v>
      </c>
      <c r="H235"/>
      <c r="I235"/>
      <c r="J235"/>
      <c r="K235"/>
      <c r="L235"/>
      <c r="M235"/>
      <c r="N235"/>
      <c r="O235"/>
    </row>
    <row r="236" spans="1:15" s="15" customFormat="1" x14ac:dyDescent="0.25">
      <c r="A236" s="3" t="s">
        <v>20</v>
      </c>
      <c r="B236" s="7">
        <v>41120</v>
      </c>
      <c r="C236" s="18">
        <v>2012</v>
      </c>
      <c r="D236" s="2">
        <v>2</v>
      </c>
      <c r="E236" s="3" t="s">
        <v>62</v>
      </c>
      <c r="F236" s="3">
        <v>37</v>
      </c>
      <c r="H236"/>
      <c r="I236"/>
      <c r="J236"/>
      <c r="K236"/>
      <c r="L236"/>
      <c r="M236"/>
      <c r="N236"/>
      <c r="O236"/>
    </row>
    <row r="237" spans="1:15" s="15" customFormat="1" x14ac:dyDescent="0.25">
      <c r="A237" s="3" t="s">
        <v>20</v>
      </c>
      <c r="B237" s="7">
        <v>41120</v>
      </c>
      <c r="C237" s="18">
        <v>2012</v>
      </c>
      <c r="D237" s="2">
        <v>2</v>
      </c>
      <c r="E237" s="3" t="s">
        <v>62</v>
      </c>
      <c r="F237" s="3">
        <v>80</v>
      </c>
      <c r="H237"/>
      <c r="I237"/>
      <c r="J237"/>
      <c r="K237"/>
      <c r="L237"/>
      <c r="M237"/>
      <c r="N237"/>
      <c r="O237"/>
    </row>
    <row r="238" spans="1:15" s="15" customFormat="1" x14ac:dyDescent="0.25">
      <c r="A238" s="25" t="s">
        <v>20</v>
      </c>
      <c r="B238" s="39">
        <v>41120</v>
      </c>
      <c r="C238" s="18">
        <v>2012</v>
      </c>
      <c r="D238" s="25">
        <v>2</v>
      </c>
      <c r="E238" s="25" t="s">
        <v>62</v>
      </c>
      <c r="F238" s="25">
        <v>43</v>
      </c>
      <c r="H238"/>
      <c r="I238"/>
      <c r="J238"/>
      <c r="K238"/>
      <c r="L238"/>
      <c r="M238"/>
      <c r="N238"/>
      <c r="O238"/>
    </row>
    <row r="239" spans="1:15" s="15" customFormat="1" x14ac:dyDescent="0.25">
      <c r="A239" s="3" t="s">
        <v>19</v>
      </c>
      <c r="B239" s="7">
        <v>41120</v>
      </c>
      <c r="C239" s="18">
        <v>2012</v>
      </c>
      <c r="D239" s="2">
        <v>1</v>
      </c>
      <c r="E239" s="3" t="s">
        <v>30</v>
      </c>
      <c r="F239" s="3">
        <v>105</v>
      </c>
      <c r="H239"/>
      <c r="I239"/>
      <c r="J239"/>
      <c r="K239"/>
      <c r="L239"/>
      <c r="M239"/>
      <c r="N239"/>
      <c r="O239"/>
    </row>
    <row r="240" spans="1:15" s="15" customFormat="1" x14ac:dyDescent="0.25">
      <c r="A240" s="3" t="s">
        <v>19</v>
      </c>
      <c r="B240" s="7">
        <v>41120</v>
      </c>
      <c r="C240" s="18">
        <v>2012</v>
      </c>
      <c r="D240" s="2">
        <v>1</v>
      </c>
      <c r="E240" s="3" t="s">
        <v>30</v>
      </c>
      <c r="F240" s="3">
        <v>98</v>
      </c>
      <c r="H240"/>
      <c r="I240"/>
      <c r="J240"/>
      <c r="K240"/>
      <c r="L240"/>
      <c r="M240"/>
      <c r="N240"/>
      <c r="O240"/>
    </row>
    <row r="241" spans="1:15" s="15" customFormat="1" x14ac:dyDescent="0.25">
      <c r="A241" s="3" t="s">
        <v>19</v>
      </c>
      <c r="B241" s="7">
        <v>41120</v>
      </c>
      <c r="C241" s="18">
        <v>2012</v>
      </c>
      <c r="D241" s="2">
        <v>1</v>
      </c>
      <c r="E241" s="3" t="s">
        <v>30</v>
      </c>
      <c r="F241" s="3">
        <v>124</v>
      </c>
      <c r="H241"/>
      <c r="I241"/>
      <c r="J241"/>
      <c r="K241"/>
      <c r="L241"/>
      <c r="M241"/>
      <c r="N241"/>
      <c r="O241"/>
    </row>
    <row r="242" spans="1:15" s="15" customFormat="1" x14ac:dyDescent="0.25">
      <c r="A242" s="3" t="s">
        <v>19</v>
      </c>
      <c r="B242" s="7">
        <v>41120</v>
      </c>
      <c r="C242" s="18">
        <v>2012</v>
      </c>
      <c r="D242" s="2">
        <v>1</v>
      </c>
      <c r="E242" s="3" t="s">
        <v>30</v>
      </c>
      <c r="F242" s="3">
        <v>105</v>
      </c>
      <c r="H242"/>
      <c r="I242"/>
      <c r="J242"/>
      <c r="K242"/>
      <c r="L242"/>
      <c r="M242"/>
      <c r="N242"/>
      <c r="O242"/>
    </row>
    <row r="243" spans="1:15" s="15" customFormat="1" x14ac:dyDescent="0.25">
      <c r="A243" s="3" t="s">
        <v>19</v>
      </c>
      <c r="B243" s="7">
        <v>41120</v>
      </c>
      <c r="C243" s="18">
        <v>2012</v>
      </c>
      <c r="D243" s="2">
        <v>1</v>
      </c>
      <c r="E243" s="3" t="s">
        <v>30</v>
      </c>
      <c r="F243" s="3">
        <v>106</v>
      </c>
      <c r="H243"/>
      <c r="I243"/>
      <c r="J243"/>
      <c r="K243"/>
      <c r="L243"/>
      <c r="M243"/>
      <c r="N243"/>
      <c r="O243"/>
    </row>
    <row r="244" spans="1:15" s="15" customFormat="1" x14ac:dyDescent="0.25">
      <c r="A244" s="3" t="s">
        <v>19</v>
      </c>
      <c r="B244" s="7">
        <v>41120</v>
      </c>
      <c r="C244" s="18">
        <v>2012</v>
      </c>
      <c r="D244" s="2">
        <v>1</v>
      </c>
      <c r="E244" s="3" t="s">
        <v>30</v>
      </c>
      <c r="F244" s="3">
        <v>110</v>
      </c>
      <c r="H244"/>
      <c r="I244"/>
      <c r="J244"/>
      <c r="K244"/>
      <c r="L244"/>
      <c r="M244"/>
      <c r="N244"/>
      <c r="O244"/>
    </row>
    <row r="245" spans="1:15" s="15" customFormat="1" x14ac:dyDescent="0.25">
      <c r="A245" s="3" t="s">
        <v>19</v>
      </c>
      <c r="B245" s="7">
        <v>41120</v>
      </c>
      <c r="C245" s="18">
        <v>2012</v>
      </c>
      <c r="D245" s="2">
        <v>1</v>
      </c>
      <c r="E245" s="3" t="s">
        <v>30</v>
      </c>
      <c r="F245" s="3">
        <v>106</v>
      </c>
      <c r="H245"/>
      <c r="I245"/>
      <c r="J245"/>
      <c r="K245"/>
      <c r="L245"/>
      <c r="M245"/>
      <c r="N245"/>
      <c r="O245"/>
    </row>
    <row r="246" spans="1:15" s="15" customFormat="1" x14ac:dyDescent="0.25">
      <c r="A246" s="3" t="s">
        <v>19</v>
      </c>
      <c r="B246" s="7">
        <v>41120</v>
      </c>
      <c r="C246" s="18">
        <v>2012</v>
      </c>
      <c r="D246" s="2">
        <v>1</v>
      </c>
      <c r="E246" s="3" t="s">
        <v>30</v>
      </c>
      <c r="F246" s="3">
        <v>107</v>
      </c>
      <c r="H246"/>
      <c r="I246"/>
      <c r="J246"/>
      <c r="K246"/>
      <c r="L246"/>
      <c r="M246"/>
      <c r="N246"/>
      <c r="O246"/>
    </row>
    <row r="247" spans="1:15" s="15" customFormat="1" x14ac:dyDescent="0.25">
      <c r="A247" s="3" t="s">
        <v>19</v>
      </c>
      <c r="B247" s="7">
        <v>41120</v>
      </c>
      <c r="C247" s="18">
        <v>2012</v>
      </c>
      <c r="D247" s="2">
        <v>1</v>
      </c>
      <c r="E247" s="3" t="s">
        <v>30</v>
      </c>
      <c r="F247" s="3">
        <v>112</v>
      </c>
      <c r="H247"/>
      <c r="I247"/>
      <c r="J247"/>
      <c r="K247"/>
      <c r="L247"/>
      <c r="M247"/>
      <c r="N247"/>
      <c r="O247"/>
    </row>
    <row r="248" spans="1:15" x14ac:dyDescent="0.25">
      <c r="A248" s="3" t="s">
        <v>19</v>
      </c>
      <c r="B248" s="7">
        <v>41120</v>
      </c>
      <c r="C248" s="18">
        <v>2012</v>
      </c>
      <c r="D248" s="2">
        <v>1</v>
      </c>
      <c r="E248" s="3" t="s">
        <v>30</v>
      </c>
      <c r="F248" s="3">
        <v>143</v>
      </c>
    </row>
    <row r="249" spans="1:15" x14ac:dyDescent="0.25">
      <c r="A249" s="3" t="s">
        <v>19</v>
      </c>
      <c r="B249" s="7">
        <v>41120</v>
      </c>
      <c r="C249" s="18">
        <v>2012</v>
      </c>
      <c r="D249" s="2">
        <v>1</v>
      </c>
      <c r="E249" s="3" t="s">
        <v>30</v>
      </c>
      <c r="F249" s="3">
        <v>110</v>
      </c>
    </row>
    <row r="250" spans="1:15" x14ac:dyDescent="0.25">
      <c r="A250" s="3" t="s">
        <v>19</v>
      </c>
      <c r="B250" s="7">
        <v>41120</v>
      </c>
      <c r="C250" s="18">
        <v>2012</v>
      </c>
      <c r="D250" s="2">
        <v>1</v>
      </c>
      <c r="E250" s="3" t="s">
        <v>30</v>
      </c>
      <c r="F250" s="3">
        <v>105</v>
      </c>
    </row>
    <row r="251" spans="1:15" x14ac:dyDescent="0.25">
      <c r="A251" s="3" t="s">
        <v>19</v>
      </c>
      <c r="B251" s="7">
        <v>41120</v>
      </c>
      <c r="C251" s="18">
        <v>2012</v>
      </c>
      <c r="D251" s="2">
        <v>1</v>
      </c>
      <c r="E251" s="3" t="s">
        <v>30</v>
      </c>
      <c r="F251" s="3">
        <v>106</v>
      </c>
    </row>
    <row r="252" spans="1:15" x14ac:dyDescent="0.25">
      <c r="A252" s="3" t="s">
        <v>19</v>
      </c>
      <c r="B252" s="7">
        <v>41120</v>
      </c>
      <c r="C252" s="18">
        <v>2012</v>
      </c>
      <c r="D252" s="2">
        <v>1</v>
      </c>
      <c r="E252" s="3" t="s">
        <v>30</v>
      </c>
      <c r="F252" s="3">
        <v>118</v>
      </c>
    </row>
    <row r="253" spans="1:15" x14ac:dyDescent="0.25">
      <c r="A253" s="3" t="s">
        <v>19</v>
      </c>
      <c r="B253" s="7">
        <v>41120</v>
      </c>
      <c r="C253" s="18">
        <v>2012</v>
      </c>
      <c r="D253" s="2">
        <v>1</v>
      </c>
      <c r="E253" s="3" t="s">
        <v>30</v>
      </c>
      <c r="F253" s="3">
        <v>123</v>
      </c>
    </row>
    <row r="254" spans="1:15" x14ac:dyDescent="0.25">
      <c r="A254" s="3" t="s">
        <v>19</v>
      </c>
      <c r="B254" s="7">
        <v>41120</v>
      </c>
      <c r="C254" s="18">
        <v>2012</v>
      </c>
      <c r="D254" s="2">
        <v>1</v>
      </c>
      <c r="E254" s="3" t="s">
        <v>30</v>
      </c>
      <c r="F254" s="3">
        <v>108</v>
      </c>
    </row>
    <row r="255" spans="1:15" x14ac:dyDescent="0.25">
      <c r="A255" s="3" t="s">
        <v>19</v>
      </c>
      <c r="B255" s="7">
        <v>41120</v>
      </c>
      <c r="C255" s="18">
        <v>2012</v>
      </c>
      <c r="D255" s="2">
        <v>1</v>
      </c>
      <c r="E255" s="3" t="s">
        <v>30</v>
      </c>
      <c r="F255" s="3">
        <v>117</v>
      </c>
    </row>
    <row r="256" spans="1:15" s="43" customFormat="1" x14ac:dyDescent="0.25">
      <c r="A256" s="40" t="s">
        <v>19</v>
      </c>
      <c r="B256" s="41">
        <v>41120</v>
      </c>
      <c r="C256" s="18">
        <v>2012</v>
      </c>
      <c r="D256" s="2">
        <v>1</v>
      </c>
      <c r="E256" s="3" t="s">
        <v>30</v>
      </c>
      <c r="F256" s="3">
        <v>129</v>
      </c>
      <c r="G256" s="42"/>
    </row>
    <row r="257" spans="1:7" s="43" customFormat="1" x14ac:dyDescent="0.25">
      <c r="A257" s="40" t="s">
        <v>19</v>
      </c>
      <c r="B257" s="41">
        <v>41120</v>
      </c>
      <c r="C257" s="18">
        <v>2012</v>
      </c>
      <c r="D257" s="2">
        <v>1</v>
      </c>
      <c r="E257" s="3" t="s">
        <v>30</v>
      </c>
      <c r="F257" s="3">
        <v>110</v>
      </c>
      <c r="G257" s="42"/>
    </row>
    <row r="258" spans="1:7" s="43" customFormat="1" x14ac:dyDescent="0.25">
      <c r="A258" s="40" t="s">
        <v>19</v>
      </c>
      <c r="B258" s="41">
        <v>41120</v>
      </c>
      <c r="C258" s="18">
        <v>2012</v>
      </c>
      <c r="D258" s="2">
        <v>1</v>
      </c>
      <c r="E258" s="3" t="s">
        <v>30</v>
      </c>
      <c r="F258" s="3">
        <v>108</v>
      </c>
      <c r="G258" s="42"/>
    </row>
    <row r="259" spans="1:7" s="43" customFormat="1" x14ac:dyDescent="0.25">
      <c r="A259" s="40" t="s">
        <v>19</v>
      </c>
      <c r="B259" s="41">
        <v>41120</v>
      </c>
      <c r="C259" s="18">
        <v>2012</v>
      </c>
      <c r="D259" s="2">
        <v>1</v>
      </c>
      <c r="E259" s="3" t="s">
        <v>30</v>
      </c>
      <c r="F259" s="3">
        <v>106</v>
      </c>
      <c r="G259" s="42"/>
    </row>
    <row r="260" spans="1:7" s="43" customFormat="1" x14ac:dyDescent="0.25">
      <c r="A260" s="40" t="s">
        <v>19</v>
      </c>
      <c r="B260" s="41">
        <v>41120</v>
      </c>
      <c r="C260" s="18">
        <v>2012</v>
      </c>
      <c r="D260" s="2">
        <v>1</v>
      </c>
      <c r="E260" s="3" t="s">
        <v>30</v>
      </c>
      <c r="F260" s="3">
        <v>117</v>
      </c>
      <c r="G260" s="42"/>
    </row>
    <row r="261" spans="1:7" s="43" customFormat="1" x14ac:dyDescent="0.25">
      <c r="A261" s="40" t="s">
        <v>19</v>
      </c>
      <c r="B261" s="41">
        <v>41120</v>
      </c>
      <c r="C261" s="18">
        <v>2012</v>
      </c>
      <c r="D261" s="2">
        <v>1</v>
      </c>
      <c r="E261" s="3" t="s">
        <v>30</v>
      </c>
      <c r="F261" s="3">
        <v>122</v>
      </c>
      <c r="G261" s="42"/>
    </row>
    <row r="262" spans="1:7" s="43" customFormat="1" x14ac:dyDescent="0.25">
      <c r="A262" s="40" t="s">
        <v>19</v>
      </c>
      <c r="B262" s="41">
        <v>41120</v>
      </c>
      <c r="C262" s="18">
        <v>2012</v>
      </c>
      <c r="D262" s="2">
        <v>1</v>
      </c>
      <c r="E262" s="3" t="s">
        <v>30</v>
      </c>
      <c r="F262" s="3">
        <v>109</v>
      </c>
      <c r="G262" s="42"/>
    </row>
    <row r="263" spans="1:7" s="43" customFormat="1" x14ac:dyDescent="0.25">
      <c r="A263" s="40" t="s">
        <v>19</v>
      </c>
      <c r="B263" s="41">
        <v>41120</v>
      </c>
      <c r="C263" s="18">
        <v>2012</v>
      </c>
      <c r="D263" s="2">
        <v>1</v>
      </c>
      <c r="E263" s="3" t="s">
        <v>30</v>
      </c>
      <c r="F263" s="3">
        <v>113</v>
      </c>
      <c r="G263" s="42"/>
    </row>
    <row r="264" spans="1:7" s="43" customFormat="1" x14ac:dyDescent="0.25">
      <c r="A264" s="40" t="s">
        <v>19</v>
      </c>
      <c r="B264" s="41">
        <v>41120</v>
      </c>
      <c r="C264" s="18">
        <v>2012</v>
      </c>
      <c r="D264" s="2">
        <v>1</v>
      </c>
      <c r="E264" s="3" t="s">
        <v>30</v>
      </c>
      <c r="F264" s="3">
        <v>134</v>
      </c>
      <c r="G264" s="42"/>
    </row>
    <row r="265" spans="1:7" s="43" customFormat="1" x14ac:dyDescent="0.25">
      <c r="A265" s="40" t="s">
        <v>19</v>
      </c>
      <c r="B265" s="41">
        <v>41120</v>
      </c>
      <c r="C265" s="18">
        <v>2012</v>
      </c>
      <c r="D265" s="2">
        <v>1</v>
      </c>
      <c r="E265" s="3" t="s">
        <v>30</v>
      </c>
      <c r="F265" s="3">
        <v>108</v>
      </c>
      <c r="G265" s="42"/>
    </row>
    <row r="266" spans="1:7" s="43" customFormat="1" x14ac:dyDescent="0.25">
      <c r="A266" s="40" t="s">
        <v>19</v>
      </c>
      <c r="B266" s="41">
        <v>41120</v>
      </c>
      <c r="C266" s="18">
        <v>2012</v>
      </c>
      <c r="D266" s="2">
        <v>1</v>
      </c>
      <c r="E266" s="3" t="s">
        <v>30</v>
      </c>
      <c r="F266" s="3">
        <v>123</v>
      </c>
      <c r="G266" s="42"/>
    </row>
    <row r="267" spans="1:7" s="43" customFormat="1" x14ac:dyDescent="0.25">
      <c r="A267" s="40" t="s">
        <v>19</v>
      </c>
      <c r="B267" s="41">
        <v>41120</v>
      </c>
      <c r="C267" s="18">
        <v>2012</v>
      </c>
      <c r="D267" s="2">
        <v>1</v>
      </c>
      <c r="E267" s="3" t="s">
        <v>30</v>
      </c>
      <c r="F267" s="3">
        <v>113</v>
      </c>
      <c r="G267" s="42"/>
    </row>
    <row r="268" spans="1:7" s="43" customFormat="1" x14ac:dyDescent="0.25">
      <c r="A268" s="40" t="s">
        <v>19</v>
      </c>
      <c r="B268" s="41">
        <v>41120</v>
      </c>
      <c r="C268" s="18">
        <v>2012</v>
      </c>
      <c r="D268" s="2">
        <v>1</v>
      </c>
      <c r="E268" s="3" t="s">
        <v>30</v>
      </c>
      <c r="F268" s="3">
        <v>125</v>
      </c>
      <c r="G268" s="42"/>
    </row>
    <row r="269" spans="1:7" s="43" customFormat="1" x14ac:dyDescent="0.25">
      <c r="A269" s="40" t="s">
        <v>19</v>
      </c>
      <c r="B269" s="41">
        <v>41120</v>
      </c>
      <c r="C269" s="18">
        <v>2012</v>
      </c>
      <c r="D269" s="2">
        <v>1</v>
      </c>
      <c r="E269" s="3" t="s">
        <v>30</v>
      </c>
      <c r="F269" s="3">
        <v>121</v>
      </c>
      <c r="G269" s="42"/>
    </row>
    <row r="270" spans="1:7" s="43" customFormat="1" x14ac:dyDescent="0.25">
      <c r="A270" s="40" t="s">
        <v>19</v>
      </c>
      <c r="B270" s="41">
        <v>41120</v>
      </c>
      <c r="C270" s="18">
        <v>2012</v>
      </c>
      <c r="D270" s="2">
        <v>1</v>
      </c>
      <c r="E270" s="3" t="s">
        <v>30</v>
      </c>
      <c r="F270" s="3">
        <v>135</v>
      </c>
      <c r="G270" s="42"/>
    </row>
    <row r="271" spans="1:7" s="43" customFormat="1" x14ac:dyDescent="0.25">
      <c r="A271" s="40" t="s">
        <v>19</v>
      </c>
      <c r="B271" s="41">
        <v>41120</v>
      </c>
      <c r="C271" s="18">
        <v>2012</v>
      </c>
      <c r="D271" s="2">
        <v>1</v>
      </c>
      <c r="E271" s="3" t="s">
        <v>30</v>
      </c>
      <c r="F271" s="3">
        <v>135</v>
      </c>
      <c r="G271" s="42"/>
    </row>
    <row r="272" spans="1:7" s="43" customFormat="1" x14ac:dyDescent="0.25">
      <c r="A272" s="40" t="s">
        <v>19</v>
      </c>
      <c r="B272" s="41">
        <v>41120</v>
      </c>
      <c r="C272" s="18">
        <v>2012</v>
      </c>
      <c r="D272" s="2">
        <v>1</v>
      </c>
      <c r="E272" s="3" t="s">
        <v>30</v>
      </c>
      <c r="F272" s="3">
        <v>122</v>
      </c>
      <c r="G272" s="42"/>
    </row>
    <row r="273" spans="1:15" s="43" customFormat="1" x14ac:dyDescent="0.25">
      <c r="A273" s="40" t="s">
        <v>19</v>
      </c>
      <c r="B273" s="41">
        <v>41120</v>
      </c>
      <c r="C273" s="18">
        <v>2012</v>
      </c>
      <c r="D273" s="2">
        <v>1</v>
      </c>
      <c r="E273" s="3" t="s">
        <v>30</v>
      </c>
      <c r="F273" s="3">
        <v>114</v>
      </c>
      <c r="G273" s="42"/>
    </row>
    <row r="274" spans="1:15" s="43" customFormat="1" x14ac:dyDescent="0.25">
      <c r="A274" s="3" t="s">
        <v>19</v>
      </c>
      <c r="B274" s="7">
        <v>41120</v>
      </c>
      <c r="C274" s="18">
        <v>2012</v>
      </c>
      <c r="D274" s="2">
        <v>2</v>
      </c>
      <c r="E274" s="3" t="s">
        <v>30</v>
      </c>
      <c r="F274" s="3">
        <v>121</v>
      </c>
      <c r="G274" s="15"/>
      <c r="H274"/>
      <c r="I274"/>
      <c r="J274"/>
      <c r="K274"/>
      <c r="L274"/>
      <c r="M274"/>
      <c r="N274"/>
      <c r="O274"/>
    </row>
    <row r="275" spans="1:15" x14ac:dyDescent="0.25">
      <c r="A275" s="3" t="s">
        <v>19</v>
      </c>
      <c r="B275" s="7">
        <v>41120</v>
      </c>
      <c r="C275" s="18">
        <v>2012</v>
      </c>
      <c r="D275" s="2">
        <v>2</v>
      </c>
      <c r="E275" s="3" t="s">
        <v>30</v>
      </c>
      <c r="F275" s="3">
        <v>100</v>
      </c>
    </row>
    <row r="276" spans="1:15" x14ac:dyDescent="0.25">
      <c r="A276" s="40" t="s">
        <v>19</v>
      </c>
      <c r="B276" s="41">
        <v>41120</v>
      </c>
      <c r="C276" s="18">
        <v>2012</v>
      </c>
      <c r="D276" s="44">
        <v>1</v>
      </c>
      <c r="E276" s="40" t="s">
        <v>28</v>
      </c>
      <c r="F276" s="40">
        <v>60</v>
      </c>
      <c r="G276" s="42"/>
      <c r="H276" s="43"/>
      <c r="I276" s="43"/>
      <c r="J276" s="43"/>
      <c r="K276" s="43"/>
      <c r="L276" s="43"/>
      <c r="M276" s="43"/>
      <c r="N276" s="43"/>
      <c r="O276" s="43"/>
    </row>
    <row r="277" spans="1:15" x14ac:dyDescent="0.25">
      <c r="A277" s="3" t="s">
        <v>19</v>
      </c>
      <c r="B277" s="7">
        <v>41120</v>
      </c>
      <c r="C277" s="18">
        <v>2012</v>
      </c>
      <c r="D277" s="44">
        <v>1</v>
      </c>
      <c r="E277" s="40" t="s">
        <v>28</v>
      </c>
      <c r="F277" s="40">
        <v>69</v>
      </c>
    </row>
    <row r="278" spans="1:15" x14ac:dyDescent="0.25">
      <c r="A278" s="3" t="s">
        <v>19</v>
      </c>
      <c r="B278" s="7">
        <v>41120</v>
      </c>
      <c r="C278" s="18">
        <v>2012</v>
      </c>
      <c r="D278" s="44">
        <v>1</v>
      </c>
      <c r="E278" s="40" t="s">
        <v>28</v>
      </c>
      <c r="F278" s="40">
        <v>70</v>
      </c>
    </row>
    <row r="279" spans="1:15" x14ac:dyDescent="0.25">
      <c r="A279" s="3" t="s">
        <v>19</v>
      </c>
      <c r="B279" s="7">
        <v>41120</v>
      </c>
      <c r="C279" s="18">
        <v>2012</v>
      </c>
      <c r="D279" s="2">
        <v>1</v>
      </c>
      <c r="E279" s="3" t="s">
        <v>28</v>
      </c>
      <c r="F279" s="3">
        <v>56</v>
      </c>
    </row>
    <row r="280" spans="1:15" s="15" customFormat="1" x14ac:dyDescent="0.25">
      <c r="A280" s="3" t="s">
        <v>19</v>
      </c>
      <c r="B280" s="7">
        <v>41120</v>
      </c>
      <c r="C280" s="18">
        <v>2012</v>
      </c>
      <c r="D280" s="2">
        <v>1</v>
      </c>
      <c r="E280" s="3" t="s">
        <v>28</v>
      </c>
      <c r="F280" s="3">
        <v>141</v>
      </c>
      <c r="H280"/>
      <c r="I280"/>
      <c r="J280"/>
      <c r="K280"/>
      <c r="L280"/>
      <c r="M280"/>
      <c r="N280"/>
      <c r="O280"/>
    </row>
    <row r="281" spans="1:15" s="15" customFormat="1" x14ac:dyDescent="0.25">
      <c r="A281" s="3" t="s">
        <v>19</v>
      </c>
      <c r="B281" s="7">
        <v>41120</v>
      </c>
      <c r="C281" s="18">
        <v>2012</v>
      </c>
      <c r="D281" s="2">
        <v>1</v>
      </c>
      <c r="E281" s="3" t="s">
        <v>28</v>
      </c>
      <c r="F281" s="3">
        <v>85</v>
      </c>
      <c r="H281"/>
      <c r="I281"/>
      <c r="J281"/>
      <c r="K281"/>
      <c r="L281"/>
      <c r="M281"/>
      <c r="N281"/>
      <c r="O281"/>
    </row>
    <row r="282" spans="1:15" s="15" customFormat="1" x14ac:dyDescent="0.25">
      <c r="A282" s="3" t="s">
        <v>19</v>
      </c>
      <c r="B282" s="7">
        <v>41120</v>
      </c>
      <c r="C282" s="18">
        <v>2012</v>
      </c>
      <c r="D282" s="2">
        <v>1</v>
      </c>
      <c r="E282" s="3" t="s">
        <v>28</v>
      </c>
      <c r="F282" s="3">
        <v>72</v>
      </c>
      <c r="H282"/>
      <c r="I282"/>
      <c r="J282"/>
      <c r="K282"/>
      <c r="L282"/>
      <c r="M282"/>
      <c r="N282"/>
      <c r="O282"/>
    </row>
    <row r="283" spans="1:15" s="15" customFormat="1" x14ac:dyDescent="0.25">
      <c r="A283" s="3" t="s">
        <v>19</v>
      </c>
      <c r="B283" s="7">
        <v>41120</v>
      </c>
      <c r="C283" s="18">
        <v>2012</v>
      </c>
      <c r="D283" s="2">
        <v>1</v>
      </c>
      <c r="E283" s="3" t="s">
        <v>28</v>
      </c>
      <c r="F283" s="3">
        <v>67</v>
      </c>
      <c r="H283"/>
      <c r="I283"/>
      <c r="J283"/>
      <c r="K283"/>
      <c r="L283"/>
      <c r="M283"/>
      <c r="N283"/>
      <c r="O283"/>
    </row>
    <row r="284" spans="1:15" s="15" customFormat="1" x14ac:dyDescent="0.25">
      <c r="A284" s="3" t="s">
        <v>19</v>
      </c>
      <c r="B284" s="7">
        <v>41120</v>
      </c>
      <c r="C284" s="18">
        <v>2012</v>
      </c>
      <c r="D284" s="2">
        <v>1</v>
      </c>
      <c r="E284" s="3" t="s">
        <v>28</v>
      </c>
      <c r="F284" s="3">
        <v>59</v>
      </c>
      <c r="H284"/>
      <c r="I284"/>
      <c r="J284"/>
      <c r="K284"/>
      <c r="L284"/>
      <c r="M284"/>
      <c r="N284"/>
      <c r="O284"/>
    </row>
    <row r="285" spans="1:15" s="15" customFormat="1" x14ac:dyDescent="0.25">
      <c r="A285" s="3" t="s">
        <v>19</v>
      </c>
      <c r="B285" s="7">
        <v>41120</v>
      </c>
      <c r="C285" s="18">
        <v>2012</v>
      </c>
      <c r="D285" s="2">
        <v>1</v>
      </c>
      <c r="E285" s="3" t="s">
        <v>28</v>
      </c>
      <c r="F285" s="3">
        <v>67</v>
      </c>
      <c r="H285"/>
      <c r="I285"/>
      <c r="J285"/>
      <c r="K285"/>
      <c r="L285"/>
      <c r="M285"/>
      <c r="N285"/>
      <c r="O285"/>
    </row>
    <row r="286" spans="1:15" s="15" customFormat="1" x14ac:dyDescent="0.25">
      <c r="A286" s="3" t="s">
        <v>19</v>
      </c>
      <c r="B286" s="7">
        <v>41120</v>
      </c>
      <c r="C286" s="18">
        <v>2012</v>
      </c>
      <c r="D286" s="2">
        <v>2</v>
      </c>
      <c r="E286" s="3" t="s">
        <v>28</v>
      </c>
      <c r="F286" s="3">
        <v>78</v>
      </c>
      <c r="H286"/>
      <c r="I286"/>
      <c r="J286"/>
      <c r="K286"/>
      <c r="L286"/>
      <c r="M286"/>
      <c r="N286"/>
      <c r="O286"/>
    </row>
    <row r="287" spans="1:15" s="15" customFormat="1" x14ac:dyDescent="0.25">
      <c r="A287" s="3" t="s">
        <v>19</v>
      </c>
      <c r="B287" s="7">
        <v>41120</v>
      </c>
      <c r="C287" s="18">
        <v>2012</v>
      </c>
      <c r="D287" s="2">
        <v>1</v>
      </c>
      <c r="E287" s="3" t="s">
        <v>31</v>
      </c>
      <c r="F287" s="3">
        <v>45</v>
      </c>
      <c r="H287"/>
      <c r="I287"/>
      <c r="J287"/>
      <c r="K287"/>
      <c r="L287"/>
      <c r="M287"/>
      <c r="N287"/>
      <c r="O287"/>
    </row>
    <row r="288" spans="1:15" s="15" customFormat="1" x14ac:dyDescent="0.25">
      <c r="A288" s="3" t="s">
        <v>19</v>
      </c>
      <c r="B288" s="7">
        <v>41120</v>
      </c>
      <c r="C288" s="18">
        <v>2012</v>
      </c>
      <c r="D288" s="2">
        <v>1</v>
      </c>
      <c r="E288" s="3" t="s">
        <v>31</v>
      </c>
      <c r="F288" s="3">
        <v>52</v>
      </c>
      <c r="H288"/>
      <c r="I288"/>
      <c r="J288"/>
      <c r="K288"/>
      <c r="L288"/>
      <c r="M288"/>
      <c r="N288"/>
      <c r="O288"/>
    </row>
    <row r="289" spans="1:15" s="15" customFormat="1" x14ac:dyDescent="0.25">
      <c r="A289" s="3" t="s">
        <v>19</v>
      </c>
      <c r="B289" s="7">
        <v>41120</v>
      </c>
      <c r="C289" s="18">
        <v>2012</v>
      </c>
      <c r="D289" s="2">
        <v>1</v>
      </c>
      <c r="E289" s="3" t="s">
        <v>31</v>
      </c>
      <c r="F289" s="3">
        <v>61</v>
      </c>
      <c r="H289"/>
      <c r="I289"/>
      <c r="J289"/>
      <c r="K289"/>
      <c r="L289"/>
      <c r="M289"/>
      <c r="N289"/>
      <c r="O289"/>
    </row>
    <row r="290" spans="1:15" s="15" customFormat="1" x14ac:dyDescent="0.25">
      <c r="A290" s="3" t="s">
        <v>19</v>
      </c>
      <c r="B290" s="7">
        <v>41120</v>
      </c>
      <c r="C290" s="18">
        <v>2012</v>
      </c>
      <c r="D290" s="2">
        <v>1</v>
      </c>
      <c r="E290" s="3" t="s">
        <v>31</v>
      </c>
      <c r="F290" s="3">
        <v>47</v>
      </c>
      <c r="H290"/>
      <c r="I290"/>
      <c r="J290"/>
      <c r="K290"/>
      <c r="L290"/>
      <c r="M290"/>
      <c r="N290"/>
      <c r="O290"/>
    </row>
    <row r="291" spans="1:15" s="15" customFormat="1" x14ac:dyDescent="0.25">
      <c r="A291" s="3" t="s">
        <v>19</v>
      </c>
      <c r="B291" s="7">
        <v>41120</v>
      </c>
      <c r="C291" s="18">
        <v>2012</v>
      </c>
      <c r="D291" s="2">
        <v>1</v>
      </c>
      <c r="E291" s="3" t="s">
        <v>31</v>
      </c>
      <c r="F291" s="3">
        <v>56</v>
      </c>
      <c r="H291"/>
      <c r="I291"/>
      <c r="J291"/>
      <c r="K291"/>
      <c r="L291"/>
      <c r="M291"/>
      <c r="N291"/>
      <c r="O291"/>
    </row>
    <row r="292" spans="1:15" s="15" customFormat="1" x14ac:dyDescent="0.25">
      <c r="A292" s="3" t="s">
        <v>19</v>
      </c>
      <c r="B292" s="7">
        <v>41120</v>
      </c>
      <c r="C292" s="18">
        <v>2012</v>
      </c>
      <c r="D292" s="2">
        <v>1</v>
      </c>
      <c r="E292" s="3" t="s">
        <v>31</v>
      </c>
      <c r="F292" s="3">
        <v>27</v>
      </c>
      <c r="H292"/>
      <c r="I292"/>
      <c r="J292"/>
      <c r="K292"/>
      <c r="L292"/>
      <c r="M292"/>
      <c r="N292"/>
      <c r="O292"/>
    </row>
    <row r="293" spans="1:15" s="15" customFormat="1" x14ac:dyDescent="0.25">
      <c r="A293" s="3" t="s">
        <v>19</v>
      </c>
      <c r="B293" s="7">
        <v>41120</v>
      </c>
      <c r="C293" s="18">
        <v>2012</v>
      </c>
      <c r="D293" s="2">
        <v>1</v>
      </c>
      <c r="E293" s="3" t="s">
        <v>31</v>
      </c>
      <c r="F293" s="3">
        <v>63</v>
      </c>
      <c r="H293"/>
      <c r="I293"/>
      <c r="J293"/>
      <c r="K293"/>
      <c r="L293"/>
      <c r="M293"/>
      <c r="N293"/>
      <c r="O293"/>
    </row>
    <row r="294" spans="1:15" s="15" customFormat="1" x14ac:dyDescent="0.25">
      <c r="A294" s="3" t="s">
        <v>19</v>
      </c>
      <c r="B294" s="7">
        <v>41120</v>
      </c>
      <c r="C294" s="18">
        <v>2012</v>
      </c>
      <c r="D294" s="2">
        <v>1</v>
      </c>
      <c r="E294" s="3" t="s">
        <v>31</v>
      </c>
      <c r="F294" s="3">
        <v>40</v>
      </c>
      <c r="H294"/>
      <c r="I294"/>
      <c r="J294"/>
      <c r="K294"/>
      <c r="L294"/>
      <c r="M294"/>
      <c r="N294"/>
      <c r="O294"/>
    </row>
    <row r="295" spans="1:15" s="15" customFormat="1" x14ac:dyDescent="0.25">
      <c r="A295" s="3" t="s">
        <v>19</v>
      </c>
      <c r="B295" s="7">
        <v>41120</v>
      </c>
      <c r="C295" s="18">
        <v>2012</v>
      </c>
      <c r="D295" s="44">
        <v>1</v>
      </c>
      <c r="E295" s="40" t="s">
        <v>31</v>
      </c>
      <c r="F295" s="40">
        <v>43</v>
      </c>
      <c r="H295"/>
      <c r="I295"/>
      <c r="J295"/>
      <c r="K295"/>
      <c r="L295"/>
      <c r="M295"/>
      <c r="N295"/>
      <c r="O295"/>
    </row>
    <row r="296" spans="1:15" s="15" customFormat="1" x14ac:dyDescent="0.25">
      <c r="A296" s="3" t="s">
        <v>19</v>
      </c>
      <c r="B296" s="7">
        <v>41120</v>
      </c>
      <c r="C296" s="18">
        <v>2012</v>
      </c>
      <c r="D296" s="44">
        <v>1</v>
      </c>
      <c r="E296" s="40" t="s">
        <v>31</v>
      </c>
      <c r="F296" s="40">
        <v>44</v>
      </c>
      <c r="H296"/>
      <c r="I296"/>
      <c r="J296"/>
      <c r="K296"/>
      <c r="L296"/>
      <c r="M296"/>
      <c r="N296"/>
      <c r="O296"/>
    </row>
    <row r="297" spans="1:15" s="15" customFormat="1" x14ac:dyDescent="0.25">
      <c r="A297" s="3" t="s">
        <v>19</v>
      </c>
      <c r="B297" s="7">
        <v>41120</v>
      </c>
      <c r="C297" s="18">
        <v>2012</v>
      </c>
      <c r="D297" s="44">
        <v>1</v>
      </c>
      <c r="E297" s="40" t="s">
        <v>31</v>
      </c>
      <c r="F297" s="40">
        <v>58</v>
      </c>
      <c r="H297"/>
      <c r="I297"/>
      <c r="J297"/>
      <c r="K297"/>
      <c r="L297"/>
      <c r="M297"/>
      <c r="N297"/>
      <c r="O297"/>
    </row>
    <row r="298" spans="1:15" s="15" customFormat="1" x14ac:dyDescent="0.25">
      <c r="A298" s="3" t="s">
        <v>19</v>
      </c>
      <c r="B298" s="7">
        <v>41120</v>
      </c>
      <c r="C298" s="18">
        <v>2012</v>
      </c>
      <c r="D298" s="44">
        <v>1</v>
      </c>
      <c r="E298" s="40" t="s">
        <v>31</v>
      </c>
      <c r="F298" s="40">
        <v>61</v>
      </c>
      <c r="H298"/>
      <c r="I298"/>
      <c r="J298"/>
      <c r="K298"/>
      <c r="L298"/>
      <c r="M298"/>
      <c r="N298"/>
      <c r="O298"/>
    </row>
    <row r="299" spans="1:15" s="15" customFormat="1" x14ac:dyDescent="0.25">
      <c r="A299" s="3" t="s">
        <v>19</v>
      </c>
      <c r="B299" s="7">
        <v>41120</v>
      </c>
      <c r="C299" s="18">
        <v>2012</v>
      </c>
      <c r="D299" s="44">
        <v>1</v>
      </c>
      <c r="E299" s="40" t="s">
        <v>31</v>
      </c>
      <c r="F299" s="40">
        <v>52</v>
      </c>
      <c r="H299"/>
      <c r="I299"/>
      <c r="J299"/>
      <c r="K299"/>
      <c r="L299"/>
      <c r="M299"/>
      <c r="N299"/>
      <c r="O299"/>
    </row>
    <row r="300" spans="1:15" s="15" customFormat="1" x14ac:dyDescent="0.25">
      <c r="A300" s="3" t="s">
        <v>19</v>
      </c>
      <c r="B300" s="7">
        <v>41120</v>
      </c>
      <c r="C300" s="18">
        <v>2012</v>
      </c>
      <c r="D300" s="44">
        <v>1</v>
      </c>
      <c r="E300" s="40" t="s">
        <v>31</v>
      </c>
      <c r="F300" s="40">
        <v>52</v>
      </c>
      <c r="H300"/>
      <c r="I300"/>
      <c r="J300"/>
      <c r="K300"/>
      <c r="L300"/>
      <c r="M300"/>
      <c r="N300"/>
      <c r="O300"/>
    </row>
    <row r="301" spans="1:15" s="15" customFormat="1" x14ac:dyDescent="0.25">
      <c r="A301" s="3" t="s">
        <v>19</v>
      </c>
      <c r="B301" s="7">
        <v>41120</v>
      </c>
      <c r="C301" s="18">
        <v>2012</v>
      </c>
      <c r="D301" s="44">
        <v>1</v>
      </c>
      <c r="E301" s="40" t="s">
        <v>31</v>
      </c>
      <c r="F301" s="40">
        <v>46</v>
      </c>
      <c r="H301"/>
      <c r="I301"/>
      <c r="J301"/>
      <c r="K301"/>
      <c r="L301"/>
      <c r="M301"/>
      <c r="N301"/>
      <c r="O301"/>
    </row>
    <row r="302" spans="1:15" s="15" customFormat="1" x14ac:dyDescent="0.25">
      <c r="A302" s="3" t="s">
        <v>19</v>
      </c>
      <c r="B302" s="7">
        <v>41120</v>
      </c>
      <c r="C302" s="18">
        <v>2012</v>
      </c>
      <c r="D302" s="44">
        <v>1</v>
      </c>
      <c r="E302" s="40" t="s">
        <v>31</v>
      </c>
      <c r="F302" s="40">
        <v>49</v>
      </c>
      <c r="H302"/>
      <c r="I302"/>
      <c r="J302"/>
      <c r="K302"/>
      <c r="L302"/>
      <c r="M302"/>
      <c r="N302"/>
      <c r="O302"/>
    </row>
    <row r="303" spans="1:15" s="15" customFormat="1" x14ac:dyDescent="0.25">
      <c r="A303" s="3" t="s">
        <v>19</v>
      </c>
      <c r="B303" s="7">
        <v>41120</v>
      </c>
      <c r="C303" s="18">
        <v>2012</v>
      </c>
      <c r="D303" s="44">
        <v>1</v>
      </c>
      <c r="E303" s="40" t="s">
        <v>31</v>
      </c>
      <c r="F303" s="40">
        <v>57</v>
      </c>
      <c r="H303"/>
      <c r="I303"/>
      <c r="J303"/>
      <c r="K303"/>
      <c r="L303"/>
      <c r="M303"/>
      <c r="N303"/>
      <c r="O303"/>
    </row>
    <row r="304" spans="1:15" s="15" customFormat="1" x14ac:dyDescent="0.25">
      <c r="A304" s="3" t="s">
        <v>19</v>
      </c>
      <c r="B304" s="7">
        <v>41120</v>
      </c>
      <c r="C304" s="18">
        <v>2012</v>
      </c>
      <c r="D304" s="44">
        <v>1</v>
      </c>
      <c r="E304" s="40" t="s">
        <v>31</v>
      </c>
      <c r="F304" s="40">
        <v>55</v>
      </c>
      <c r="H304"/>
      <c r="I304"/>
      <c r="J304"/>
      <c r="K304"/>
      <c r="L304"/>
      <c r="M304"/>
      <c r="N304"/>
      <c r="O304"/>
    </row>
    <row r="305" spans="1:15" s="15" customFormat="1" x14ac:dyDescent="0.25">
      <c r="A305" s="3" t="s">
        <v>19</v>
      </c>
      <c r="B305" s="7">
        <v>41120</v>
      </c>
      <c r="C305" s="18">
        <v>2012</v>
      </c>
      <c r="D305" s="44">
        <v>1</v>
      </c>
      <c r="E305" s="40" t="s">
        <v>31</v>
      </c>
      <c r="F305" s="40">
        <v>60</v>
      </c>
      <c r="H305"/>
      <c r="I305"/>
      <c r="J305"/>
      <c r="K305"/>
      <c r="L305"/>
      <c r="M305"/>
      <c r="N305"/>
      <c r="O305"/>
    </row>
    <row r="306" spans="1:15" s="15" customFormat="1" x14ac:dyDescent="0.25">
      <c r="A306" s="3" t="s">
        <v>19</v>
      </c>
      <c r="B306" s="7">
        <v>41120</v>
      </c>
      <c r="C306" s="18">
        <v>2012</v>
      </c>
      <c r="D306" s="44">
        <v>1</v>
      </c>
      <c r="E306" s="40" t="s">
        <v>31</v>
      </c>
      <c r="F306" s="40">
        <v>45</v>
      </c>
      <c r="H306"/>
      <c r="I306"/>
      <c r="J306"/>
      <c r="K306"/>
      <c r="L306"/>
      <c r="M306"/>
      <c r="N306"/>
      <c r="O306"/>
    </row>
    <row r="307" spans="1:15" s="15" customFormat="1" x14ac:dyDescent="0.25">
      <c r="A307" s="3" t="s">
        <v>19</v>
      </c>
      <c r="B307" s="7">
        <v>41120</v>
      </c>
      <c r="C307" s="18">
        <v>2012</v>
      </c>
      <c r="D307" s="44">
        <v>1</v>
      </c>
      <c r="E307" s="40" t="s">
        <v>31</v>
      </c>
      <c r="F307" s="40">
        <v>60</v>
      </c>
      <c r="H307"/>
      <c r="I307"/>
      <c r="J307"/>
      <c r="K307"/>
      <c r="L307"/>
      <c r="M307"/>
      <c r="N307"/>
      <c r="O307"/>
    </row>
    <row r="308" spans="1:15" s="15" customFormat="1" x14ac:dyDescent="0.25">
      <c r="A308" s="3" t="s">
        <v>19</v>
      </c>
      <c r="B308" s="7">
        <v>41120</v>
      </c>
      <c r="C308" s="18">
        <v>2012</v>
      </c>
      <c r="D308" s="44">
        <v>1</v>
      </c>
      <c r="E308" s="40" t="s">
        <v>31</v>
      </c>
      <c r="F308" s="40">
        <v>67</v>
      </c>
      <c r="H308"/>
      <c r="I308"/>
      <c r="J308"/>
      <c r="K308"/>
      <c r="L308"/>
      <c r="M308"/>
      <c r="N308"/>
      <c r="O308"/>
    </row>
    <row r="309" spans="1:15" s="15" customFormat="1" x14ac:dyDescent="0.25">
      <c r="A309" s="3" t="s">
        <v>19</v>
      </c>
      <c r="B309" s="7">
        <v>41120</v>
      </c>
      <c r="C309" s="18">
        <v>2012</v>
      </c>
      <c r="D309" s="2">
        <v>1</v>
      </c>
      <c r="E309" s="3" t="s">
        <v>31</v>
      </c>
      <c r="F309" s="3">
        <v>55</v>
      </c>
      <c r="H309"/>
      <c r="I309"/>
      <c r="J309"/>
      <c r="K309"/>
      <c r="L309"/>
      <c r="M309"/>
      <c r="N309"/>
      <c r="O309"/>
    </row>
    <row r="310" spans="1:15" s="15" customFormat="1" x14ac:dyDescent="0.25">
      <c r="A310" s="3" t="s">
        <v>19</v>
      </c>
      <c r="B310" s="7">
        <v>41120</v>
      </c>
      <c r="C310" s="18">
        <v>2012</v>
      </c>
      <c r="D310" s="2">
        <v>1</v>
      </c>
      <c r="E310" s="3" t="s">
        <v>31</v>
      </c>
      <c r="F310" s="3">
        <v>52</v>
      </c>
      <c r="H310"/>
      <c r="I310"/>
      <c r="J310"/>
      <c r="K310"/>
      <c r="L310"/>
      <c r="M310"/>
      <c r="N310"/>
      <c r="O310"/>
    </row>
    <row r="311" spans="1:15" s="15" customFormat="1" x14ac:dyDescent="0.25">
      <c r="A311" s="3" t="s">
        <v>19</v>
      </c>
      <c r="B311" s="7">
        <v>41120</v>
      </c>
      <c r="C311" s="18">
        <v>2012</v>
      </c>
      <c r="D311" s="2">
        <v>1</v>
      </c>
      <c r="E311" s="3" t="s">
        <v>31</v>
      </c>
      <c r="F311" s="3">
        <v>47</v>
      </c>
      <c r="H311"/>
      <c r="I311"/>
      <c r="J311"/>
      <c r="K311"/>
      <c r="L311"/>
      <c r="M311"/>
      <c r="N311"/>
      <c r="O311"/>
    </row>
    <row r="312" spans="1:15" s="15" customFormat="1" x14ac:dyDescent="0.25">
      <c r="A312" s="3" t="s">
        <v>19</v>
      </c>
      <c r="B312" s="7">
        <v>41120</v>
      </c>
      <c r="C312" s="18">
        <v>2012</v>
      </c>
      <c r="D312" s="2">
        <v>1</v>
      </c>
      <c r="E312" s="3" t="s">
        <v>31</v>
      </c>
      <c r="F312" s="3">
        <v>59</v>
      </c>
      <c r="H312"/>
      <c r="I312"/>
      <c r="J312"/>
      <c r="K312"/>
      <c r="L312"/>
      <c r="M312"/>
      <c r="N312"/>
      <c r="O312"/>
    </row>
    <row r="313" spans="1:15" s="15" customFormat="1" x14ac:dyDescent="0.25">
      <c r="A313" s="3" t="s">
        <v>19</v>
      </c>
      <c r="B313" s="7">
        <v>41120</v>
      </c>
      <c r="C313" s="18">
        <v>2012</v>
      </c>
      <c r="D313" s="2">
        <v>1</v>
      </c>
      <c r="E313" s="3" t="s">
        <v>31</v>
      </c>
      <c r="F313" s="3">
        <v>58</v>
      </c>
      <c r="H313"/>
      <c r="I313"/>
      <c r="J313"/>
      <c r="K313"/>
      <c r="L313"/>
      <c r="M313"/>
      <c r="N313"/>
      <c r="O313"/>
    </row>
    <row r="314" spans="1:15" s="15" customFormat="1" x14ac:dyDescent="0.25">
      <c r="A314" s="3" t="s">
        <v>19</v>
      </c>
      <c r="B314" s="7">
        <v>41120</v>
      </c>
      <c r="C314" s="18">
        <v>2012</v>
      </c>
      <c r="D314" s="2">
        <v>1</v>
      </c>
      <c r="E314" s="3" t="s">
        <v>31</v>
      </c>
      <c r="F314" s="3">
        <v>58</v>
      </c>
      <c r="H314"/>
      <c r="I314"/>
      <c r="J314"/>
      <c r="K314"/>
      <c r="L314"/>
      <c r="M314"/>
      <c r="N314"/>
      <c r="O314"/>
    </row>
    <row r="315" spans="1:15" s="15" customFormat="1" x14ac:dyDescent="0.25">
      <c r="A315" s="3" t="s">
        <v>19</v>
      </c>
      <c r="B315" s="7">
        <v>41120</v>
      </c>
      <c r="C315" s="18">
        <v>2012</v>
      </c>
      <c r="D315" s="2">
        <v>1</v>
      </c>
      <c r="E315" s="3" t="s">
        <v>31</v>
      </c>
      <c r="F315" s="3">
        <v>48</v>
      </c>
      <c r="H315"/>
      <c r="I315"/>
      <c r="J315"/>
      <c r="K315"/>
      <c r="L315"/>
      <c r="M315"/>
      <c r="N315"/>
      <c r="O315"/>
    </row>
    <row r="316" spans="1:15" s="15" customFormat="1" x14ac:dyDescent="0.25">
      <c r="A316" s="3" t="s">
        <v>19</v>
      </c>
      <c r="B316" s="7">
        <v>41120</v>
      </c>
      <c r="C316" s="18">
        <v>2012</v>
      </c>
      <c r="D316" s="2">
        <v>1</v>
      </c>
      <c r="E316" s="3" t="s">
        <v>31</v>
      </c>
      <c r="F316" s="3">
        <v>59</v>
      </c>
      <c r="H316"/>
      <c r="I316"/>
      <c r="J316"/>
      <c r="K316"/>
      <c r="L316"/>
      <c r="M316"/>
      <c r="N316"/>
      <c r="O316"/>
    </row>
    <row r="317" spans="1:15" s="15" customFormat="1" x14ac:dyDescent="0.25">
      <c r="A317" s="3" t="s">
        <v>19</v>
      </c>
      <c r="B317" s="7">
        <v>41120</v>
      </c>
      <c r="C317" s="18">
        <v>2012</v>
      </c>
      <c r="D317" s="2">
        <v>1</v>
      </c>
      <c r="E317" s="3" t="s">
        <v>31</v>
      </c>
      <c r="F317" s="3">
        <v>57</v>
      </c>
      <c r="H317"/>
      <c r="I317"/>
      <c r="J317"/>
      <c r="K317"/>
      <c r="L317"/>
      <c r="M317"/>
      <c r="N317"/>
      <c r="O317"/>
    </row>
    <row r="318" spans="1:15" s="15" customFormat="1" x14ac:dyDescent="0.25">
      <c r="A318" s="3" t="s">
        <v>19</v>
      </c>
      <c r="B318" s="7">
        <v>41120</v>
      </c>
      <c r="C318" s="18">
        <v>2012</v>
      </c>
      <c r="D318" s="2">
        <v>1</v>
      </c>
      <c r="E318" s="3" t="s">
        <v>31</v>
      </c>
      <c r="F318" s="3">
        <v>58</v>
      </c>
      <c r="H318"/>
      <c r="I318"/>
      <c r="J318"/>
      <c r="K318"/>
      <c r="L318"/>
      <c r="M318"/>
      <c r="N318"/>
      <c r="O318"/>
    </row>
    <row r="319" spans="1:15" s="15" customFormat="1" x14ac:dyDescent="0.25">
      <c r="A319" s="3" t="s">
        <v>19</v>
      </c>
      <c r="B319" s="7">
        <v>41120</v>
      </c>
      <c r="C319" s="18">
        <v>2012</v>
      </c>
      <c r="D319" s="2">
        <v>1</v>
      </c>
      <c r="E319" s="3" t="s">
        <v>31</v>
      </c>
      <c r="F319" s="3">
        <v>59</v>
      </c>
      <c r="H319"/>
      <c r="I319"/>
      <c r="J319"/>
      <c r="K319"/>
      <c r="L319"/>
      <c r="M319"/>
      <c r="N319"/>
      <c r="O319"/>
    </row>
    <row r="320" spans="1:15" s="15" customFormat="1" x14ac:dyDescent="0.25">
      <c r="A320" s="3" t="s">
        <v>19</v>
      </c>
      <c r="B320" s="7">
        <v>41120</v>
      </c>
      <c r="C320" s="18">
        <v>2012</v>
      </c>
      <c r="D320" s="2">
        <v>1</v>
      </c>
      <c r="E320" s="3" t="s">
        <v>31</v>
      </c>
      <c r="F320" s="3">
        <v>60</v>
      </c>
      <c r="H320"/>
      <c r="I320"/>
      <c r="J320"/>
      <c r="K320"/>
      <c r="L320"/>
      <c r="M320"/>
      <c r="N320"/>
      <c r="O320"/>
    </row>
    <row r="321" spans="1:15" s="15" customFormat="1" x14ac:dyDescent="0.25">
      <c r="A321" s="3" t="s">
        <v>19</v>
      </c>
      <c r="B321" s="7">
        <v>41120</v>
      </c>
      <c r="C321" s="18">
        <v>2012</v>
      </c>
      <c r="D321" s="2">
        <v>1</v>
      </c>
      <c r="E321" s="3" t="s">
        <v>31</v>
      </c>
      <c r="F321" s="3">
        <v>56</v>
      </c>
      <c r="H321"/>
      <c r="I321"/>
      <c r="J321"/>
      <c r="K321"/>
      <c r="L321"/>
      <c r="M321"/>
      <c r="N321"/>
      <c r="O321"/>
    </row>
    <row r="322" spans="1:15" s="15" customFormat="1" x14ac:dyDescent="0.25">
      <c r="A322" s="3" t="s">
        <v>19</v>
      </c>
      <c r="B322" s="7">
        <v>41120</v>
      </c>
      <c r="C322" s="18">
        <v>2012</v>
      </c>
      <c r="D322" s="2">
        <v>1</v>
      </c>
      <c r="E322" s="3" t="s">
        <v>31</v>
      </c>
      <c r="F322" s="3">
        <v>55</v>
      </c>
      <c r="H322"/>
      <c r="I322"/>
      <c r="J322"/>
      <c r="K322"/>
      <c r="L322"/>
      <c r="M322"/>
      <c r="N322"/>
      <c r="O322"/>
    </row>
    <row r="323" spans="1:15" s="15" customFormat="1" x14ac:dyDescent="0.25">
      <c r="A323" s="3" t="s">
        <v>19</v>
      </c>
      <c r="B323" s="7">
        <v>41120</v>
      </c>
      <c r="C323" s="18">
        <v>2012</v>
      </c>
      <c r="D323" s="2">
        <v>1</v>
      </c>
      <c r="E323" s="3" t="s">
        <v>31</v>
      </c>
      <c r="F323" s="3">
        <v>45</v>
      </c>
      <c r="H323"/>
      <c r="I323"/>
      <c r="J323"/>
      <c r="K323"/>
      <c r="L323"/>
      <c r="M323"/>
      <c r="N323"/>
      <c r="O323"/>
    </row>
    <row r="324" spans="1:15" s="15" customFormat="1" x14ac:dyDescent="0.25">
      <c r="A324" s="3" t="s">
        <v>19</v>
      </c>
      <c r="B324" s="7">
        <v>41120</v>
      </c>
      <c r="C324" s="18">
        <v>2012</v>
      </c>
      <c r="D324" s="2">
        <v>1</v>
      </c>
      <c r="E324" s="3" t="s">
        <v>31</v>
      </c>
      <c r="F324" s="3">
        <v>52</v>
      </c>
      <c r="H324"/>
      <c r="I324"/>
      <c r="J324"/>
      <c r="K324"/>
      <c r="L324"/>
      <c r="M324"/>
      <c r="N324"/>
      <c r="O324"/>
    </row>
    <row r="325" spans="1:15" s="15" customFormat="1" x14ac:dyDescent="0.25">
      <c r="A325" s="3" t="s">
        <v>19</v>
      </c>
      <c r="B325" s="7">
        <v>41120</v>
      </c>
      <c r="C325" s="18">
        <v>2012</v>
      </c>
      <c r="D325" s="2">
        <v>1</v>
      </c>
      <c r="E325" s="3" t="s">
        <v>31</v>
      </c>
      <c r="F325" s="3">
        <v>61</v>
      </c>
      <c r="H325"/>
      <c r="I325"/>
      <c r="J325"/>
      <c r="K325"/>
      <c r="L325"/>
      <c r="M325"/>
      <c r="N325"/>
      <c r="O325"/>
    </row>
    <row r="326" spans="1:15" s="15" customFormat="1" x14ac:dyDescent="0.25">
      <c r="A326" s="3" t="s">
        <v>19</v>
      </c>
      <c r="B326" s="7">
        <v>41120</v>
      </c>
      <c r="C326" s="18">
        <v>2012</v>
      </c>
      <c r="D326" s="2">
        <v>1</v>
      </c>
      <c r="E326" s="3" t="s">
        <v>31</v>
      </c>
      <c r="F326" s="3">
        <v>62</v>
      </c>
      <c r="H326"/>
      <c r="I326"/>
      <c r="J326"/>
      <c r="K326"/>
      <c r="L326"/>
      <c r="M326"/>
      <c r="N326"/>
      <c r="O326"/>
    </row>
    <row r="327" spans="1:15" s="15" customFormat="1" x14ac:dyDescent="0.25">
      <c r="A327" s="3" t="s">
        <v>19</v>
      </c>
      <c r="B327" s="7">
        <v>41120</v>
      </c>
      <c r="C327" s="18">
        <v>2012</v>
      </c>
      <c r="D327" s="2">
        <v>1</v>
      </c>
      <c r="E327" s="3" t="s">
        <v>31</v>
      </c>
      <c r="F327" s="3">
        <v>47</v>
      </c>
      <c r="H327"/>
      <c r="I327"/>
      <c r="J327"/>
      <c r="K327"/>
      <c r="L327"/>
      <c r="M327"/>
      <c r="N327"/>
      <c r="O327"/>
    </row>
    <row r="328" spans="1:15" s="15" customFormat="1" x14ac:dyDescent="0.25">
      <c r="A328" s="3" t="s">
        <v>19</v>
      </c>
      <c r="B328" s="7">
        <v>41120</v>
      </c>
      <c r="C328" s="18">
        <v>2012</v>
      </c>
      <c r="D328" s="2">
        <v>1</v>
      </c>
      <c r="E328" s="3" t="s">
        <v>31</v>
      </c>
      <c r="F328" s="3">
        <v>45</v>
      </c>
      <c r="H328"/>
      <c r="I328"/>
      <c r="J328"/>
      <c r="K328"/>
      <c r="L328"/>
      <c r="M328"/>
      <c r="N328"/>
      <c r="O328"/>
    </row>
    <row r="329" spans="1:15" s="15" customFormat="1" x14ac:dyDescent="0.25">
      <c r="A329" s="3" t="s">
        <v>19</v>
      </c>
      <c r="B329" s="7">
        <v>41120</v>
      </c>
      <c r="C329" s="18">
        <v>2012</v>
      </c>
      <c r="D329" s="2">
        <v>1</v>
      </c>
      <c r="E329" s="3" t="s">
        <v>31</v>
      </c>
      <c r="F329" s="3">
        <v>55</v>
      </c>
      <c r="H329"/>
      <c r="I329"/>
      <c r="J329"/>
      <c r="K329"/>
      <c r="L329"/>
      <c r="M329"/>
      <c r="N329"/>
      <c r="O329"/>
    </row>
    <row r="330" spans="1:15" s="15" customFormat="1" x14ac:dyDescent="0.25">
      <c r="A330" s="3" t="s">
        <v>19</v>
      </c>
      <c r="B330" s="7">
        <v>41120</v>
      </c>
      <c r="C330" s="18">
        <v>2012</v>
      </c>
      <c r="D330" s="2">
        <v>1</v>
      </c>
      <c r="E330" s="3" t="s">
        <v>31</v>
      </c>
      <c r="F330" s="3">
        <v>54</v>
      </c>
      <c r="H330"/>
      <c r="I330"/>
      <c r="J330"/>
      <c r="K330"/>
      <c r="L330"/>
      <c r="M330"/>
      <c r="N330"/>
      <c r="O330"/>
    </row>
    <row r="331" spans="1:15" s="15" customFormat="1" x14ac:dyDescent="0.25">
      <c r="A331" s="3" t="s">
        <v>19</v>
      </c>
      <c r="B331" s="7">
        <v>41120</v>
      </c>
      <c r="C331" s="18">
        <v>2012</v>
      </c>
      <c r="D331" s="2">
        <v>1</v>
      </c>
      <c r="E331" s="3" t="s">
        <v>31</v>
      </c>
      <c r="F331" s="3">
        <v>56</v>
      </c>
      <c r="H331"/>
      <c r="I331"/>
      <c r="J331"/>
      <c r="K331"/>
      <c r="L331"/>
      <c r="M331"/>
      <c r="N331"/>
      <c r="O331"/>
    </row>
    <row r="332" spans="1:15" s="15" customFormat="1" x14ac:dyDescent="0.25">
      <c r="A332" s="3" t="s">
        <v>19</v>
      </c>
      <c r="B332" s="7">
        <v>41120</v>
      </c>
      <c r="C332" s="18">
        <v>2012</v>
      </c>
      <c r="D332" s="2">
        <v>1</v>
      </c>
      <c r="E332" s="3" t="s">
        <v>31</v>
      </c>
      <c r="F332" s="3">
        <v>46</v>
      </c>
      <c r="H332"/>
      <c r="I332"/>
      <c r="J332"/>
      <c r="K332"/>
      <c r="L332"/>
      <c r="M332"/>
      <c r="N332"/>
      <c r="O332"/>
    </row>
    <row r="333" spans="1:15" s="15" customFormat="1" x14ac:dyDescent="0.25">
      <c r="A333" s="3" t="s">
        <v>19</v>
      </c>
      <c r="B333" s="7">
        <v>41120</v>
      </c>
      <c r="C333" s="18">
        <v>2012</v>
      </c>
      <c r="D333" s="2">
        <v>1</v>
      </c>
      <c r="E333" s="3" t="s">
        <v>31</v>
      </c>
      <c r="F333" s="3">
        <v>44</v>
      </c>
      <c r="H333"/>
      <c r="I333"/>
      <c r="J333"/>
      <c r="K333"/>
      <c r="L333"/>
      <c r="M333"/>
      <c r="N333"/>
      <c r="O333"/>
    </row>
    <row r="334" spans="1:15" s="15" customFormat="1" x14ac:dyDescent="0.25">
      <c r="A334" s="3" t="s">
        <v>19</v>
      </c>
      <c r="B334" s="7">
        <v>41120</v>
      </c>
      <c r="C334" s="18">
        <v>2012</v>
      </c>
      <c r="D334" s="2">
        <v>1</v>
      </c>
      <c r="E334" s="3" t="s">
        <v>31</v>
      </c>
      <c r="F334" s="3">
        <v>56</v>
      </c>
      <c r="H334"/>
      <c r="I334"/>
      <c r="J334"/>
      <c r="K334"/>
      <c r="L334"/>
      <c r="M334"/>
      <c r="N334"/>
      <c r="O334"/>
    </row>
    <row r="335" spans="1:15" s="15" customFormat="1" x14ac:dyDescent="0.25">
      <c r="A335" s="3" t="s">
        <v>19</v>
      </c>
      <c r="B335" s="7">
        <v>41120</v>
      </c>
      <c r="C335" s="18">
        <v>2012</v>
      </c>
      <c r="D335" s="2">
        <v>1</v>
      </c>
      <c r="E335" s="3" t="s">
        <v>31</v>
      </c>
      <c r="F335" s="3">
        <v>49</v>
      </c>
      <c r="H335"/>
      <c r="I335"/>
      <c r="J335"/>
      <c r="K335"/>
      <c r="L335"/>
      <c r="M335"/>
      <c r="N335"/>
      <c r="O335"/>
    </row>
    <row r="336" spans="1:15" s="15" customFormat="1" x14ac:dyDescent="0.25">
      <c r="A336" s="3" t="s">
        <v>19</v>
      </c>
      <c r="B336" s="7">
        <v>41120</v>
      </c>
      <c r="C336" s="18">
        <v>2012</v>
      </c>
      <c r="D336" s="2">
        <v>1</v>
      </c>
      <c r="E336" s="3" t="s">
        <v>31</v>
      </c>
      <c r="F336" s="3">
        <v>47</v>
      </c>
      <c r="H336"/>
      <c r="I336"/>
      <c r="J336"/>
      <c r="K336"/>
      <c r="L336"/>
      <c r="M336"/>
      <c r="N336"/>
      <c r="O336"/>
    </row>
    <row r="337" spans="1:15" s="15" customFormat="1" x14ac:dyDescent="0.25">
      <c r="A337" s="3" t="s">
        <v>19</v>
      </c>
      <c r="B337" s="7">
        <v>41120</v>
      </c>
      <c r="C337" s="18">
        <v>2012</v>
      </c>
      <c r="D337" s="2">
        <v>1</v>
      </c>
      <c r="E337" s="3" t="s">
        <v>31</v>
      </c>
      <c r="F337" s="3">
        <v>46</v>
      </c>
      <c r="H337"/>
      <c r="I337"/>
      <c r="J337"/>
      <c r="K337"/>
      <c r="L337"/>
      <c r="M337"/>
      <c r="N337"/>
      <c r="O337"/>
    </row>
    <row r="338" spans="1:15" s="15" customFormat="1" x14ac:dyDescent="0.25">
      <c r="A338" s="3" t="s">
        <v>19</v>
      </c>
      <c r="B338" s="7">
        <v>41120</v>
      </c>
      <c r="C338" s="18">
        <v>2012</v>
      </c>
      <c r="D338" s="2">
        <v>1</v>
      </c>
      <c r="E338" s="3" t="s">
        <v>31</v>
      </c>
      <c r="F338" s="3">
        <v>46</v>
      </c>
      <c r="H338"/>
      <c r="I338"/>
      <c r="J338"/>
      <c r="K338"/>
      <c r="L338"/>
      <c r="M338"/>
      <c r="N338"/>
      <c r="O338"/>
    </row>
    <row r="339" spans="1:15" s="15" customFormat="1" x14ac:dyDescent="0.25">
      <c r="A339" s="3" t="s">
        <v>19</v>
      </c>
      <c r="B339" s="7">
        <v>41120</v>
      </c>
      <c r="C339" s="18">
        <v>2012</v>
      </c>
      <c r="D339" s="2">
        <v>1</v>
      </c>
      <c r="E339" s="3" t="s">
        <v>31</v>
      </c>
      <c r="F339" s="3">
        <v>53</v>
      </c>
      <c r="H339"/>
      <c r="I339"/>
      <c r="J339"/>
      <c r="K339"/>
      <c r="L339"/>
      <c r="M339"/>
      <c r="N339"/>
      <c r="O339"/>
    </row>
    <row r="340" spans="1:15" s="15" customFormat="1" x14ac:dyDescent="0.25">
      <c r="A340" s="3" t="s">
        <v>19</v>
      </c>
      <c r="B340" s="7">
        <v>41120</v>
      </c>
      <c r="C340" s="18">
        <v>2012</v>
      </c>
      <c r="D340" s="2">
        <v>1</v>
      </c>
      <c r="E340" s="3" t="s">
        <v>31</v>
      </c>
      <c r="F340" s="3">
        <v>64</v>
      </c>
      <c r="H340"/>
      <c r="I340"/>
      <c r="J340"/>
      <c r="K340"/>
      <c r="L340"/>
      <c r="M340"/>
      <c r="N340"/>
      <c r="O340"/>
    </row>
    <row r="341" spans="1:15" s="15" customFormat="1" x14ac:dyDescent="0.25">
      <c r="A341" s="3" t="s">
        <v>19</v>
      </c>
      <c r="B341" s="7">
        <v>41120</v>
      </c>
      <c r="C341" s="18">
        <v>2012</v>
      </c>
      <c r="D341" s="2">
        <v>1</v>
      </c>
      <c r="E341" s="3" t="s">
        <v>31</v>
      </c>
      <c r="F341" s="3">
        <v>42</v>
      </c>
      <c r="H341"/>
      <c r="I341"/>
      <c r="J341"/>
      <c r="K341"/>
      <c r="L341"/>
      <c r="M341"/>
      <c r="N341"/>
      <c r="O341"/>
    </row>
    <row r="342" spans="1:15" s="15" customFormat="1" x14ac:dyDescent="0.25">
      <c r="A342" s="3" t="s">
        <v>19</v>
      </c>
      <c r="B342" s="7">
        <v>41120</v>
      </c>
      <c r="C342" s="18">
        <v>2012</v>
      </c>
      <c r="D342" s="2">
        <v>1</v>
      </c>
      <c r="E342" s="3" t="s">
        <v>31</v>
      </c>
      <c r="F342" s="3">
        <v>56</v>
      </c>
      <c r="H342"/>
      <c r="I342"/>
      <c r="J342"/>
      <c r="K342"/>
      <c r="L342"/>
      <c r="M342"/>
      <c r="N342"/>
      <c r="O342"/>
    </row>
    <row r="343" spans="1:15" s="15" customFormat="1" x14ac:dyDescent="0.25">
      <c r="A343" s="3" t="s">
        <v>19</v>
      </c>
      <c r="B343" s="7">
        <v>41120</v>
      </c>
      <c r="C343" s="18">
        <v>2012</v>
      </c>
      <c r="D343" s="2">
        <v>1</v>
      </c>
      <c r="E343" s="3" t="s">
        <v>31</v>
      </c>
      <c r="F343" s="3">
        <v>65</v>
      </c>
      <c r="H343"/>
      <c r="I343"/>
      <c r="J343"/>
      <c r="K343"/>
      <c r="L343"/>
      <c r="M343"/>
      <c r="N343"/>
      <c r="O343"/>
    </row>
    <row r="344" spans="1:15" s="15" customFormat="1" x14ac:dyDescent="0.25">
      <c r="A344" s="3" t="s">
        <v>19</v>
      </c>
      <c r="B344" s="7">
        <v>41120</v>
      </c>
      <c r="C344" s="18">
        <v>2012</v>
      </c>
      <c r="D344" s="2">
        <v>1</v>
      </c>
      <c r="E344" s="3" t="s">
        <v>31</v>
      </c>
      <c r="F344" s="3">
        <v>67</v>
      </c>
      <c r="H344"/>
      <c r="I344"/>
      <c r="J344"/>
      <c r="K344"/>
      <c r="L344"/>
      <c r="M344"/>
      <c r="N344"/>
      <c r="O344"/>
    </row>
    <row r="345" spans="1:15" s="15" customFormat="1" x14ac:dyDescent="0.25">
      <c r="A345" s="3" t="s">
        <v>19</v>
      </c>
      <c r="B345" s="7">
        <v>41120</v>
      </c>
      <c r="C345" s="18">
        <v>2012</v>
      </c>
      <c r="D345" s="2">
        <v>1</v>
      </c>
      <c r="E345" s="3" t="s">
        <v>31</v>
      </c>
      <c r="F345" s="3">
        <v>55</v>
      </c>
      <c r="H345"/>
      <c r="I345"/>
      <c r="J345"/>
      <c r="K345"/>
      <c r="L345"/>
      <c r="M345"/>
      <c r="N345"/>
      <c r="O345"/>
    </row>
    <row r="346" spans="1:15" s="15" customFormat="1" x14ac:dyDescent="0.25">
      <c r="A346" s="3" t="s">
        <v>19</v>
      </c>
      <c r="B346" s="7">
        <v>41120</v>
      </c>
      <c r="C346" s="18">
        <v>2012</v>
      </c>
      <c r="D346" s="2">
        <v>1</v>
      </c>
      <c r="E346" s="3" t="s">
        <v>31</v>
      </c>
      <c r="F346" s="3">
        <v>62</v>
      </c>
      <c r="H346"/>
      <c r="I346"/>
      <c r="J346"/>
      <c r="K346"/>
      <c r="L346"/>
      <c r="M346"/>
      <c r="N346"/>
      <c r="O346"/>
    </row>
    <row r="347" spans="1:15" s="15" customFormat="1" x14ac:dyDescent="0.25">
      <c r="A347" s="3" t="s">
        <v>19</v>
      </c>
      <c r="B347" s="7">
        <v>41120</v>
      </c>
      <c r="C347" s="18">
        <v>2012</v>
      </c>
      <c r="D347" s="2">
        <v>1</v>
      </c>
      <c r="E347" s="3" t="s">
        <v>31</v>
      </c>
      <c r="F347" s="3">
        <v>54</v>
      </c>
      <c r="H347"/>
      <c r="I347"/>
      <c r="J347"/>
      <c r="K347"/>
      <c r="L347"/>
      <c r="M347"/>
      <c r="N347"/>
      <c r="O347"/>
    </row>
    <row r="348" spans="1:15" s="15" customFormat="1" x14ac:dyDescent="0.25">
      <c r="A348" s="3" t="s">
        <v>19</v>
      </c>
      <c r="B348" s="7">
        <v>41120</v>
      </c>
      <c r="C348" s="18">
        <v>2012</v>
      </c>
      <c r="D348" s="2">
        <v>1</v>
      </c>
      <c r="E348" s="3" t="s">
        <v>31</v>
      </c>
      <c r="F348" s="3">
        <v>56</v>
      </c>
      <c r="H348"/>
      <c r="I348"/>
      <c r="J348"/>
      <c r="K348"/>
      <c r="L348"/>
      <c r="M348"/>
      <c r="N348"/>
      <c r="O348"/>
    </row>
    <row r="349" spans="1:15" s="15" customFormat="1" x14ac:dyDescent="0.25">
      <c r="A349" s="3" t="s">
        <v>19</v>
      </c>
      <c r="B349" s="7">
        <v>41120</v>
      </c>
      <c r="C349" s="18">
        <v>2012</v>
      </c>
      <c r="D349" s="2">
        <v>1</v>
      </c>
      <c r="E349" s="3" t="s">
        <v>31</v>
      </c>
      <c r="F349" s="3">
        <v>51</v>
      </c>
      <c r="H349"/>
      <c r="I349"/>
      <c r="J349"/>
      <c r="K349"/>
      <c r="L349"/>
      <c r="M349"/>
      <c r="N349"/>
      <c r="O349"/>
    </row>
    <row r="350" spans="1:15" s="15" customFormat="1" x14ac:dyDescent="0.25">
      <c r="A350" s="3" t="s">
        <v>19</v>
      </c>
      <c r="B350" s="7">
        <v>41120</v>
      </c>
      <c r="C350" s="18">
        <v>2012</v>
      </c>
      <c r="D350" s="2">
        <v>1</v>
      </c>
      <c r="E350" s="3" t="s">
        <v>31</v>
      </c>
      <c r="F350" s="3">
        <v>59</v>
      </c>
      <c r="H350"/>
      <c r="I350"/>
      <c r="J350"/>
      <c r="K350"/>
      <c r="L350"/>
      <c r="M350"/>
      <c r="N350"/>
      <c r="O350"/>
    </row>
    <row r="351" spans="1:15" s="15" customFormat="1" x14ac:dyDescent="0.25">
      <c r="A351" s="3" t="s">
        <v>19</v>
      </c>
      <c r="B351" s="7">
        <v>41120</v>
      </c>
      <c r="C351" s="18">
        <v>2012</v>
      </c>
      <c r="D351" s="2">
        <v>1</v>
      </c>
      <c r="E351" s="3" t="s">
        <v>31</v>
      </c>
      <c r="F351" s="3">
        <v>58</v>
      </c>
      <c r="H351"/>
      <c r="I351"/>
      <c r="J351"/>
      <c r="K351"/>
      <c r="L351"/>
      <c r="M351"/>
      <c r="N351"/>
      <c r="O351"/>
    </row>
    <row r="352" spans="1:15" s="15" customFormat="1" x14ac:dyDescent="0.25">
      <c r="A352" s="3" t="s">
        <v>19</v>
      </c>
      <c r="B352" s="7">
        <v>41120</v>
      </c>
      <c r="C352" s="18">
        <v>2012</v>
      </c>
      <c r="D352" s="2">
        <v>1</v>
      </c>
      <c r="E352" s="3" t="s">
        <v>31</v>
      </c>
      <c r="F352" s="3">
        <v>48</v>
      </c>
      <c r="H352"/>
      <c r="I352"/>
      <c r="J352"/>
      <c r="K352"/>
      <c r="L352"/>
      <c r="M352"/>
      <c r="N352"/>
      <c r="O352"/>
    </row>
    <row r="353" spans="1:15" s="15" customFormat="1" x14ac:dyDescent="0.25">
      <c r="A353" s="3" t="s">
        <v>19</v>
      </c>
      <c r="B353" s="7">
        <v>41120</v>
      </c>
      <c r="C353" s="18">
        <v>2012</v>
      </c>
      <c r="D353" s="2">
        <v>1</v>
      </c>
      <c r="E353" s="3" t="s">
        <v>31</v>
      </c>
      <c r="F353" s="3">
        <v>65</v>
      </c>
      <c r="H353"/>
      <c r="I353"/>
      <c r="J353"/>
      <c r="K353"/>
      <c r="L353"/>
      <c r="M353"/>
      <c r="N353"/>
      <c r="O353"/>
    </row>
    <row r="354" spans="1:15" s="15" customFormat="1" x14ac:dyDescent="0.25">
      <c r="A354" s="3" t="s">
        <v>19</v>
      </c>
      <c r="B354" s="7">
        <v>41120</v>
      </c>
      <c r="C354" s="18">
        <v>2012</v>
      </c>
      <c r="D354" s="2">
        <v>1</v>
      </c>
      <c r="E354" s="3" t="s">
        <v>31</v>
      </c>
      <c r="F354" s="3">
        <v>58</v>
      </c>
      <c r="H354"/>
      <c r="I354"/>
      <c r="J354"/>
      <c r="K354"/>
      <c r="L354"/>
      <c r="M354"/>
      <c r="N354"/>
      <c r="O354"/>
    </row>
    <row r="355" spans="1:15" s="15" customFormat="1" x14ac:dyDescent="0.25">
      <c r="A355" s="3" t="s">
        <v>19</v>
      </c>
      <c r="B355" s="7">
        <v>41120</v>
      </c>
      <c r="C355" s="18">
        <v>2012</v>
      </c>
      <c r="D355" s="2">
        <v>1</v>
      </c>
      <c r="E355" s="3" t="s">
        <v>31</v>
      </c>
      <c r="F355" s="3">
        <v>47</v>
      </c>
      <c r="H355"/>
      <c r="I355"/>
      <c r="J355"/>
      <c r="K355"/>
      <c r="L355"/>
      <c r="M355"/>
      <c r="N355"/>
      <c r="O355"/>
    </row>
    <row r="356" spans="1:15" s="15" customFormat="1" x14ac:dyDescent="0.25">
      <c r="A356" s="3" t="s">
        <v>19</v>
      </c>
      <c r="B356" s="7">
        <v>41120</v>
      </c>
      <c r="C356" s="18">
        <v>2012</v>
      </c>
      <c r="D356" s="2">
        <v>1</v>
      </c>
      <c r="E356" s="3" t="s">
        <v>31</v>
      </c>
      <c r="F356" s="3">
        <v>47</v>
      </c>
      <c r="H356"/>
      <c r="I356"/>
      <c r="J356"/>
      <c r="K356"/>
      <c r="L356"/>
      <c r="M356"/>
      <c r="N356"/>
      <c r="O356"/>
    </row>
    <row r="357" spans="1:15" s="15" customFormat="1" x14ac:dyDescent="0.25">
      <c r="A357" s="3" t="s">
        <v>19</v>
      </c>
      <c r="B357" s="7">
        <v>41120</v>
      </c>
      <c r="C357" s="18">
        <v>2012</v>
      </c>
      <c r="D357" s="2">
        <v>1</v>
      </c>
      <c r="E357" s="3" t="s">
        <v>31</v>
      </c>
      <c r="F357" s="3">
        <v>44</v>
      </c>
      <c r="H357"/>
      <c r="I357"/>
      <c r="J357"/>
      <c r="K357"/>
      <c r="L357"/>
      <c r="M357"/>
      <c r="N357"/>
      <c r="O357"/>
    </row>
    <row r="358" spans="1:15" s="15" customFormat="1" x14ac:dyDescent="0.25">
      <c r="A358" s="3" t="s">
        <v>19</v>
      </c>
      <c r="B358" s="7">
        <v>41120</v>
      </c>
      <c r="C358" s="18">
        <v>2012</v>
      </c>
      <c r="D358" s="2">
        <v>1</v>
      </c>
      <c r="E358" s="3" t="s">
        <v>31</v>
      </c>
      <c r="F358" s="3">
        <v>43</v>
      </c>
      <c r="H358"/>
      <c r="I358"/>
      <c r="J358"/>
      <c r="K358"/>
      <c r="L358"/>
      <c r="M358"/>
      <c r="N358"/>
      <c r="O358"/>
    </row>
    <row r="359" spans="1:15" s="15" customFormat="1" x14ac:dyDescent="0.25">
      <c r="A359" s="3" t="s">
        <v>19</v>
      </c>
      <c r="B359" s="7">
        <v>41120</v>
      </c>
      <c r="C359" s="18">
        <v>2012</v>
      </c>
      <c r="D359" s="2">
        <v>1</v>
      </c>
      <c r="E359" s="3" t="s">
        <v>31</v>
      </c>
      <c r="F359" s="3">
        <v>40</v>
      </c>
      <c r="H359"/>
      <c r="I359"/>
      <c r="J359"/>
      <c r="K359"/>
      <c r="L359"/>
      <c r="M359"/>
      <c r="N359"/>
      <c r="O359"/>
    </row>
    <row r="360" spans="1:15" s="15" customFormat="1" x14ac:dyDescent="0.25">
      <c r="A360" s="3" t="s">
        <v>19</v>
      </c>
      <c r="B360" s="7">
        <v>41120</v>
      </c>
      <c r="C360" s="18">
        <v>2012</v>
      </c>
      <c r="D360" s="2">
        <v>1</v>
      </c>
      <c r="E360" s="3" t="s">
        <v>31</v>
      </c>
      <c r="F360" s="3">
        <v>41</v>
      </c>
      <c r="H360"/>
      <c r="I360"/>
      <c r="J360"/>
      <c r="K360"/>
      <c r="L360"/>
      <c r="M360"/>
      <c r="N360"/>
      <c r="O360"/>
    </row>
    <row r="361" spans="1:15" s="15" customFormat="1" x14ac:dyDescent="0.25">
      <c r="A361" s="3" t="s">
        <v>19</v>
      </c>
      <c r="B361" s="7">
        <v>41120</v>
      </c>
      <c r="C361" s="18">
        <v>2012</v>
      </c>
      <c r="D361" s="2">
        <v>1</v>
      </c>
      <c r="E361" s="3" t="s">
        <v>31</v>
      </c>
      <c r="F361" s="3">
        <v>57</v>
      </c>
      <c r="H361"/>
      <c r="I361"/>
      <c r="J361"/>
      <c r="K361"/>
      <c r="L361"/>
      <c r="M361"/>
      <c r="N361"/>
      <c r="O361"/>
    </row>
    <row r="362" spans="1:15" s="15" customFormat="1" x14ac:dyDescent="0.25">
      <c r="A362" s="3" t="s">
        <v>19</v>
      </c>
      <c r="B362" s="7">
        <v>41120</v>
      </c>
      <c r="C362" s="18">
        <v>2012</v>
      </c>
      <c r="D362" s="2">
        <v>1</v>
      </c>
      <c r="E362" s="3" t="s">
        <v>31</v>
      </c>
      <c r="F362" s="3">
        <v>46</v>
      </c>
      <c r="H362"/>
      <c r="I362"/>
      <c r="J362"/>
      <c r="K362"/>
      <c r="L362"/>
      <c r="M362"/>
      <c r="N362"/>
      <c r="O362"/>
    </row>
    <row r="363" spans="1:15" s="15" customFormat="1" x14ac:dyDescent="0.25">
      <c r="A363" s="3" t="s">
        <v>19</v>
      </c>
      <c r="B363" s="7">
        <v>41120</v>
      </c>
      <c r="C363" s="18">
        <v>2012</v>
      </c>
      <c r="D363" s="2">
        <v>1</v>
      </c>
      <c r="E363" s="3" t="s">
        <v>31</v>
      </c>
      <c r="F363" s="3">
        <v>56</v>
      </c>
      <c r="H363"/>
      <c r="I363"/>
      <c r="J363"/>
      <c r="K363"/>
      <c r="L363"/>
      <c r="M363"/>
      <c r="N363"/>
      <c r="O363"/>
    </row>
    <row r="364" spans="1:15" s="15" customFormat="1" x14ac:dyDescent="0.25">
      <c r="A364" s="3" t="s">
        <v>19</v>
      </c>
      <c r="B364" s="7">
        <v>41120</v>
      </c>
      <c r="C364" s="18">
        <v>2012</v>
      </c>
      <c r="D364" s="2">
        <v>1</v>
      </c>
      <c r="E364" s="3" t="s">
        <v>31</v>
      </c>
      <c r="F364" s="3">
        <v>59</v>
      </c>
      <c r="H364"/>
      <c r="I364"/>
      <c r="J364"/>
      <c r="K364"/>
      <c r="L364"/>
      <c r="M364"/>
      <c r="N364"/>
      <c r="O364"/>
    </row>
    <row r="365" spans="1:15" s="15" customFormat="1" x14ac:dyDescent="0.25">
      <c r="A365" s="3" t="s">
        <v>19</v>
      </c>
      <c r="B365" s="7">
        <v>41120</v>
      </c>
      <c r="C365" s="18">
        <v>2012</v>
      </c>
      <c r="D365" s="2">
        <v>1</v>
      </c>
      <c r="E365" s="3" t="s">
        <v>31</v>
      </c>
      <c r="F365" s="3">
        <v>66</v>
      </c>
      <c r="H365"/>
      <c r="I365"/>
      <c r="J365"/>
      <c r="K365"/>
      <c r="L365"/>
      <c r="M365"/>
      <c r="N365"/>
      <c r="O365"/>
    </row>
    <row r="366" spans="1:15" s="15" customFormat="1" x14ac:dyDescent="0.25">
      <c r="A366" s="3" t="s">
        <v>19</v>
      </c>
      <c r="B366" s="7">
        <v>41120</v>
      </c>
      <c r="C366" s="18">
        <v>2012</v>
      </c>
      <c r="D366" s="2">
        <v>1</v>
      </c>
      <c r="E366" s="3" t="s">
        <v>31</v>
      </c>
      <c r="F366" s="3">
        <v>47</v>
      </c>
      <c r="H366"/>
      <c r="I366"/>
      <c r="J366"/>
      <c r="K366"/>
      <c r="L366"/>
      <c r="M366"/>
      <c r="N366"/>
      <c r="O366"/>
    </row>
    <row r="367" spans="1:15" s="15" customFormat="1" x14ac:dyDescent="0.25">
      <c r="A367" s="3" t="s">
        <v>19</v>
      </c>
      <c r="B367" s="7">
        <v>41120</v>
      </c>
      <c r="C367" s="18">
        <v>2012</v>
      </c>
      <c r="D367" s="2">
        <v>1</v>
      </c>
      <c r="E367" s="3" t="s">
        <v>31</v>
      </c>
      <c r="F367" s="3">
        <v>41</v>
      </c>
      <c r="H367"/>
      <c r="I367"/>
      <c r="J367"/>
      <c r="K367"/>
      <c r="L367"/>
      <c r="M367"/>
      <c r="N367"/>
      <c r="O367"/>
    </row>
    <row r="368" spans="1:15" s="15" customFormat="1" x14ac:dyDescent="0.25">
      <c r="A368" s="3" t="s">
        <v>19</v>
      </c>
      <c r="B368" s="7">
        <v>41120</v>
      </c>
      <c r="C368" s="18">
        <v>2012</v>
      </c>
      <c r="D368" s="2">
        <v>1</v>
      </c>
      <c r="E368" s="3" t="s">
        <v>31</v>
      </c>
      <c r="F368" s="3">
        <v>45</v>
      </c>
      <c r="H368"/>
      <c r="I368"/>
      <c r="J368"/>
      <c r="K368"/>
      <c r="L368"/>
      <c r="M368"/>
      <c r="N368"/>
      <c r="O368"/>
    </row>
    <row r="369" spans="1:15" s="15" customFormat="1" x14ac:dyDescent="0.25">
      <c r="A369" s="3" t="s">
        <v>19</v>
      </c>
      <c r="B369" s="7">
        <v>41120</v>
      </c>
      <c r="C369" s="18">
        <v>2012</v>
      </c>
      <c r="D369" s="2">
        <v>1</v>
      </c>
      <c r="E369" s="3" t="s">
        <v>31</v>
      </c>
      <c r="F369" s="3">
        <v>68</v>
      </c>
      <c r="H369"/>
      <c r="I369"/>
      <c r="J369"/>
      <c r="K369"/>
      <c r="L369"/>
      <c r="M369"/>
      <c r="N369"/>
      <c r="O369"/>
    </row>
    <row r="370" spans="1:15" s="15" customFormat="1" x14ac:dyDescent="0.25">
      <c r="A370" s="3" t="s">
        <v>19</v>
      </c>
      <c r="B370" s="7">
        <v>41120</v>
      </c>
      <c r="C370" s="18">
        <v>2012</v>
      </c>
      <c r="D370" s="2">
        <v>1</v>
      </c>
      <c r="E370" s="3" t="s">
        <v>31</v>
      </c>
      <c r="F370" s="3">
        <v>62</v>
      </c>
      <c r="H370"/>
      <c r="I370"/>
      <c r="J370"/>
      <c r="K370"/>
      <c r="L370"/>
      <c r="M370"/>
      <c r="N370"/>
      <c r="O370"/>
    </row>
    <row r="371" spans="1:15" s="15" customFormat="1" x14ac:dyDescent="0.25">
      <c r="A371" s="3" t="s">
        <v>19</v>
      </c>
      <c r="B371" s="7">
        <v>41120</v>
      </c>
      <c r="C371" s="18">
        <v>2012</v>
      </c>
      <c r="D371" s="2">
        <v>1</v>
      </c>
      <c r="E371" s="3" t="s">
        <v>31</v>
      </c>
      <c r="F371" s="3">
        <v>55</v>
      </c>
      <c r="H371"/>
      <c r="I371"/>
      <c r="J371"/>
      <c r="K371"/>
      <c r="L371"/>
      <c r="M371"/>
      <c r="N371"/>
      <c r="O371"/>
    </row>
    <row r="372" spans="1:15" s="15" customFormat="1" x14ac:dyDescent="0.25">
      <c r="A372" s="3" t="s">
        <v>19</v>
      </c>
      <c r="B372" s="7">
        <v>41120</v>
      </c>
      <c r="C372" s="18">
        <v>2012</v>
      </c>
      <c r="D372" s="2">
        <v>1</v>
      </c>
      <c r="E372" s="3" t="s">
        <v>31</v>
      </c>
      <c r="F372" s="3">
        <v>45</v>
      </c>
      <c r="H372"/>
      <c r="I372"/>
      <c r="J372"/>
      <c r="K372"/>
      <c r="L372"/>
      <c r="M372"/>
      <c r="N372"/>
      <c r="O372"/>
    </row>
    <row r="373" spans="1:15" s="15" customFormat="1" x14ac:dyDescent="0.25">
      <c r="A373" s="3" t="s">
        <v>19</v>
      </c>
      <c r="B373" s="7">
        <v>41120</v>
      </c>
      <c r="C373" s="18">
        <v>2012</v>
      </c>
      <c r="D373" s="2">
        <v>1</v>
      </c>
      <c r="E373" s="3" t="s">
        <v>31</v>
      </c>
      <c r="F373" s="3">
        <v>56</v>
      </c>
      <c r="H373"/>
      <c r="I373"/>
      <c r="J373"/>
      <c r="K373"/>
      <c r="L373"/>
      <c r="M373"/>
      <c r="N373"/>
      <c r="O373"/>
    </row>
    <row r="374" spans="1:15" s="15" customFormat="1" x14ac:dyDescent="0.25">
      <c r="A374" s="3" t="s">
        <v>19</v>
      </c>
      <c r="B374" s="7">
        <v>41120</v>
      </c>
      <c r="C374" s="18">
        <v>2012</v>
      </c>
      <c r="D374" s="2">
        <v>1</v>
      </c>
      <c r="E374" s="3" t="s">
        <v>31</v>
      </c>
      <c r="F374" s="3">
        <v>57</v>
      </c>
      <c r="H374"/>
      <c r="I374"/>
      <c r="J374"/>
      <c r="K374"/>
      <c r="L374"/>
      <c r="M374"/>
      <c r="N374"/>
      <c r="O374"/>
    </row>
    <row r="375" spans="1:15" s="15" customFormat="1" x14ac:dyDescent="0.25">
      <c r="A375" s="3" t="s">
        <v>19</v>
      </c>
      <c r="B375" s="7">
        <v>41120</v>
      </c>
      <c r="C375" s="18">
        <v>2012</v>
      </c>
      <c r="D375" s="2">
        <v>1</v>
      </c>
      <c r="E375" s="3" t="s">
        <v>31</v>
      </c>
      <c r="F375" s="3">
        <v>56</v>
      </c>
      <c r="H375"/>
      <c r="I375"/>
      <c r="J375"/>
      <c r="K375"/>
      <c r="L375"/>
      <c r="M375"/>
      <c r="N375"/>
      <c r="O375"/>
    </row>
    <row r="376" spans="1:15" s="15" customFormat="1" x14ac:dyDescent="0.25">
      <c r="A376" s="3" t="s">
        <v>19</v>
      </c>
      <c r="B376" s="7">
        <v>41120</v>
      </c>
      <c r="C376" s="18">
        <v>2012</v>
      </c>
      <c r="D376" s="2">
        <v>1</v>
      </c>
      <c r="E376" s="3" t="s">
        <v>31</v>
      </c>
      <c r="F376" s="3">
        <v>67</v>
      </c>
      <c r="H376"/>
      <c r="I376"/>
      <c r="J376"/>
      <c r="K376"/>
      <c r="L376"/>
      <c r="M376"/>
      <c r="N376"/>
      <c r="O376"/>
    </row>
    <row r="377" spans="1:15" s="15" customFormat="1" x14ac:dyDescent="0.25">
      <c r="A377" s="3" t="s">
        <v>19</v>
      </c>
      <c r="B377" s="7">
        <v>41120</v>
      </c>
      <c r="C377" s="18">
        <v>2012</v>
      </c>
      <c r="D377" s="2">
        <v>1</v>
      </c>
      <c r="E377" s="3" t="s">
        <v>31</v>
      </c>
      <c r="F377" s="3">
        <v>66</v>
      </c>
      <c r="H377"/>
      <c r="I377"/>
      <c r="J377"/>
      <c r="K377"/>
      <c r="L377"/>
      <c r="M377"/>
      <c r="N377"/>
      <c r="O377"/>
    </row>
    <row r="378" spans="1:15" s="15" customFormat="1" x14ac:dyDescent="0.25">
      <c r="A378" s="3" t="s">
        <v>19</v>
      </c>
      <c r="B378" s="7">
        <v>41120</v>
      </c>
      <c r="C378" s="18">
        <v>2012</v>
      </c>
      <c r="D378" s="2">
        <v>1</v>
      </c>
      <c r="E378" s="3" t="s">
        <v>31</v>
      </c>
      <c r="F378" s="3">
        <v>56</v>
      </c>
      <c r="H378"/>
      <c r="I378"/>
      <c r="J378"/>
      <c r="K378"/>
      <c r="L378"/>
      <c r="M378"/>
      <c r="N378"/>
      <c r="O378"/>
    </row>
    <row r="379" spans="1:15" s="15" customFormat="1" x14ac:dyDescent="0.25">
      <c r="A379" s="3" t="s">
        <v>19</v>
      </c>
      <c r="B379" s="7">
        <v>41120</v>
      </c>
      <c r="C379" s="18">
        <v>2012</v>
      </c>
      <c r="D379" s="2">
        <v>1</v>
      </c>
      <c r="E379" s="3" t="s">
        <v>31</v>
      </c>
      <c r="F379" s="3">
        <v>54</v>
      </c>
      <c r="H379"/>
      <c r="I379"/>
      <c r="J379"/>
      <c r="K379"/>
      <c r="L379"/>
      <c r="M379"/>
      <c r="N379"/>
      <c r="O379"/>
    </row>
    <row r="380" spans="1:15" s="15" customFormat="1" x14ac:dyDescent="0.25">
      <c r="A380" s="3" t="s">
        <v>19</v>
      </c>
      <c r="B380" s="7">
        <v>41120</v>
      </c>
      <c r="C380" s="18">
        <v>2012</v>
      </c>
      <c r="D380" s="2">
        <v>1</v>
      </c>
      <c r="E380" s="3" t="s">
        <v>31</v>
      </c>
      <c r="F380" s="3">
        <v>58</v>
      </c>
      <c r="H380"/>
      <c r="I380"/>
      <c r="J380"/>
      <c r="K380"/>
      <c r="L380"/>
      <c r="M380"/>
      <c r="N380"/>
      <c r="O380"/>
    </row>
    <row r="381" spans="1:15" s="15" customFormat="1" x14ac:dyDescent="0.25">
      <c r="A381" s="3" t="s">
        <v>19</v>
      </c>
      <c r="B381" s="7">
        <v>41120</v>
      </c>
      <c r="C381" s="18">
        <v>2012</v>
      </c>
      <c r="D381" s="2">
        <v>1</v>
      </c>
      <c r="E381" s="3" t="s">
        <v>31</v>
      </c>
      <c r="F381" s="3">
        <v>59</v>
      </c>
      <c r="H381"/>
      <c r="I381"/>
      <c r="J381"/>
      <c r="K381"/>
      <c r="L381"/>
      <c r="M381"/>
      <c r="N381"/>
      <c r="O381"/>
    </row>
    <row r="382" spans="1:15" s="15" customFormat="1" x14ac:dyDescent="0.25">
      <c r="A382" s="3" t="s">
        <v>19</v>
      </c>
      <c r="B382" s="7">
        <v>41120</v>
      </c>
      <c r="C382" s="18">
        <v>2012</v>
      </c>
      <c r="D382" s="2">
        <v>1</v>
      </c>
      <c r="E382" s="3" t="s">
        <v>31</v>
      </c>
      <c r="F382" s="3">
        <v>43</v>
      </c>
      <c r="H382"/>
      <c r="I382"/>
      <c r="J382"/>
      <c r="K382"/>
      <c r="L382"/>
      <c r="M382"/>
      <c r="N382"/>
      <c r="O382"/>
    </row>
    <row r="383" spans="1:15" s="15" customFormat="1" x14ac:dyDescent="0.25">
      <c r="A383" s="3" t="s">
        <v>19</v>
      </c>
      <c r="B383" s="7">
        <v>41120</v>
      </c>
      <c r="C383" s="18">
        <v>2012</v>
      </c>
      <c r="D383" s="2">
        <v>1</v>
      </c>
      <c r="E383" s="3" t="s">
        <v>31</v>
      </c>
      <c r="F383" s="3">
        <v>44</v>
      </c>
      <c r="H383"/>
      <c r="I383"/>
      <c r="J383"/>
      <c r="K383"/>
      <c r="L383"/>
      <c r="M383"/>
      <c r="N383"/>
      <c r="O383"/>
    </row>
    <row r="384" spans="1:15" s="15" customFormat="1" x14ac:dyDescent="0.25">
      <c r="A384" s="3" t="s">
        <v>19</v>
      </c>
      <c r="B384" s="7">
        <v>41120</v>
      </c>
      <c r="C384" s="18">
        <v>2012</v>
      </c>
      <c r="D384" s="2">
        <v>1</v>
      </c>
      <c r="E384" s="3" t="s">
        <v>31</v>
      </c>
      <c r="F384" s="3">
        <v>47</v>
      </c>
      <c r="H384"/>
      <c r="I384"/>
      <c r="J384"/>
      <c r="K384"/>
      <c r="L384"/>
      <c r="M384"/>
      <c r="N384"/>
      <c r="O384"/>
    </row>
    <row r="385" spans="1:15" s="15" customFormat="1" x14ac:dyDescent="0.25">
      <c r="A385" s="3" t="s">
        <v>19</v>
      </c>
      <c r="B385" s="7">
        <v>41120</v>
      </c>
      <c r="C385" s="18">
        <v>2012</v>
      </c>
      <c r="D385" s="2">
        <v>1</v>
      </c>
      <c r="E385" s="3" t="s">
        <v>31</v>
      </c>
      <c r="F385" s="3">
        <v>47</v>
      </c>
      <c r="H385"/>
      <c r="I385"/>
      <c r="J385"/>
      <c r="K385"/>
      <c r="L385"/>
      <c r="M385"/>
      <c r="N385"/>
      <c r="O385"/>
    </row>
    <row r="386" spans="1:15" s="15" customFormat="1" x14ac:dyDescent="0.25">
      <c r="A386" s="3" t="s">
        <v>19</v>
      </c>
      <c r="B386" s="7">
        <v>41120</v>
      </c>
      <c r="C386" s="18">
        <v>2012</v>
      </c>
      <c r="D386" s="2">
        <v>1</v>
      </c>
      <c r="E386" s="3" t="s">
        <v>31</v>
      </c>
      <c r="F386" s="3">
        <v>41</v>
      </c>
      <c r="H386"/>
      <c r="I386"/>
      <c r="J386"/>
      <c r="K386"/>
      <c r="L386"/>
      <c r="M386"/>
      <c r="N386"/>
      <c r="O386"/>
    </row>
    <row r="387" spans="1:15" s="15" customFormat="1" x14ac:dyDescent="0.25">
      <c r="A387" s="3" t="s">
        <v>19</v>
      </c>
      <c r="B387" s="7">
        <v>41120</v>
      </c>
      <c r="C387" s="18">
        <v>2012</v>
      </c>
      <c r="D387" s="2">
        <v>1</v>
      </c>
      <c r="E387" s="3" t="s">
        <v>31</v>
      </c>
      <c r="F387" s="3">
        <v>44</v>
      </c>
      <c r="H387"/>
      <c r="I387"/>
      <c r="J387"/>
      <c r="K387"/>
      <c r="L387"/>
      <c r="M387"/>
      <c r="N387"/>
      <c r="O387"/>
    </row>
    <row r="388" spans="1:15" s="15" customFormat="1" x14ac:dyDescent="0.25">
      <c r="A388" s="3" t="s">
        <v>19</v>
      </c>
      <c r="B388" s="7">
        <v>41120</v>
      </c>
      <c r="C388" s="18">
        <v>2012</v>
      </c>
      <c r="D388" s="2">
        <v>1</v>
      </c>
      <c r="E388" s="3" t="s">
        <v>31</v>
      </c>
      <c r="F388" s="3">
        <v>48</v>
      </c>
      <c r="H388"/>
      <c r="I388"/>
      <c r="J388"/>
      <c r="K388"/>
      <c r="L388"/>
      <c r="M388"/>
      <c r="N388"/>
      <c r="O388"/>
    </row>
    <row r="389" spans="1:15" s="15" customFormat="1" x14ac:dyDescent="0.25">
      <c r="A389" s="3" t="s">
        <v>19</v>
      </c>
      <c r="B389" s="7">
        <v>41120</v>
      </c>
      <c r="C389" s="18">
        <v>2012</v>
      </c>
      <c r="D389" s="2">
        <v>1</v>
      </c>
      <c r="E389" s="3" t="s">
        <v>31</v>
      </c>
      <c r="F389" s="3">
        <v>46</v>
      </c>
      <c r="H389"/>
      <c r="I389"/>
      <c r="J389"/>
      <c r="K389"/>
      <c r="L389"/>
      <c r="M389"/>
      <c r="N389"/>
      <c r="O389"/>
    </row>
    <row r="390" spans="1:15" s="15" customFormat="1" x14ac:dyDescent="0.25">
      <c r="A390" s="3" t="s">
        <v>19</v>
      </c>
      <c r="B390" s="7">
        <v>41120</v>
      </c>
      <c r="C390" s="18">
        <v>2012</v>
      </c>
      <c r="D390" s="2">
        <v>1</v>
      </c>
      <c r="E390" s="3" t="s">
        <v>31</v>
      </c>
      <c r="F390" s="3">
        <v>57</v>
      </c>
      <c r="H390"/>
      <c r="I390"/>
      <c r="J390"/>
      <c r="K390"/>
      <c r="L390"/>
      <c r="M390"/>
      <c r="N390"/>
      <c r="O390"/>
    </row>
    <row r="391" spans="1:15" s="15" customFormat="1" x14ac:dyDescent="0.25">
      <c r="A391" s="3" t="s">
        <v>19</v>
      </c>
      <c r="B391" s="7">
        <v>41120</v>
      </c>
      <c r="C391" s="18">
        <v>2012</v>
      </c>
      <c r="D391" s="2">
        <v>1</v>
      </c>
      <c r="E391" s="3" t="s">
        <v>31</v>
      </c>
      <c r="F391" s="3">
        <v>54</v>
      </c>
      <c r="H391"/>
      <c r="I391"/>
      <c r="J391"/>
      <c r="K391"/>
      <c r="L391"/>
      <c r="M391"/>
      <c r="N391"/>
      <c r="O391"/>
    </row>
    <row r="392" spans="1:15" s="15" customFormat="1" x14ac:dyDescent="0.25">
      <c r="A392" s="3" t="s">
        <v>19</v>
      </c>
      <c r="B392" s="7">
        <v>41120</v>
      </c>
      <c r="C392" s="18">
        <v>2012</v>
      </c>
      <c r="D392" s="2">
        <v>1</v>
      </c>
      <c r="E392" s="3" t="s">
        <v>31</v>
      </c>
      <c r="F392" s="3">
        <v>31</v>
      </c>
      <c r="H392"/>
      <c r="I392"/>
      <c r="J392"/>
      <c r="K392"/>
      <c r="L392"/>
      <c r="M392"/>
      <c r="N392"/>
      <c r="O392"/>
    </row>
    <row r="393" spans="1:15" s="15" customFormat="1" x14ac:dyDescent="0.25">
      <c r="A393" s="3" t="s">
        <v>19</v>
      </c>
      <c r="B393" s="7">
        <v>41120</v>
      </c>
      <c r="C393" s="18">
        <v>2012</v>
      </c>
      <c r="D393" s="2">
        <v>1</v>
      </c>
      <c r="E393" s="3" t="s">
        <v>31</v>
      </c>
      <c r="F393" s="3">
        <v>79</v>
      </c>
      <c r="H393"/>
      <c r="I393"/>
      <c r="J393"/>
      <c r="K393"/>
      <c r="L393"/>
      <c r="M393"/>
      <c r="N393"/>
      <c r="O393"/>
    </row>
    <row r="394" spans="1:15" s="15" customFormat="1" x14ac:dyDescent="0.25">
      <c r="A394" s="3" t="s">
        <v>19</v>
      </c>
      <c r="B394" s="7">
        <v>41120</v>
      </c>
      <c r="C394" s="18">
        <v>2012</v>
      </c>
      <c r="D394" s="2">
        <v>1</v>
      </c>
      <c r="E394" s="3" t="s">
        <v>31</v>
      </c>
      <c r="F394" s="3">
        <v>58</v>
      </c>
      <c r="H394"/>
      <c r="I394"/>
      <c r="J394"/>
      <c r="K394"/>
      <c r="L394"/>
      <c r="M394"/>
      <c r="N394"/>
      <c r="O394"/>
    </row>
    <row r="395" spans="1:15" s="15" customFormat="1" x14ac:dyDescent="0.25">
      <c r="A395" s="3" t="s">
        <v>19</v>
      </c>
      <c r="B395" s="7">
        <v>41120</v>
      </c>
      <c r="C395" s="18">
        <v>2012</v>
      </c>
      <c r="D395" s="2">
        <v>1</v>
      </c>
      <c r="E395" s="3" t="s">
        <v>31</v>
      </c>
      <c r="F395" s="3">
        <v>63</v>
      </c>
      <c r="H395"/>
      <c r="I395"/>
      <c r="J395"/>
      <c r="K395"/>
      <c r="L395"/>
      <c r="M395"/>
      <c r="N395"/>
      <c r="O395"/>
    </row>
    <row r="396" spans="1:15" s="15" customFormat="1" x14ac:dyDescent="0.25">
      <c r="A396" s="3" t="s">
        <v>19</v>
      </c>
      <c r="B396" s="7">
        <v>41120</v>
      </c>
      <c r="C396" s="18">
        <v>2012</v>
      </c>
      <c r="D396" s="2">
        <v>1</v>
      </c>
      <c r="E396" s="3" t="s">
        <v>31</v>
      </c>
      <c r="F396" s="3">
        <v>41</v>
      </c>
      <c r="H396"/>
      <c r="I396"/>
      <c r="J396"/>
      <c r="K396"/>
      <c r="L396"/>
      <c r="M396"/>
      <c r="N396"/>
      <c r="O396"/>
    </row>
    <row r="397" spans="1:15" s="15" customFormat="1" x14ac:dyDescent="0.25">
      <c r="A397" s="3" t="s">
        <v>19</v>
      </c>
      <c r="B397" s="7">
        <v>41120</v>
      </c>
      <c r="C397" s="18">
        <v>2012</v>
      </c>
      <c r="D397" s="2">
        <v>1</v>
      </c>
      <c r="E397" s="3" t="s">
        <v>31</v>
      </c>
      <c r="F397" s="3">
        <v>44</v>
      </c>
      <c r="H397"/>
      <c r="I397"/>
      <c r="J397"/>
      <c r="K397"/>
      <c r="L397"/>
      <c r="M397"/>
      <c r="N397"/>
      <c r="O397"/>
    </row>
    <row r="398" spans="1:15" s="15" customFormat="1" x14ac:dyDescent="0.25">
      <c r="A398" s="3" t="s">
        <v>19</v>
      </c>
      <c r="B398" s="7">
        <v>41120</v>
      </c>
      <c r="C398" s="18">
        <v>2012</v>
      </c>
      <c r="D398" s="2">
        <v>1</v>
      </c>
      <c r="E398" s="3" t="s">
        <v>31</v>
      </c>
      <c r="F398" s="3">
        <v>55</v>
      </c>
      <c r="H398"/>
      <c r="I398"/>
      <c r="J398"/>
      <c r="K398"/>
      <c r="L398"/>
      <c r="M398"/>
      <c r="N398"/>
      <c r="O398"/>
    </row>
    <row r="399" spans="1:15" s="15" customFormat="1" x14ac:dyDescent="0.25">
      <c r="A399" s="3" t="s">
        <v>19</v>
      </c>
      <c r="B399" s="7">
        <v>41120</v>
      </c>
      <c r="C399" s="18">
        <v>2012</v>
      </c>
      <c r="D399" s="2">
        <v>1</v>
      </c>
      <c r="E399" s="3" t="s">
        <v>31</v>
      </c>
      <c r="F399" s="3">
        <v>74</v>
      </c>
      <c r="H399"/>
      <c r="I399"/>
      <c r="J399"/>
      <c r="K399"/>
      <c r="L399"/>
      <c r="M399"/>
      <c r="N399"/>
      <c r="O399"/>
    </row>
    <row r="400" spans="1:15" s="15" customFormat="1" x14ac:dyDescent="0.25">
      <c r="A400" s="3" t="s">
        <v>19</v>
      </c>
      <c r="B400" s="7">
        <v>41120</v>
      </c>
      <c r="C400" s="18">
        <v>2012</v>
      </c>
      <c r="D400" s="2">
        <v>1</v>
      </c>
      <c r="E400" s="3" t="s">
        <v>31</v>
      </c>
      <c r="F400" s="3">
        <v>64</v>
      </c>
      <c r="H400"/>
      <c r="I400"/>
      <c r="J400"/>
      <c r="K400"/>
      <c r="L400"/>
      <c r="M400"/>
      <c r="N400"/>
      <c r="O400"/>
    </row>
    <row r="401" spans="1:15" s="15" customFormat="1" x14ac:dyDescent="0.25">
      <c r="A401" s="3" t="s">
        <v>19</v>
      </c>
      <c r="B401" s="7">
        <v>41120</v>
      </c>
      <c r="C401" s="18">
        <v>2012</v>
      </c>
      <c r="D401" s="2">
        <v>1</v>
      </c>
      <c r="E401" s="3" t="s">
        <v>31</v>
      </c>
      <c r="F401" s="3">
        <v>60</v>
      </c>
      <c r="H401"/>
      <c r="I401"/>
      <c r="J401"/>
      <c r="K401"/>
      <c r="L401"/>
      <c r="M401"/>
      <c r="N401"/>
      <c r="O401"/>
    </row>
    <row r="402" spans="1:15" s="15" customFormat="1" x14ac:dyDescent="0.25">
      <c r="A402" s="3" t="s">
        <v>19</v>
      </c>
      <c r="B402" s="7">
        <v>41120</v>
      </c>
      <c r="C402" s="18">
        <v>2012</v>
      </c>
      <c r="D402" s="2">
        <v>1</v>
      </c>
      <c r="E402" s="3" t="s">
        <v>31</v>
      </c>
      <c r="F402" s="3">
        <v>57</v>
      </c>
      <c r="H402"/>
      <c r="I402"/>
      <c r="J402"/>
      <c r="K402"/>
      <c r="L402"/>
      <c r="M402"/>
      <c r="N402"/>
      <c r="O402"/>
    </row>
    <row r="403" spans="1:15" s="15" customFormat="1" x14ac:dyDescent="0.25">
      <c r="A403" s="3" t="s">
        <v>19</v>
      </c>
      <c r="B403" s="7">
        <v>41120</v>
      </c>
      <c r="C403" s="18">
        <v>2012</v>
      </c>
      <c r="D403" s="2">
        <v>1</v>
      </c>
      <c r="E403" s="3" t="s">
        <v>31</v>
      </c>
      <c r="F403" s="3">
        <v>48</v>
      </c>
      <c r="H403"/>
      <c r="I403"/>
      <c r="J403"/>
      <c r="K403"/>
      <c r="L403"/>
      <c r="M403"/>
      <c r="N403"/>
      <c r="O403"/>
    </row>
    <row r="404" spans="1:15" s="15" customFormat="1" x14ac:dyDescent="0.25">
      <c r="A404" s="3" t="s">
        <v>19</v>
      </c>
      <c r="B404" s="7">
        <v>41120</v>
      </c>
      <c r="C404" s="18">
        <v>2012</v>
      </c>
      <c r="D404" s="2">
        <v>1</v>
      </c>
      <c r="E404" s="3" t="s">
        <v>31</v>
      </c>
      <c r="F404" s="3">
        <v>44</v>
      </c>
      <c r="H404"/>
      <c r="I404"/>
      <c r="J404"/>
      <c r="K404"/>
      <c r="L404"/>
      <c r="M404"/>
      <c r="N404"/>
      <c r="O404"/>
    </row>
    <row r="405" spans="1:15" s="15" customFormat="1" x14ac:dyDescent="0.25">
      <c r="A405" s="3" t="s">
        <v>19</v>
      </c>
      <c r="B405" s="7">
        <v>41120</v>
      </c>
      <c r="C405" s="18">
        <v>2012</v>
      </c>
      <c r="D405" s="2">
        <v>1</v>
      </c>
      <c r="E405" s="3" t="s">
        <v>31</v>
      </c>
      <c r="F405" s="3">
        <v>55</v>
      </c>
      <c r="H405"/>
      <c r="I405"/>
      <c r="J405"/>
      <c r="K405"/>
      <c r="L405"/>
      <c r="M405"/>
      <c r="N405"/>
      <c r="O405"/>
    </row>
    <row r="406" spans="1:15" s="15" customFormat="1" x14ac:dyDescent="0.25">
      <c r="A406" s="3" t="s">
        <v>19</v>
      </c>
      <c r="B406" s="7">
        <v>41120</v>
      </c>
      <c r="C406" s="18">
        <v>2012</v>
      </c>
      <c r="D406" s="2">
        <v>1</v>
      </c>
      <c r="E406" s="3" t="s">
        <v>31</v>
      </c>
      <c r="F406" s="3">
        <v>47</v>
      </c>
      <c r="H406"/>
      <c r="I406"/>
      <c r="J406"/>
      <c r="K406"/>
      <c r="L406"/>
      <c r="M406"/>
      <c r="N406"/>
      <c r="O406"/>
    </row>
    <row r="407" spans="1:15" s="15" customFormat="1" x14ac:dyDescent="0.25">
      <c r="A407" s="3" t="s">
        <v>19</v>
      </c>
      <c r="B407" s="7">
        <v>41120</v>
      </c>
      <c r="C407" s="18">
        <v>2012</v>
      </c>
      <c r="D407" s="2">
        <v>1</v>
      </c>
      <c r="E407" s="3" t="s">
        <v>31</v>
      </c>
      <c r="F407" s="3">
        <v>46</v>
      </c>
      <c r="H407"/>
      <c r="I407"/>
      <c r="J407"/>
      <c r="K407"/>
      <c r="L407"/>
      <c r="M407"/>
      <c r="N407"/>
      <c r="O407"/>
    </row>
    <row r="408" spans="1:15" s="15" customFormat="1" x14ac:dyDescent="0.25">
      <c r="A408" s="3" t="s">
        <v>19</v>
      </c>
      <c r="B408" s="7">
        <v>41120</v>
      </c>
      <c r="C408" s="18">
        <v>2012</v>
      </c>
      <c r="D408" s="2">
        <v>1</v>
      </c>
      <c r="E408" s="3" t="s">
        <v>31</v>
      </c>
      <c r="F408" s="3">
        <v>43</v>
      </c>
      <c r="H408"/>
      <c r="I408"/>
      <c r="J408"/>
      <c r="K408"/>
      <c r="L408"/>
      <c r="M408"/>
      <c r="N408"/>
      <c r="O408"/>
    </row>
    <row r="409" spans="1:15" s="15" customFormat="1" x14ac:dyDescent="0.25">
      <c r="A409" s="3" t="s">
        <v>19</v>
      </c>
      <c r="B409" s="7">
        <v>41120</v>
      </c>
      <c r="C409" s="18">
        <v>2012</v>
      </c>
      <c r="D409" s="2">
        <v>1</v>
      </c>
      <c r="E409" s="3" t="s">
        <v>31</v>
      </c>
      <c r="F409" s="3">
        <v>43</v>
      </c>
      <c r="H409"/>
      <c r="I409"/>
      <c r="J409"/>
      <c r="K409"/>
      <c r="L409"/>
      <c r="M409"/>
      <c r="N409"/>
      <c r="O409"/>
    </row>
    <row r="410" spans="1:15" s="15" customFormat="1" x14ac:dyDescent="0.25">
      <c r="A410" s="3" t="s">
        <v>19</v>
      </c>
      <c r="B410" s="7">
        <v>41120</v>
      </c>
      <c r="C410" s="18">
        <v>2012</v>
      </c>
      <c r="D410" s="2">
        <v>1</v>
      </c>
      <c r="E410" s="3" t="s">
        <v>31</v>
      </c>
      <c r="F410" s="3">
        <v>55</v>
      </c>
      <c r="H410"/>
      <c r="I410"/>
      <c r="J410"/>
      <c r="K410"/>
      <c r="L410"/>
      <c r="M410"/>
      <c r="N410"/>
      <c r="O410"/>
    </row>
    <row r="411" spans="1:15" s="15" customFormat="1" x14ac:dyDescent="0.25">
      <c r="A411" s="3" t="s">
        <v>19</v>
      </c>
      <c r="B411" s="7">
        <v>41120</v>
      </c>
      <c r="C411" s="18">
        <v>2012</v>
      </c>
      <c r="D411" s="2">
        <v>1</v>
      </c>
      <c r="E411" s="3" t="s">
        <v>31</v>
      </c>
      <c r="F411" s="3">
        <v>45</v>
      </c>
      <c r="H411"/>
      <c r="I411"/>
      <c r="J411"/>
      <c r="K411"/>
      <c r="L411"/>
      <c r="M411"/>
      <c r="N411"/>
      <c r="O411"/>
    </row>
    <row r="412" spans="1:15" s="15" customFormat="1" x14ac:dyDescent="0.25">
      <c r="A412" s="3" t="s">
        <v>19</v>
      </c>
      <c r="B412" s="7">
        <v>41120</v>
      </c>
      <c r="C412" s="18">
        <v>2012</v>
      </c>
      <c r="D412" s="2">
        <v>1</v>
      </c>
      <c r="E412" s="3" t="s">
        <v>31</v>
      </c>
      <c r="F412" s="3">
        <v>57</v>
      </c>
      <c r="H412"/>
      <c r="I412"/>
      <c r="J412"/>
      <c r="K412"/>
      <c r="L412"/>
      <c r="M412"/>
      <c r="N412"/>
      <c r="O412"/>
    </row>
    <row r="413" spans="1:15" s="15" customFormat="1" x14ac:dyDescent="0.25">
      <c r="A413" s="3" t="s">
        <v>19</v>
      </c>
      <c r="B413" s="7">
        <v>41120</v>
      </c>
      <c r="C413" s="18">
        <v>2012</v>
      </c>
      <c r="D413" s="2">
        <v>1</v>
      </c>
      <c r="E413" s="3" t="s">
        <v>31</v>
      </c>
      <c r="F413" s="3">
        <v>53</v>
      </c>
      <c r="H413"/>
      <c r="I413"/>
      <c r="J413"/>
      <c r="K413"/>
      <c r="L413"/>
      <c r="M413"/>
      <c r="N413"/>
      <c r="O413"/>
    </row>
    <row r="414" spans="1:15" s="15" customFormat="1" x14ac:dyDescent="0.25">
      <c r="A414" s="3" t="s">
        <v>19</v>
      </c>
      <c r="B414" s="7">
        <v>41120</v>
      </c>
      <c r="C414" s="18">
        <v>2012</v>
      </c>
      <c r="D414" s="2">
        <v>1</v>
      </c>
      <c r="E414" s="3" t="s">
        <v>31</v>
      </c>
      <c r="F414" s="3">
        <v>63</v>
      </c>
      <c r="H414"/>
      <c r="I414"/>
      <c r="J414"/>
      <c r="K414"/>
      <c r="L414"/>
      <c r="M414"/>
      <c r="N414"/>
      <c r="O414"/>
    </row>
    <row r="415" spans="1:15" s="15" customFormat="1" x14ac:dyDescent="0.25">
      <c r="A415" s="3" t="s">
        <v>19</v>
      </c>
      <c r="B415" s="7">
        <v>41120</v>
      </c>
      <c r="C415" s="18">
        <v>2012</v>
      </c>
      <c r="D415" s="2">
        <v>1</v>
      </c>
      <c r="E415" s="3" t="s">
        <v>31</v>
      </c>
      <c r="F415" s="3">
        <v>53</v>
      </c>
      <c r="H415"/>
      <c r="I415"/>
      <c r="J415"/>
      <c r="K415"/>
      <c r="L415"/>
      <c r="M415"/>
      <c r="N415"/>
      <c r="O415"/>
    </row>
    <row r="416" spans="1:15" s="15" customFormat="1" x14ac:dyDescent="0.25">
      <c r="A416" s="3" t="s">
        <v>19</v>
      </c>
      <c r="B416" s="7">
        <v>41120</v>
      </c>
      <c r="C416" s="18">
        <v>2012</v>
      </c>
      <c r="D416" s="2">
        <v>1</v>
      </c>
      <c r="E416" s="3" t="s">
        <v>31</v>
      </c>
      <c r="F416" s="3">
        <v>53</v>
      </c>
      <c r="H416"/>
      <c r="I416"/>
      <c r="J416"/>
      <c r="K416"/>
      <c r="L416"/>
      <c r="M416"/>
      <c r="N416"/>
      <c r="O416"/>
    </row>
    <row r="417" spans="1:15" s="15" customFormat="1" x14ac:dyDescent="0.25">
      <c r="A417" s="3" t="s">
        <v>19</v>
      </c>
      <c r="B417" s="7">
        <v>41120</v>
      </c>
      <c r="C417" s="18">
        <v>2012</v>
      </c>
      <c r="D417" s="2">
        <v>1</v>
      </c>
      <c r="E417" s="3" t="s">
        <v>31</v>
      </c>
      <c r="F417" s="3">
        <v>55</v>
      </c>
      <c r="H417"/>
      <c r="I417"/>
      <c r="J417"/>
      <c r="K417"/>
      <c r="L417"/>
      <c r="M417"/>
      <c r="N417"/>
      <c r="O417"/>
    </row>
    <row r="418" spans="1:15" s="15" customFormat="1" x14ac:dyDescent="0.25">
      <c r="A418" s="3" t="s">
        <v>19</v>
      </c>
      <c r="B418" s="7">
        <v>41120</v>
      </c>
      <c r="C418" s="18">
        <v>2012</v>
      </c>
      <c r="D418" s="2">
        <v>1</v>
      </c>
      <c r="E418" s="3" t="s">
        <v>31</v>
      </c>
      <c r="F418" s="3">
        <v>59</v>
      </c>
      <c r="H418"/>
      <c r="I418"/>
      <c r="J418"/>
      <c r="K418"/>
      <c r="L418"/>
      <c r="M418"/>
      <c r="N418"/>
      <c r="O418"/>
    </row>
    <row r="419" spans="1:15" s="15" customFormat="1" x14ac:dyDescent="0.25">
      <c r="A419" s="3" t="s">
        <v>19</v>
      </c>
      <c r="B419" s="7">
        <v>41120</v>
      </c>
      <c r="C419" s="18">
        <v>2012</v>
      </c>
      <c r="D419" s="2">
        <v>1</v>
      </c>
      <c r="E419" s="3" t="s">
        <v>31</v>
      </c>
      <c r="F419" s="3">
        <v>57</v>
      </c>
      <c r="H419"/>
      <c r="I419"/>
      <c r="J419"/>
      <c r="K419"/>
      <c r="L419"/>
      <c r="M419"/>
      <c r="N419"/>
      <c r="O419"/>
    </row>
    <row r="420" spans="1:15" s="15" customFormat="1" x14ac:dyDescent="0.25">
      <c r="A420" s="3" t="s">
        <v>19</v>
      </c>
      <c r="B420" s="7">
        <v>41120</v>
      </c>
      <c r="C420" s="18">
        <v>2012</v>
      </c>
      <c r="D420" s="2">
        <v>1</v>
      </c>
      <c r="E420" s="3" t="s">
        <v>31</v>
      </c>
      <c r="F420" s="3">
        <v>47</v>
      </c>
      <c r="H420"/>
      <c r="I420"/>
      <c r="J420"/>
      <c r="K420"/>
      <c r="L420"/>
      <c r="M420"/>
      <c r="N420"/>
      <c r="O420"/>
    </row>
    <row r="421" spans="1:15" s="15" customFormat="1" x14ac:dyDescent="0.25">
      <c r="A421" s="3" t="s">
        <v>19</v>
      </c>
      <c r="B421" s="7">
        <v>41120</v>
      </c>
      <c r="C421" s="18">
        <v>2012</v>
      </c>
      <c r="D421" s="2">
        <v>1</v>
      </c>
      <c r="E421" s="3" t="s">
        <v>31</v>
      </c>
      <c r="F421" s="3">
        <v>43</v>
      </c>
      <c r="H421"/>
      <c r="I421"/>
      <c r="J421"/>
      <c r="K421"/>
      <c r="L421"/>
      <c r="M421"/>
      <c r="N421"/>
      <c r="O421"/>
    </row>
    <row r="422" spans="1:15" s="15" customFormat="1" x14ac:dyDescent="0.25">
      <c r="A422" s="3" t="s">
        <v>19</v>
      </c>
      <c r="B422" s="7">
        <v>41120</v>
      </c>
      <c r="C422" s="18">
        <v>2012</v>
      </c>
      <c r="D422" s="2">
        <v>1</v>
      </c>
      <c r="E422" s="3" t="s">
        <v>31</v>
      </c>
      <c r="F422" s="3">
        <v>44</v>
      </c>
      <c r="H422"/>
      <c r="I422"/>
      <c r="J422"/>
      <c r="K422"/>
      <c r="L422"/>
      <c r="M422"/>
      <c r="N422"/>
      <c r="O422"/>
    </row>
    <row r="423" spans="1:15" s="15" customFormat="1" x14ac:dyDescent="0.25">
      <c r="A423" s="3" t="s">
        <v>19</v>
      </c>
      <c r="B423" s="7">
        <v>41120</v>
      </c>
      <c r="C423" s="18">
        <v>2012</v>
      </c>
      <c r="D423" s="2">
        <v>1</v>
      </c>
      <c r="E423" s="3" t="s">
        <v>31</v>
      </c>
      <c r="F423" s="3">
        <v>42</v>
      </c>
      <c r="H423"/>
      <c r="I423"/>
      <c r="J423"/>
      <c r="K423"/>
      <c r="L423"/>
      <c r="M423"/>
      <c r="N423"/>
      <c r="O423"/>
    </row>
    <row r="424" spans="1:15" s="15" customFormat="1" x14ac:dyDescent="0.25">
      <c r="A424" s="3" t="s">
        <v>19</v>
      </c>
      <c r="B424" s="7">
        <v>41120</v>
      </c>
      <c r="C424" s="18">
        <v>2012</v>
      </c>
      <c r="D424" s="2">
        <v>1</v>
      </c>
      <c r="E424" s="3" t="s">
        <v>31</v>
      </c>
      <c r="F424" s="3">
        <v>60</v>
      </c>
      <c r="H424"/>
      <c r="I424"/>
      <c r="J424"/>
      <c r="K424"/>
      <c r="L424"/>
      <c r="M424"/>
      <c r="N424"/>
      <c r="O424"/>
    </row>
    <row r="425" spans="1:15" s="15" customFormat="1" x14ac:dyDescent="0.25">
      <c r="A425" s="3" t="s">
        <v>19</v>
      </c>
      <c r="B425" s="7">
        <v>41120</v>
      </c>
      <c r="C425" s="18">
        <v>2012</v>
      </c>
      <c r="D425" s="2">
        <v>1</v>
      </c>
      <c r="E425" s="3" t="s">
        <v>31</v>
      </c>
      <c r="F425" s="3">
        <v>52</v>
      </c>
      <c r="H425"/>
      <c r="I425"/>
      <c r="J425"/>
      <c r="K425"/>
      <c r="L425"/>
      <c r="M425"/>
      <c r="N425"/>
      <c r="O425"/>
    </row>
    <row r="426" spans="1:15" s="15" customFormat="1" x14ac:dyDescent="0.25">
      <c r="A426" s="3" t="s">
        <v>19</v>
      </c>
      <c r="B426" s="7">
        <v>41120</v>
      </c>
      <c r="C426" s="18">
        <v>2012</v>
      </c>
      <c r="D426" s="2">
        <v>1</v>
      </c>
      <c r="E426" s="3" t="s">
        <v>31</v>
      </c>
      <c r="F426" s="3">
        <v>48</v>
      </c>
      <c r="H426"/>
      <c r="I426"/>
      <c r="J426"/>
      <c r="K426"/>
      <c r="L426"/>
      <c r="M426"/>
      <c r="N426"/>
      <c r="O426"/>
    </row>
    <row r="427" spans="1:15" s="15" customFormat="1" x14ac:dyDescent="0.25">
      <c r="A427" s="3" t="s">
        <v>19</v>
      </c>
      <c r="B427" s="7">
        <v>41120</v>
      </c>
      <c r="C427" s="18">
        <v>2012</v>
      </c>
      <c r="D427" s="2">
        <v>2</v>
      </c>
      <c r="E427" s="3" t="s">
        <v>31</v>
      </c>
      <c r="F427" s="3">
        <v>62</v>
      </c>
      <c r="H427"/>
      <c r="I427"/>
      <c r="J427"/>
      <c r="K427"/>
      <c r="L427"/>
      <c r="M427"/>
      <c r="N427"/>
      <c r="O427"/>
    </row>
    <row r="428" spans="1:15" s="15" customFormat="1" x14ac:dyDescent="0.25">
      <c r="A428" s="3" t="s">
        <v>19</v>
      </c>
      <c r="B428" s="7">
        <v>41120</v>
      </c>
      <c r="C428" s="18">
        <v>2012</v>
      </c>
      <c r="D428" s="2">
        <v>2</v>
      </c>
      <c r="E428" s="3" t="s">
        <v>31</v>
      </c>
      <c r="F428" s="3">
        <v>65</v>
      </c>
      <c r="H428"/>
      <c r="I428"/>
      <c r="J428"/>
      <c r="K428"/>
      <c r="L428"/>
      <c r="M428"/>
      <c r="N428"/>
      <c r="O428"/>
    </row>
    <row r="429" spans="1:15" s="15" customFormat="1" x14ac:dyDescent="0.25">
      <c r="A429" s="3" t="s">
        <v>19</v>
      </c>
      <c r="B429" s="7">
        <v>41120</v>
      </c>
      <c r="C429" s="18">
        <v>2012</v>
      </c>
      <c r="D429" s="2">
        <v>2</v>
      </c>
      <c r="E429" s="3" t="s">
        <v>31</v>
      </c>
      <c r="F429" s="3">
        <v>45</v>
      </c>
      <c r="H429"/>
      <c r="I429"/>
      <c r="J429"/>
      <c r="K429"/>
      <c r="L429"/>
      <c r="M429"/>
      <c r="N429"/>
      <c r="O429"/>
    </row>
    <row r="430" spans="1:15" s="15" customFormat="1" x14ac:dyDescent="0.25">
      <c r="A430" s="3" t="s">
        <v>19</v>
      </c>
      <c r="B430" s="7">
        <v>41120</v>
      </c>
      <c r="C430" s="18">
        <v>2012</v>
      </c>
      <c r="D430" s="2">
        <v>2</v>
      </c>
      <c r="E430" s="3" t="s">
        <v>31</v>
      </c>
      <c r="F430" s="3">
        <v>60</v>
      </c>
      <c r="H430"/>
      <c r="I430"/>
      <c r="J430"/>
      <c r="K430"/>
      <c r="L430"/>
      <c r="M430"/>
      <c r="N430"/>
      <c r="O430"/>
    </row>
    <row r="431" spans="1:15" s="15" customFormat="1" x14ac:dyDescent="0.25">
      <c r="A431" s="3" t="s">
        <v>19</v>
      </c>
      <c r="B431" s="7">
        <v>41120</v>
      </c>
      <c r="C431" s="18">
        <v>2012</v>
      </c>
      <c r="D431" s="2">
        <v>2</v>
      </c>
      <c r="E431" s="3" t="s">
        <v>31</v>
      </c>
      <c r="F431" s="3">
        <v>48</v>
      </c>
      <c r="H431"/>
      <c r="I431"/>
      <c r="J431"/>
      <c r="K431"/>
      <c r="L431"/>
      <c r="M431"/>
      <c r="N431"/>
      <c r="O431"/>
    </row>
    <row r="432" spans="1:15" s="15" customFormat="1" x14ac:dyDescent="0.25">
      <c r="A432" s="3" t="s">
        <v>19</v>
      </c>
      <c r="B432" s="7">
        <v>41120</v>
      </c>
      <c r="C432" s="18">
        <v>2012</v>
      </c>
      <c r="D432" s="2">
        <v>2</v>
      </c>
      <c r="E432" s="3" t="s">
        <v>31</v>
      </c>
      <c r="F432" s="3">
        <v>58</v>
      </c>
      <c r="H432"/>
      <c r="I432"/>
      <c r="J432"/>
      <c r="K432"/>
      <c r="L432"/>
      <c r="M432"/>
      <c r="N432"/>
      <c r="O432"/>
    </row>
    <row r="433" spans="1:15" s="15" customFormat="1" x14ac:dyDescent="0.25">
      <c r="A433" s="3" t="s">
        <v>19</v>
      </c>
      <c r="B433" s="7">
        <v>41120</v>
      </c>
      <c r="C433" s="18">
        <v>2012</v>
      </c>
      <c r="D433" s="2">
        <v>2</v>
      </c>
      <c r="E433" s="3" t="s">
        <v>31</v>
      </c>
      <c r="F433" s="3">
        <v>47</v>
      </c>
      <c r="H433"/>
      <c r="I433"/>
      <c r="J433"/>
      <c r="K433"/>
      <c r="L433"/>
      <c r="M433"/>
      <c r="N433"/>
      <c r="O433"/>
    </row>
    <row r="434" spans="1:15" s="15" customFormat="1" x14ac:dyDescent="0.25">
      <c r="A434" s="3" t="s">
        <v>19</v>
      </c>
      <c r="B434" s="7">
        <v>41120</v>
      </c>
      <c r="C434" s="18">
        <v>2012</v>
      </c>
      <c r="D434" s="2">
        <v>2</v>
      </c>
      <c r="E434" s="3" t="s">
        <v>31</v>
      </c>
      <c r="F434" s="3">
        <v>55</v>
      </c>
      <c r="H434"/>
      <c r="I434"/>
      <c r="J434"/>
      <c r="K434"/>
      <c r="L434"/>
      <c r="M434"/>
      <c r="N434"/>
      <c r="O434"/>
    </row>
    <row r="435" spans="1:15" s="15" customFormat="1" x14ac:dyDescent="0.25">
      <c r="A435" s="3" t="s">
        <v>19</v>
      </c>
      <c r="B435" s="7">
        <v>41120</v>
      </c>
      <c r="C435" s="18">
        <v>2012</v>
      </c>
      <c r="D435" s="2">
        <v>2</v>
      </c>
      <c r="E435" s="3" t="s">
        <v>31</v>
      </c>
      <c r="F435" s="3">
        <v>55</v>
      </c>
      <c r="H435"/>
      <c r="I435"/>
      <c r="J435"/>
      <c r="K435"/>
      <c r="L435"/>
      <c r="M435"/>
      <c r="N435"/>
      <c r="O435"/>
    </row>
    <row r="436" spans="1:15" s="15" customFormat="1" x14ac:dyDescent="0.25">
      <c r="A436" s="3" t="s">
        <v>19</v>
      </c>
      <c r="B436" s="7">
        <v>41120</v>
      </c>
      <c r="C436" s="18">
        <v>2012</v>
      </c>
      <c r="D436" s="2">
        <v>2</v>
      </c>
      <c r="E436" s="3" t="s">
        <v>31</v>
      </c>
      <c r="F436" s="3">
        <v>45</v>
      </c>
      <c r="H436"/>
      <c r="I436"/>
      <c r="J436"/>
      <c r="K436"/>
      <c r="L436"/>
      <c r="M436"/>
      <c r="N436"/>
      <c r="O436"/>
    </row>
    <row r="437" spans="1:15" s="15" customFormat="1" x14ac:dyDescent="0.25">
      <c r="A437" s="3" t="s">
        <v>19</v>
      </c>
      <c r="B437" s="7">
        <v>41120</v>
      </c>
      <c r="C437" s="18">
        <v>2012</v>
      </c>
      <c r="D437" s="2">
        <v>2</v>
      </c>
      <c r="E437" s="3" t="s">
        <v>31</v>
      </c>
      <c r="F437" s="3">
        <v>40</v>
      </c>
      <c r="H437"/>
      <c r="I437"/>
      <c r="J437"/>
      <c r="K437"/>
      <c r="L437"/>
      <c r="M437"/>
      <c r="N437"/>
      <c r="O437"/>
    </row>
    <row r="438" spans="1:15" s="15" customFormat="1" x14ac:dyDescent="0.25">
      <c r="A438" s="3" t="s">
        <v>19</v>
      </c>
      <c r="B438" s="7">
        <v>41120</v>
      </c>
      <c r="C438" s="18">
        <v>2012</v>
      </c>
      <c r="D438" s="2">
        <v>2</v>
      </c>
      <c r="E438" s="3" t="s">
        <v>31</v>
      </c>
      <c r="F438" s="3">
        <v>47</v>
      </c>
      <c r="H438"/>
      <c r="I438"/>
      <c r="J438"/>
      <c r="K438"/>
      <c r="L438"/>
      <c r="M438"/>
      <c r="N438"/>
      <c r="O438"/>
    </row>
    <row r="439" spans="1:15" s="15" customFormat="1" x14ac:dyDescent="0.25">
      <c r="A439" s="3" t="s">
        <v>19</v>
      </c>
      <c r="B439" s="7">
        <v>41120</v>
      </c>
      <c r="C439" s="18">
        <v>2012</v>
      </c>
      <c r="D439" s="2">
        <v>2</v>
      </c>
      <c r="E439" s="3" t="s">
        <v>31</v>
      </c>
      <c r="F439" s="3">
        <v>46</v>
      </c>
      <c r="H439"/>
      <c r="I439"/>
      <c r="J439"/>
      <c r="K439"/>
      <c r="L439"/>
      <c r="M439"/>
      <c r="N439"/>
      <c r="O439"/>
    </row>
    <row r="440" spans="1:15" s="15" customFormat="1" x14ac:dyDescent="0.25">
      <c r="A440" s="3" t="s">
        <v>19</v>
      </c>
      <c r="B440" s="7">
        <v>41120</v>
      </c>
      <c r="C440" s="18">
        <v>2012</v>
      </c>
      <c r="D440" s="2">
        <v>2</v>
      </c>
      <c r="E440" s="3" t="s">
        <v>31</v>
      </c>
      <c r="F440" s="3">
        <v>43</v>
      </c>
      <c r="H440"/>
      <c r="I440"/>
      <c r="J440"/>
      <c r="K440"/>
      <c r="L440"/>
      <c r="M440"/>
      <c r="N440"/>
      <c r="O440"/>
    </row>
    <row r="441" spans="1:15" s="15" customFormat="1" x14ac:dyDescent="0.25">
      <c r="A441" s="3" t="s">
        <v>19</v>
      </c>
      <c r="B441" s="7">
        <v>41120</v>
      </c>
      <c r="C441" s="18">
        <v>2012</v>
      </c>
      <c r="D441" s="2">
        <v>2</v>
      </c>
      <c r="E441" s="3" t="s">
        <v>31</v>
      </c>
      <c r="F441" s="3">
        <v>55</v>
      </c>
      <c r="H441"/>
      <c r="I441"/>
      <c r="J441"/>
      <c r="K441"/>
      <c r="L441"/>
      <c r="M441"/>
      <c r="N441"/>
      <c r="O441"/>
    </row>
    <row r="442" spans="1:15" s="15" customFormat="1" x14ac:dyDescent="0.25">
      <c r="A442" s="3" t="s">
        <v>19</v>
      </c>
      <c r="B442" s="7">
        <v>41120</v>
      </c>
      <c r="C442" s="18">
        <v>2012</v>
      </c>
      <c r="D442" s="2">
        <v>2</v>
      </c>
      <c r="E442" s="3" t="s">
        <v>31</v>
      </c>
      <c r="F442" s="3">
        <v>48</v>
      </c>
      <c r="H442"/>
      <c r="I442"/>
      <c r="J442"/>
      <c r="K442"/>
      <c r="L442"/>
      <c r="M442"/>
      <c r="N442"/>
      <c r="O442"/>
    </row>
    <row r="443" spans="1:15" s="15" customFormat="1" x14ac:dyDescent="0.25">
      <c r="A443" s="3" t="s">
        <v>19</v>
      </c>
      <c r="B443" s="7">
        <v>41120</v>
      </c>
      <c r="C443" s="18">
        <v>2012</v>
      </c>
      <c r="D443" s="2">
        <v>2</v>
      </c>
      <c r="E443" s="3" t="s">
        <v>31</v>
      </c>
      <c r="F443" s="3">
        <v>47</v>
      </c>
      <c r="H443"/>
      <c r="I443"/>
      <c r="J443"/>
      <c r="K443"/>
      <c r="L443"/>
      <c r="M443"/>
      <c r="N443"/>
      <c r="O443"/>
    </row>
    <row r="444" spans="1:15" s="15" customFormat="1" x14ac:dyDescent="0.25">
      <c r="A444" s="3" t="s">
        <v>19</v>
      </c>
      <c r="B444" s="7">
        <v>41120</v>
      </c>
      <c r="C444" s="18">
        <v>2012</v>
      </c>
      <c r="D444" s="2">
        <v>2</v>
      </c>
      <c r="E444" s="3" t="s">
        <v>31</v>
      </c>
      <c r="F444" s="3">
        <v>42</v>
      </c>
      <c r="H444"/>
      <c r="I444"/>
      <c r="J444"/>
      <c r="K444"/>
      <c r="L444"/>
      <c r="M444"/>
      <c r="N444"/>
      <c r="O444"/>
    </row>
    <row r="445" spans="1:15" s="15" customFormat="1" x14ac:dyDescent="0.25">
      <c r="A445" s="3" t="s">
        <v>19</v>
      </c>
      <c r="B445" s="7">
        <v>41120</v>
      </c>
      <c r="C445" s="18">
        <v>2012</v>
      </c>
      <c r="D445" s="2">
        <v>2</v>
      </c>
      <c r="E445" s="2" t="s">
        <v>31</v>
      </c>
      <c r="F445" s="2">
        <v>45</v>
      </c>
      <c r="H445"/>
      <c r="I445"/>
      <c r="J445"/>
      <c r="K445"/>
      <c r="L445"/>
      <c r="M445"/>
      <c r="N445"/>
      <c r="O445"/>
    </row>
    <row r="446" spans="1:15" s="15" customFormat="1" x14ac:dyDescent="0.25">
      <c r="A446" s="3" t="s">
        <v>19</v>
      </c>
      <c r="B446" s="7">
        <v>41120</v>
      </c>
      <c r="C446" s="18">
        <v>2012</v>
      </c>
      <c r="D446" s="2">
        <v>1</v>
      </c>
      <c r="E446" s="3" t="s">
        <v>29</v>
      </c>
      <c r="F446" s="3">
        <v>76</v>
      </c>
      <c r="H446"/>
      <c r="I446"/>
      <c r="J446"/>
      <c r="K446"/>
      <c r="L446"/>
      <c r="M446"/>
      <c r="N446"/>
      <c r="O446"/>
    </row>
    <row r="447" spans="1:15" s="15" customFormat="1" x14ac:dyDescent="0.25">
      <c r="A447" s="3" t="s">
        <v>19</v>
      </c>
      <c r="B447" s="7">
        <v>41120</v>
      </c>
      <c r="C447" s="18">
        <v>2012</v>
      </c>
      <c r="D447" s="2">
        <v>1</v>
      </c>
      <c r="E447" s="3" t="s">
        <v>29</v>
      </c>
      <c r="F447" s="3">
        <v>178</v>
      </c>
      <c r="H447"/>
      <c r="I447"/>
      <c r="J447"/>
      <c r="K447"/>
      <c r="L447"/>
      <c r="M447"/>
      <c r="N447"/>
      <c r="O447"/>
    </row>
    <row r="448" spans="1:15" s="15" customFormat="1" x14ac:dyDescent="0.25">
      <c r="A448" s="3" t="s">
        <v>19</v>
      </c>
      <c r="B448" s="7">
        <v>41120</v>
      </c>
      <c r="C448" s="18">
        <v>2012</v>
      </c>
      <c r="D448" s="2">
        <v>1</v>
      </c>
      <c r="E448" s="3" t="s">
        <v>29</v>
      </c>
      <c r="F448" s="3">
        <v>169</v>
      </c>
      <c r="H448"/>
      <c r="I448"/>
      <c r="J448"/>
      <c r="K448"/>
      <c r="L448"/>
      <c r="M448"/>
      <c r="N448"/>
      <c r="O448"/>
    </row>
    <row r="449" spans="1:15" s="15" customFormat="1" x14ac:dyDescent="0.25">
      <c r="A449" s="3" t="s">
        <v>19</v>
      </c>
      <c r="B449" s="7">
        <v>41120</v>
      </c>
      <c r="C449" s="18">
        <v>2012</v>
      </c>
      <c r="D449" s="2">
        <v>1</v>
      </c>
      <c r="E449" s="3" t="s">
        <v>29</v>
      </c>
      <c r="F449" s="3">
        <v>172</v>
      </c>
      <c r="H449"/>
      <c r="I449"/>
      <c r="J449"/>
      <c r="K449"/>
      <c r="L449"/>
      <c r="M449"/>
      <c r="N449"/>
      <c r="O449"/>
    </row>
    <row r="450" spans="1:15" s="15" customFormat="1" x14ac:dyDescent="0.25">
      <c r="A450" s="3" t="s">
        <v>19</v>
      </c>
      <c r="B450" s="7">
        <v>41120</v>
      </c>
      <c r="C450" s="18">
        <v>2012</v>
      </c>
      <c r="D450" s="2">
        <v>2</v>
      </c>
      <c r="E450" s="3" t="s">
        <v>29</v>
      </c>
      <c r="F450" s="3">
        <v>75</v>
      </c>
      <c r="H450"/>
      <c r="I450"/>
      <c r="J450"/>
      <c r="K450"/>
      <c r="L450"/>
      <c r="M450"/>
      <c r="N450"/>
      <c r="O450"/>
    </row>
    <row r="451" spans="1:15" s="15" customFormat="1" x14ac:dyDescent="0.25">
      <c r="A451" s="3" t="s">
        <v>19</v>
      </c>
      <c r="B451" s="7">
        <v>41120</v>
      </c>
      <c r="C451" s="18">
        <v>2012</v>
      </c>
      <c r="D451" s="2">
        <v>1</v>
      </c>
      <c r="E451" s="3" t="s">
        <v>32</v>
      </c>
      <c r="F451" s="3">
        <v>92</v>
      </c>
      <c r="H451"/>
      <c r="I451"/>
      <c r="J451"/>
      <c r="K451"/>
      <c r="L451"/>
      <c r="M451"/>
      <c r="N451"/>
      <c r="O451"/>
    </row>
    <row r="452" spans="1:15" s="15" customFormat="1" x14ac:dyDescent="0.25">
      <c r="A452" s="3" t="s">
        <v>19</v>
      </c>
      <c r="B452" s="7">
        <v>41120</v>
      </c>
      <c r="C452" s="18">
        <v>2012</v>
      </c>
      <c r="D452" s="2">
        <v>1</v>
      </c>
      <c r="E452" s="3" t="s">
        <v>32</v>
      </c>
      <c r="F452" s="3">
        <v>73</v>
      </c>
      <c r="H452"/>
      <c r="I452"/>
      <c r="J452"/>
      <c r="K452"/>
      <c r="L452"/>
      <c r="M452"/>
      <c r="N452"/>
      <c r="O452"/>
    </row>
    <row r="453" spans="1:15" s="15" customFormat="1" x14ac:dyDescent="0.25">
      <c r="A453" s="3" t="s">
        <v>19</v>
      </c>
      <c r="B453" s="7">
        <v>41120</v>
      </c>
      <c r="C453" s="18">
        <v>2012</v>
      </c>
      <c r="D453" s="2">
        <v>1</v>
      </c>
      <c r="E453" s="3" t="s">
        <v>32</v>
      </c>
      <c r="F453" s="3">
        <v>84</v>
      </c>
      <c r="H453"/>
      <c r="I453"/>
      <c r="J453"/>
      <c r="K453"/>
      <c r="L453"/>
      <c r="M453"/>
      <c r="N453"/>
      <c r="O453"/>
    </row>
    <row r="454" spans="1:15" s="15" customFormat="1" x14ac:dyDescent="0.25">
      <c r="A454" s="3" t="s">
        <v>19</v>
      </c>
      <c r="B454" s="7">
        <v>41120</v>
      </c>
      <c r="C454" s="18">
        <v>2012</v>
      </c>
      <c r="D454" s="2">
        <v>1</v>
      </c>
      <c r="E454" s="3" t="s">
        <v>32</v>
      </c>
      <c r="F454" s="3">
        <v>80</v>
      </c>
      <c r="H454"/>
      <c r="I454"/>
      <c r="J454"/>
      <c r="K454"/>
      <c r="L454"/>
      <c r="M454"/>
      <c r="N454"/>
      <c r="O454"/>
    </row>
    <row r="455" spans="1:15" s="15" customFormat="1" x14ac:dyDescent="0.25">
      <c r="A455" s="3" t="s">
        <v>19</v>
      </c>
      <c r="B455" s="7">
        <v>41120</v>
      </c>
      <c r="C455" s="18">
        <v>2012</v>
      </c>
      <c r="D455" s="2">
        <v>1</v>
      </c>
      <c r="E455" s="3" t="s">
        <v>32</v>
      </c>
      <c r="F455" s="3">
        <v>93</v>
      </c>
      <c r="H455"/>
      <c r="I455"/>
      <c r="J455"/>
      <c r="K455"/>
      <c r="L455"/>
      <c r="M455"/>
      <c r="N455"/>
      <c r="O455"/>
    </row>
    <row r="456" spans="1:15" s="15" customFormat="1" x14ac:dyDescent="0.25">
      <c r="A456" s="3" t="s">
        <v>19</v>
      </c>
      <c r="B456" s="7">
        <v>41120</v>
      </c>
      <c r="C456" s="18">
        <v>2012</v>
      </c>
      <c r="D456" s="2">
        <v>1</v>
      </c>
      <c r="E456" s="3" t="s">
        <v>32</v>
      </c>
      <c r="F456" s="3">
        <v>59</v>
      </c>
      <c r="H456"/>
      <c r="I456"/>
      <c r="J456"/>
      <c r="K456"/>
      <c r="L456"/>
      <c r="M456"/>
      <c r="N456"/>
      <c r="O456"/>
    </row>
    <row r="457" spans="1:15" s="15" customFormat="1" x14ac:dyDescent="0.25">
      <c r="A457" s="3" t="s">
        <v>19</v>
      </c>
      <c r="B457" s="7">
        <v>41120</v>
      </c>
      <c r="C457" s="18">
        <v>2012</v>
      </c>
      <c r="D457" s="2">
        <v>1</v>
      </c>
      <c r="E457" s="3" t="s">
        <v>32</v>
      </c>
      <c r="F457" s="3">
        <v>65</v>
      </c>
      <c r="H457"/>
      <c r="I457"/>
      <c r="J457"/>
      <c r="K457"/>
      <c r="L457"/>
      <c r="M457"/>
      <c r="N457"/>
      <c r="O457"/>
    </row>
    <row r="458" spans="1:15" s="15" customFormat="1" x14ac:dyDescent="0.25">
      <c r="A458" s="3" t="s">
        <v>19</v>
      </c>
      <c r="B458" s="7">
        <v>41120</v>
      </c>
      <c r="C458" s="18">
        <v>2012</v>
      </c>
      <c r="D458" s="2">
        <v>1</v>
      </c>
      <c r="E458" s="3" t="s">
        <v>32</v>
      </c>
      <c r="F458" s="3">
        <v>58</v>
      </c>
      <c r="H458"/>
      <c r="I458"/>
      <c r="J458"/>
      <c r="K458"/>
      <c r="L458"/>
      <c r="M458"/>
      <c r="N458"/>
      <c r="O458"/>
    </row>
    <row r="459" spans="1:15" s="15" customFormat="1" x14ac:dyDescent="0.25">
      <c r="A459" s="3" t="s">
        <v>19</v>
      </c>
      <c r="B459" s="7">
        <v>41120</v>
      </c>
      <c r="C459" s="18">
        <v>2012</v>
      </c>
      <c r="D459" s="2">
        <v>1</v>
      </c>
      <c r="E459" s="3" t="s">
        <v>32</v>
      </c>
      <c r="F459" s="3">
        <v>59</v>
      </c>
      <c r="H459"/>
      <c r="I459"/>
      <c r="J459"/>
      <c r="K459"/>
      <c r="L459"/>
      <c r="M459"/>
      <c r="N459"/>
      <c r="O459"/>
    </row>
    <row r="460" spans="1:15" s="15" customFormat="1" x14ac:dyDescent="0.25">
      <c r="A460" s="3" t="s">
        <v>19</v>
      </c>
      <c r="B460" s="7">
        <v>41120</v>
      </c>
      <c r="C460" s="18">
        <v>2012</v>
      </c>
      <c r="D460" s="2">
        <v>1</v>
      </c>
      <c r="E460" s="3" t="s">
        <v>32</v>
      </c>
      <c r="F460" s="3">
        <v>89</v>
      </c>
      <c r="H460"/>
      <c r="I460"/>
      <c r="J460"/>
      <c r="K460"/>
      <c r="L460"/>
      <c r="M460"/>
      <c r="N460"/>
      <c r="O460"/>
    </row>
    <row r="461" spans="1:15" s="15" customFormat="1" x14ac:dyDescent="0.25">
      <c r="A461" s="3" t="s">
        <v>19</v>
      </c>
      <c r="B461" s="7">
        <v>41120</v>
      </c>
      <c r="C461" s="18">
        <v>2012</v>
      </c>
      <c r="D461" s="2">
        <v>1</v>
      </c>
      <c r="E461" s="3" t="s">
        <v>32</v>
      </c>
      <c r="F461" s="3">
        <v>73</v>
      </c>
      <c r="H461"/>
      <c r="I461"/>
      <c r="J461"/>
      <c r="K461"/>
      <c r="L461"/>
      <c r="M461"/>
      <c r="N461"/>
      <c r="O461"/>
    </row>
    <row r="462" spans="1:15" s="15" customFormat="1" x14ac:dyDescent="0.25">
      <c r="A462" s="3" t="s">
        <v>19</v>
      </c>
      <c r="B462" s="7">
        <v>41120</v>
      </c>
      <c r="C462" s="18">
        <v>2012</v>
      </c>
      <c r="D462" s="2">
        <v>1</v>
      </c>
      <c r="E462" s="3" t="s">
        <v>32</v>
      </c>
      <c r="F462" s="3">
        <v>89</v>
      </c>
      <c r="H462"/>
      <c r="I462"/>
      <c r="J462"/>
      <c r="K462"/>
      <c r="L462"/>
      <c r="M462"/>
      <c r="N462"/>
      <c r="O462"/>
    </row>
    <row r="463" spans="1:15" s="15" customFormat="1" x14ac:dyDescent="0.25">
      <c r="A463" s="3" t="s">
        <v>19</v>
      </c>
      <c r="B463" s="7">
        <v>41120</v>
      </c>
      <c r="C463" s="18">
        <v>2012</v>
      </c>
      <c r="D463" s="2">
        <v>1</v>
      </c>
      <c r="E463" s="3" t="s">
        <v>32</v>
      </c>
      <c r="F463" s="3">
        <v>103</v>
      </c>
      <c r="H463"/>
      <c r="I463"/>
      <c r="J463"/>
      <c r="K463"/>
      <c r="L463"/>
      <c r="M463"/>
      <c r="N463"/>
      <c r="O463"/>
    </row>
    <row r="464" spans="1:15" s="15" customFormat="1" x14ac:dyDescent="0.25">
      <c r="A464" s="3" t="s">
        <v>19</v>
      </c>
      <c r="B464" s="7">
        <v>41120</v>
      </c>
      <c r="C464" s="18">
        <v>2012</v>
      </c>
      <c r="D464" s="2">
        <v>2</v>
      </c>
      <c r="E464" s="3" t="s">
        <v>32</v>
      </c>
      <c r="F464" s="3">
        <v>71</v>
      </c>
      <c r="H464"/>
      <c r="I464"/>
      <c r="J464"/>
      <c r="K464"/>
      <c r="L464"/>
      <c r="M464"/>
      <c r="N464"/>
      <c r="O464"/>
    </row>
    <row r="465" spans="1:15" s="15" customFormat="1" x14ac:dyDescent="0.25">
      <c r="A465" s="3" t="s">
        <v>19</v>
      </c>
      <c r="B465" s="7">
        <v>41120</v>
      </c>
      <c r="C465" s="18">
        <v>2012</v>
      </c>
      <c r="D465" s="2">
        <v>2</v>
      </c>
      <c r="E465" s="3" t="s">
        <v>32</v>
      </c>
      <c r="F465" s="3">
        <v>82</v>
      </c>
      <c r="H465"/>
      <c r="I465"/>
      <c r="J465"/>
      <c r="K465"/>
      <c r="L465"/>
      <c r="M465"/>
      <c r="N465"/>
      <c r="O465"/>
    </row>
    <row r="466" spans="1:15" s="15" customFormat="1" x14ac:dyDescent="0.25">
      <c r="A466" s="3" t="s">
        <v>19</v>
      </c>
      <c r="B466" s="7">
        <v>41120</v>
      </c>
      <c r="C466" s="18">
        <v>2012</v>
      </c>
      <c r="D466" s="2">
        <v>2</v>
      </c>
      <c r="E466" s="3" t="s">
        <v>32</v>
      </c>
      <c r="F466" s="3">
        <v>77</v>
      </c>
      <c r="H466"/>
      <c r="I466"/>
      <c r="J466"/>
      <c r="K466"/>
      <c r="L466"/>
      <c r="M466"/>
      <c r="N466"/>
      <c r="O466"/>
    </row>
    <row r="467" spans="1:15" s="15" customFormat="1" x14ac:dyDescent="0.25">
      <c r="A467" s="3" t="s">
        <v>19</v>
      </c>
      <c r="B467" s="7">
        <v>41120</v>
      </c>
      <c r="C467" s="18">
        <v>2012</v>
      </c>
      <c r="D467" s="2">
        <v>2</v>
      </c>
      <c r="E467" s="3" t="s">
        <v>32</v>
      </c>
      <c r="F467" s="3">
        <v>128</v>
      </c>
      <c r="H467"/>
      <c r="I467"/>
      <c r="J467"/>
      <c r="K467"/>
      <c r="L467"/>
      <c r="M467"/>
      <c r="N467"/>
      <c r="O467"/>
    </row>
    <row r="468" spans="1:15" s="15" customFormat="1" x14ac:dyDescent="0.25">
      <c r="A468" s="3" t="s">
        <v>19</v>
      </c>
      <c r="B468" s="7">
        <v>41120</v>
      </c>
      <c r="C468" s="18">
        <v>2012</v>
      </c>
      <c r="D468" s="2">
        <v>1</v>
      </c>
      <c r="E468" s="3" t="s">
        <v>33</v>
      </c>
      <c r="F468" s="3">
        <v>79</v>
      </c>
      <c r="H468"/>
      <c r="I468"/>
      <c r="J468"/>
      <c r="K468"/>
      <c r="L468"/>
      <c r="M468"/>
      <c r="N468"/>
      <c r="O468"/>
    </row>
    <row r="469" spans="1:15" s="15" customFormat="1" x14ac:dyDescent="0.25">
      <c r="A469" s="3" t="s">
        <v>19</v>
      </c>
      <c r="B469" s="7">
        <v>41120</v>
      </c>
      <c r="C469" s="18">
        <v>2012</v>
      </c>
      <c r="D469" s="2">
        <v>1</v>
      </c>
      <c r="E469" s="3" t="s">
        <v>33</v>
      </c>
      <c r="F469" s="3">
        <v>77</v>
      </c>
      <c r="H469"/>
      <c r="I469"/>
      <c r="J469"/>
      <c r="K469"/>
      <c r="L469"/>
      <c r="M469"/>
      <c r="N469"/>
      <c r="O469"/>
    </row>
    <row r="470" spans="1:15" s="15" customFormat="1" x14ac:dyDescent="0.25">
      <c r="A470" s="3" t="s">
        <v>19</v>
      </c>
      <c r="B470" s="7">
        <v>41120</v>
      </c>
      <c r="C470" s="18">
        <v>2012</v>
      </c>
      <c r="D470" s="44">
        <v>1</v>
      </c>
      <c r="E470" s="40" t="s">
        <v>33</v>
      </c>
      <c r="F470" s="40">
        <v>64</v>
      </c>
      <c r="H470"/>
      <c r="I470"/>
      <c r="J470"/>
      <c r="K470"/>
      <c r="L470"/>
      <c r="M470"/>
      <c r="N470"/>
      <c r="O470"/>
    </row>
    <row r="471" spans="1:15" s="15" customFormat="1" x14ac:dyDescent="0.25">
      <c r="A471" s="3" t="s">
        <v>19</v>
      </c>
      <c r="B471" s="7">
        <v>41120</v>
      </c>
      <c r="C471" s="18">
        <v>2012</v>
      </c>
      <c r="D471" s="44">
        <v>1</v>
      </c>
      <c r="E471" s="40" t="s">
        <v>33</v>
      </c>
      <c r="F471" s="40">
        <v>70</v>
      </c>
      <c r="H471"/>
      <c r="I471"/>
      <c r="J471"/>
      <c r="K471"/>
      <c r="L471"/>
      <c r="M471"/>
      <c r="N471"/>
      <c r="O471"/>
    </row>
    <row r="472" spans="1:15" s="15" customFormat="1" x14ac:dyDescent="0.25">
      <c r="A472" s="3" t="s">
        <v>19</v>
      </c>
      <c r="B472" s="7">
        <v>41120</v>
      </c>
      <c r="C472" s="18">
        <v>2012</v>
      </c>
      <c r="D472" s="2">
        <v>1</v>
      </c>
      <c r="E472" s="3" t="s">
        <v>33</v>
      </c>
      <c r="F472" s="3">
        <v>78</v>
      </c>
      <c r="H472"/>
      <c r="I472"/>
      <c r="J472"/>
      <c r="K472"/>
      <c r="L472"/>
      <c r="M472"/>
      <c r="N472"/>
      <c r="O472"/>
    </row>
    <row r="473" spans="1:15" s="15" customFormat="1" x14ac:dyDescent="0.25">
      <c r="A473" s="3" t="s">
        <v>19</v>
      </c>
      <c r="B473" s="7">
        <v>41120</v>
      </c>
      <c r="C473" s="18">
        <v>2012</v>
      </c>
      <c r="D473" s="2">
        <v>1</v>
      </c>
      <c r="E473" s="3" t="s">
        <v>33</v>
      </c>
      <c r="F473" s="3">
        <v>80</v>
      </c>
      <c r="H473"/>
      <c r="I473"/>
      <c r="J473"/>
      <c r="K473"/>
      <c r="L473"/>
      <c r="M473"/>
      <c r="N473"/>
      <c r="O473"/>
    </row>
    <row r="474" spans="1:15" s="15" customFormat="1" x14ac:dyDescent="0.25">
      <c r="A474" s="3" t="s">
        <v>19</v>
      </c>
      <c r="B474" s="7">
        <v>41120</v>
      </c>
      <c r="C474" s="18">
        <v>2012</v>
      </c>
      <c r="D474" s="2">
        <v>1</v>
      </c>
      <c r="E474" s="3" t="s">
        <v>33</v>
      </c>
      <c r="F474" s="3">
        <v>58</v>
      </c>
      <c r="H474"/>
      <c r="I474"/>
      <c r="J474"/>
      <c r="K474"/>
      <c r="L474"/>
      <c r="M474"/>
      <c r="N474"/>
      <c r="O474"/>
    </row>
    <row r="475" spans="1:15" s="15" customFormat="1" x14ac:dyDescent="0.25">
      <c r="A475" s="3" t="s">
        <v>19</v>
      </c>
      <c r="B475" s="7">
        <v>41120</v>
      </c>
      <c r="C475" s="18">
        <v>2012</v>
      </c>
      <c r="D475" s="2">
        <v>1</v>
      </c>
      <c r="E475" s="3" t="s">
        <v>33</v>
      </c>
      <c r="F475" s="3">
        <v>67</v>
      </c>
      <c r="H475"/>
      <c r="I475"/>
      <c r="J475"/>
      <c r="K475"/>
      <c r="L475"/>
      <c r="M475"/>
      <c r="N475"/>
      <c r="O475"/>
    </row>
    <row r="476" spans="1:15" s="15" customFormat="1" x14ac:dyDescent="0.25">
      <c r="A476" s="3" t="s">
        <v>19</v>
      </c>
      <c r="B476" s="7">
        <v>41120</v>
      </c>
      <c r="C476" s="18">
        <v>2012</v>
      </c>
      <c r="D476" s="2">
        <v>1</v>
      </c>
      <c r="E476" s="3" t="s">
        <v>33</v>
      </c>
      <c r="F476" s="3">
        <v>28</v>
      </c>
      <c r="H476"/>
      <c r="I476"/>
      <c r="J476"/>
      <c r="K476"/>
      <c r="L476"/>
      <c r="M476"/>
      <c r="N476"/>
      <c r="O476"/>
    </row>
    <row r="477" spans="1:15" s="15" customFormat="1" x14ac:dyDescent="0.25">
      <c r="A477" s="3" t="s">
        <v>19</v>
      </c>
      <c r="B477" s="7">
        <v>41120</v>
      </c>
      <c r="C477" s="18">
        <v>2012</v>
      </c>
      <c r="D477" s="2">
        <v>1</v>
      </c>
      <c r="E477" s="3" t="s">
        <v>33</v>
      </c>
      <c r="F477" s="3">
        <v>74</v>
      </c>
      <c r="H477"/>
      <c r="I477"/>
      <c r="J477"/>
      <c r="K477"/>
      <c r="L477"/>
      <c r="M477"/>
      <c r="N477"/>
      <c r="O477"/>
    </row>
    <row r="478" spans="1:15" s="15" customFormat="1" x14ac:dyDescent="0.25">
      <c r="A478" s="3" t="s">
        <v>19</v>
      </c>
      <c r="B478" s="7">
        <v>41120</v>
      </c>
      <c r="C478" s="18">
        <v>2012</v>
      </c>
      <c r="D478" s="2">
        <v>1</v>
      </c>
      <c r="E478" s="3" t="s">
        <v>33</v>
      </c>
      <c r="F478" s="3">
        <v>77</v>
      </c>
      <c r="H478"/>
      <c r="I478"/>
      <c r="J478"/>
      <c r="K478"/>
      <c r="L478"/>
      <c r="M478"/>
      <c r="N478"/>
      <c r="O478"/>
    </row>
    <row r="479" spans="1:15" s="15" customFormat="1" x14ac:dyDescent="0.25">
      <c r="A479" s="3" t="s">
        <v>19</v>
      </c>
      <c r="B479" s="7">
        <v>41120</v>
      </c>
      <c r="C479" s="18">
        <v>2012</v>
      </c>
      <c r="D479" s="2">
        <v>1</v>
      </c>
      <c r="E479" s="3" t="s">
        <v>33</v>
      </c>
      <c r="F479" s="3">
        <v>87</v>
      </c>
      <c r="H479"/>
      <c r="I479"/>
      <c r="J479"/>
      <c r="K479"/>
      <c r="L479"/>
      <c r="M479"/>
      <c r="N479"/>
      <c r="O479"/>
    </row>
    <row r="480" spans="1:15" s="15" customFormat="1" x14ac:dyDescent="0.25">
      <c r="A480" s="3" t="s">
        <v>19</v>
      </c>
      <c r="B480" s="7">
        <v>41120</v>
      </c>
      <c r="C480" s="18">
        <v>2012</v>
      </c>
      <c r="D480" s="2">
        <v>1</v>
      </c>
      <c r="E480" s="3" t="s">
        <v>33</v>
      </c>
      <c r="F480" s="3">
        <v>32</v>
      </c>
      <c r="H480"/>
      <c r="I480"/>
      <c r="J480"/>
      <c r="K480"/>
      <c r="L480"/>
      <c r="M480"/>
      <c r="N480"/>
      <c r="O480"/>
    </row>
    <row r="481" spans="1:15" s="15" customFormat="1" x14ac:dyDescent="0.25">
      <c r="A481" s="3" t="s">
        <v>19</v>
      </c>
      <c r="B481" s="7">
        <v>41120</v>
      </c>
      <c r="C481" s="18">
        <v>2012</v>
      </c>
      <c r="D481" s="2">
        <v>1</v>
      </c>
      <c r="E481" s="3" t="s">
        <v>33</v>
      </c>
      <c r="F481" s="3">
        <v>82</v>
      </c>
      <c r="H481"/>
      <c r="I481"/>
      <c r="J481"/>
      <c r="K481"/>
      <c r="L481"/>
      <c r="M481"/>
      <c r="N481"/>
      <c r="O481"/>
    </row>
    <row r="482" spans="1:15" s="15" customFormat="1" x14ac:dyDescent="0.25">
      <c r="A482" s="3" t="s">
        <v>19</v>
      </c>
      <c r="B482" s="7">
        <v>41120</v>
      </c>
      <c r="C482" s="18">
        <v>2012</v>
      </c>
      <c r="D482" s="2">
        <v>1</v>
      </c>
      <c r="E482" s="3" t="s">
        <v>33</v>
      </c>
      <c r="F482" s="3">
        <v>77</v>
      </c>
      <c r="H482"/>
      <c r="I482"/>
      <c r="J482"/>
      <c r="K482"/>
      <c r="L482"/>
      <c r="M482"/>
      <c r="N482"/>
      <c r="O482"/>
    </row>
    <row r="483" spans="1:15" s="15" customFormat="1" x14ac:dyDescent="0.25">
      <c r="A483" s="3" t="s">
        <v>19</v>
      </c>
      <c r="B483" s="7">
        <v>41120</v>
      </c>
      <c r="C483" s="18">
        <v>2012</v>
      </c>
      <c r="D483" s="2">
        <v>1</v>
      </c>
      <c r="E483" s="3" t="s">
        <v>33</v>
      </c>
      <c r="F483" s="3">
        <v>60</v>
      </c>
      <c r="H483"/>
      <c r="I483"/>
      <c r="J483"/>
      <c r="K483"/>
      <c r="L483"/>
      <c r="M483"/>
      <c r="N483"/>
      <c r="O483"/>
    </row>
    <row r="484" spans="1:15" s="15" customFormat="1" x14ac:dyDescent="0.25">
      <c r="A484" s="3" t="s">
        <v>19</v>
      </c>
      <c r="B484" s="7">
        <v>41120</v>
      </c>
      <c r="C484" s="18">
        <v>2012</v>
      </c>
      <c r="D484" s="2">
        <v>1</v>
      </c>
      <c r="E484" s="3" t="s">
        <v>33</v>
      </c>
      <c r="F484" s="3">
        <v>76</v>
      </c>
      <c r="H484"/>
      <c r="I484"/>
      <c r="J484"/>
      <c r="K484"/>
      <c r="L484"/>
      <c r="M484"/>
      <c r="N484"/>
      <c r="O484"/>
    </row>
    <row r="485" spans="1:15" s="15" customFormat="1" x14ac:dyDescent="0.25">
      <c r="A485" s="3" t="s">
        <v>19</v>
      </c>
      <c r="B485" s="7">
        <v>41120</v>
      </c>
      <c r="C485" s="18">
        <v>2012</v>
      </c>
      <c r="D485" s="2">
        <v>1</v>
      </c>
      <c r="E485" s="3" t="s">
        <v>33</v>
      </c>
      <c r="F485" s="3">
        <v>70</v>
      </c>
      <c r="H485"/>
      <c r="I485"/>
      <c r="J485"/>
      <c r="K485"/>
      <c r="L485"/>
      <c r="M485"/>
      <c r="N485"/>
      <c r="O485"/>
    </row>
    <row r="486" spans="1:15" s="15" customFormat="1" x14ac:dyDescent="0.25">
      <c r="A486" s="3" t="s">
        <v>19</v>
      </c>
      <c r="B486" s="7">
        <v>41120</v>
      </c>
      <c r="C486" s="18">
        <v>2012</v>
      </c>
      <c r="D486" s="2">
        <v>1</v>
      </c>
      <c r="E486" s="3" t="s">
        <v>33</v>
      </c>
      <c r="F486" s="3">
        <v>78</v>
      </c>
      <c r="H486"/>
      <c r="I486"/>
      <c r="J486"/>
      <c r="K486"/>
      <c r="L486"/>
      <c r="M486"/>
      <c r="N486"/>
      <c r="O486"/>
    </row>
    <row r="487" spans="1:15" s="15" customFormat="1" x14ac:dyDescent="0.25">
      <c r="A487" s="3" t="s">
        <v>19</v>
      </c>
      <c r="B487" s="7">
        <v>41120</v>
      </c>
      <c r="C487" s="18">
        <v>2012</v>
      </c>
      <c r="D487" s="2">
        <v>1</v>
      </c>
      <c r="E487" s="3" t="s">
        <v>33</v>
      </c>
      <c r="F487" s="3">
        <v>71</v>
      </c>
      <c r="H487"/>
      <c r="I487"/>
      <c r="J487"/>
      <c r="K487"/>
      <c r="L487"/>
      <c r="M487"/>
      <c r="N487"/>
      <c r="O487"/>
    </row>
    <row r="488" spans="1:15" s="15" customFormat="1" x14ac:dyDescent="0.25">
      <c r="A488" s="3" t="s">
        <v>19</v>
      </c>
      <c r="B488" s="7">
        <v>41120</v>
      </c>
      <c r="C488" s="18">
        <v>2012</v>
      </c>
      <c r="D488" s="2">
        <v>2</v>
      </c>
      <c r="E488" s="3" t="s">
        <v>33</v>
      </c>
      <c r="F488" s="3">
        <v>32</v>
      </c>
      <c r="H488"/>
      <c r="I488"/>
      <c r="J488"/>
      <c r="K488"/>
      <c r="L488"/>
      <c r="M488"/>
      <c r="N488"/>
      <c r="O488"/>
    </row>
    <row r="489" spans="1:15" s="15" customFormat="1" x14ac:dyDescent="0.25">
      <c r="A489" s="3" t="s">
        <v>19</v>
      </c>
      <c r="B489" s="7">
        <v>41120</v>
      </c>
      <c r="C489" s="18">
        <v>2012</v>
      </c>
      <c r="D489" s="2">
        <v>2</v>
      </c>
      <c r="E489" s="3" t="s">
        <v>33</v>
      </c>
      <c r="F489" s="3">
        <v>59</v>
      </c>
      <c r="H489"/>
      <c r="I489"/>
      <c r="J489"/>
      <c r="K489"/>
      <c r="L489"/>
      <c r="M489"/>
      <c r="N489"/>
      <c r="O489"/>
    </row>
    <row r="490" spans="1:15" s="15" customFormat="1" x14ac:dyDescent="0.25">
      <c r="A490" s="3" t="s">
        <v>19</v>
      </c>
      <c r="B490" s="7">
        <v>41120</v>
      </c>
      <c r="C490" s="18">
        <v>2012</v>
      </c>
      <c r="D490" s="2">
        <v>2</v>
      </c>
      <c r="E490" s="3" t="s">
        <v>33</v>
      </c>
      <c r="F490" s="3">
        <v>73</v>
      </c>
      <c r="H490"/>
      <c r="I490"/>
      <c r="J490"/>
      <c r="K490"/>
      <c r="L490"/>
      <c r="M490"/>
      <c r="N490"/>
      <c r="O490"/>
    </row>
    <row r="491" spans="1:15" s="15" customFormat="1" x14ac:dyDescent="0.25">
      <c r="A491" s="3" t="s">
        <v>19</v>
      </c>
      <c r="B491" s="7">
        <v>41120</v>
      </c>
      <c r="C491" s="18">
        <v>2012</v>
      </c>
      <c r="D491" s="2">
        <v>2</v>
      </c>
      <c r="E491" s="3" t="s">
        <v>33</v>
      </c>
      <c r="F491" s="3">
        <v>66</v>
      </c>
      <c r="H491"/>
      <c r="I491"/>
      <c r="J491"/>
      <c r="K491"/>
      <c r="L491"/>
      <c r="M491"/>
      <c r="N491"/>
      <c r="O491"/>
    </row>
    <row r="492" spans="1:15" s="15" customFormat="1" x14ac:dyDescent="0.25">
      <c r="A492" s="3" t="s">
        <v>19</v>
      </c>
      <c r="B492" s="7">
        <v>41120</v>
      </c>
      <c r="C492" s="18">
        <v>2012</v>
      </c>
      <c r="D492" s="2">
        <v>2</v>
      </c>
      <c r="E492" s="3" t="s">
        <v>33</v>
      </c>
      <c r="F492" s="3">
        <v>72</v>
      </c>
      <c r="H492"/>
      <c r="I492"/>
      <c r="J492"/>
      <c r="K492"/>
      <c r="L492"/>
      <c r="M492"/>
      <c r="N492"/>
      <c r="O492"/>
    </row>
    <row r="493" spans="1:15" s="15" customFormat="1" x14ac:dyDescent="0.25">
      <c r="A493" s="3" t="s">
        <v>19</v>
      </c>
      <c r="B493" s="7">
        <v>41120</v>
      </c>
      <c r="C493" s="18">
        <v>2012</v>
      </c>
      <c r="D493" s="2">
        <v>2</v>
      </c>
      <c r="E493" s="3" t="s">
        <v>33</v>
      </c>
      <c r="F493" s="3">
        <v>79</v>
      </c>
      <c r="H493"/>
      <c r="I493"/>
      <c r="J493"/>
      <c r="K493"/>
      <c r="L493"/>
      <c r="M493"/>
      <c r="N493"/>
      <c r="O493"/>
    </row>
    <row r="494" spans="1:15" s="15" customFormat="1" x14ac:dyDescent="0.25">
      <c r="A494" s="2" t="s">
        <v>19</v>
      </c>
      <c r="B494" s="12">
        <v>41120</v>
      </c>
      <c r="C494" s="18">
        <v>2012</v>
      </c>
      <c r="D494" s="2">
        <v>2</v>
      </c>
      <c r="E494" s="2" t="s">
        <v>33</v>
      </c>
      <c r="F494" s="2">
        <v>68</v>
      </c>
      <c r="H494"/>
      <c r="I494"/>
      <c r="J494"/>
      <c r="K494"/>
      <c r="L494"/>
      <c r="M494"/>
      <c r="N494"/>
      <c r="O494"/>
    </row>
    <row r="495" spans="1:15" s="15" customFormat="1" x14ac:dyDescent="0.25">
      <c r="A495" s="3" t="s">
        <v>19</v>
      </c>
      <c r="B495" s="7">
        <v>41120</v>
      </c>
      <c r="C495" s="18">
        <v>2012</v>
      </c>
      <c r="D495" s="2">
        <v>1</v>
      </c>
      <c r="E495" s="3" t="s">
        <v>62</v>
      </c>
      <c r="F495" s="3">
        <v>134</v>
      </c>
      <c r="H495"/>
      <c r="I495"/>
      <c r="J495"/>
      <c r="K495"/>
      <c r="L495"/>
      <c r="M495"/>
      <c r="N495"/>
      <c r="O495"/>
    </row>
    <row r="496" spans="1:15" s="15" customFormat="1" x14ac:dyDescent="0.25">
      <c r="A496" s="25" t="s">
        <v>19</v>
      </c>
      <c r="B496" s="39">
        <v>41120</v>
      </c>
      <c r="C496" s="18">
        <v>2012</v>
      </c>
      <c r="D496" s="25">
        <v>1</v>
      </c>
      <c r="E496" s="25" t="s">
        <v>63</v>
      </c>
      <c r="F496" s="25">
        <v>161</v>
      </c>
      <c r="H496"/>
      <c r="I496"/>
      <c r="J496"/>
      <c r="K496"/>
      <c r="L496"/>
      <c r="M496"/>
      <c r="N496"/>
      <c r="O496"/>
    </row>
    <row r="497" spans="1:15" s="15" customFormat="1" x14ac:dyDescent="0.25">
      <c r="A497" s="3" t="s">
        <v>15</v>
      </c>
      <c r="B497" s="7">
        <v>41115</v>
      </c>
      <c r="C497" s="18">
        <v>2012</v>
      </c>
      <c r="D497" s="2">
        <v>1</v>
      </c>
      <c r="E497" s="3" t="s">
        <v>28</v>
      </c>
      <c r="F497" s="3">
        <v>53</v>
      </c>
      <c r="H497"/>
      <c r="I497"/>
      <c r="J497"/>
      <c r="K497"/>
      <c r="L497"/>
      <c r="M497"/>
      <c r="N497"/>
      <c r="O497"/>
    </row>
    <row r="498" spans="1:15" s="15" customFormat="1" x14ac:dyDescent="0.25">
      <c r="A498" s="3" t="s">
        <v>15</v>
      </c>
      <c r="B498" s="7">
        <v>41115</v>
      </c>
      <c r="C498" s="18">
        <v>2012</v>
      </c>
      <c r="D498" s="2">
        <v>1</v>
      </c>
      <c r="E498" s="3" t="s">
        <v>31</v>
      </c>
      <c r="F498" s="3">
        <v>57</v>
      </c>
      <c r="H498"/>
      <c r="I498"/>
      <c r="J498"/>
      <c r="K498"/>
      <c r="L498"/>
      <c r="M498"/>
      <c r="N498"/>
      <c r="O498"/>
    </row>
    <row r="499" spans="1:15" s="15" customFormat="1" x14ac:dyDescent="0.25">
      <c r="A499" s="3" t="s">
        <v>15</v>
      </c>
      <c r="B499" s="7">
        <v>41115</v>
      </c>
      <c r="C499" s="18">
        <v>2012</v>
      </c>
      <c r="D499" s="2">
        <v>1</v>
      </c>
      <c r="E499" s="3" t="s">
        <v>31</v>
      </c>
      <c r="F499" s="3">
        <v>74</v>
      </c>
      <c r="H499"/>
      <c r="I499"/>
      <c r="J499"/>
      <c r="K499"/>
      <c r="L499"/>
      <c r="M499"/>
      <c r="N499"/>
      <c r="O499"/>
    </row>
    <row r="500" spans="1:15" s="15" customFormat="1" x14ac:dyDescent="0.25">
      <c r="A500" s="3" t="s">
        <v>15</v>
      </c>
      <c r="B500" s="7">
        <v>41115</v>
      </c>
      <c r="C500" s="18">
        <v>2012</v>
      </c>
      <c r="D500" s="2">
        <v>1</v>
      </c>
      <c r="E500" s="3" t="s">
        <v>31</v>
      </c>
      <c r="F500" s="3">
        <v>66</v>
      </c>
      <c r="H500"/>
      <c r="I500"/>
      <c r="J500"/>
      <c r="K500"/>
      <c r="L500"/>
      <c r="M500"/>
      <c r="N500"/>
      <c r="O500"/>
    </row>
    <row r="501" spans="1:15" s="15" customFormat="1" x14ac:dyDescent="0.25">
      <c r="A501" s="3" t="s">
        <v>15</v>
      </c>
      <c r="B501" s="7">
        <v>41115</v>
      </c>
      <c r="C501" s="18">
        <v>2012</v>
      </c>
      <c r="D501" s="2">
        <v>1</v>
      </c>
      <c r="E501" s="3" t="s">
        <v>31</v>
      </c>
      <c r="F501" s="3">
        <v>57</v>
      </c>
      <c r="H501"/>
      <c r="I501"/>
      <c r="J501"/>
      <c r="K501"/>
      <c r="L501"/>
      <c r="M501"/>
      <c r="N501"/>
      <c r="O501"/>
    </row>
    <row r="502" spans="1:15" s="15" customFormat="1" x14ac:dyDescent="0.25">
      <c r="A502" s="3" t="s">
        <v>15</v>
      </c>
      <c r="B502" s="7">
        <v>41115</v>
      </c>
      <c r="C502" s="18">
        <v>2012</v>
      </c>
      <c r="D502" s="2">
        <v>1</v>
      </c>
      <c r="E502" s="3" t="s">
        <v>31</v>
      </c>
      <c r="F502" s="3">
        <v>71</v>
      </c>
      <c r="H502"/>
      <c r="I502"/>
      <c r="J502"/>
      <c r="K502"/>
      <c r="L502"/>
      <c r="M502"/>
      <c r="N502"/>
      <c r="O502"/>
    </row>
    <row r="503" spans="1:15" s="15" customFormat="1" x14ac:dyDescent="0.25">
      <c r="A503" s="3" t="s">
        <v>15</v>
      </c>
      <c r="B503" s="7">
        <v>41115</v>
      </c>
      <c r="C503" s="18">
        <v>2012</v>
      </c>
      <c r="D503" s="2">
        <v>1</v>
      </c>
      <c r="E503" s="3" t="s">
        <v>31</v>
      </c>
      <c r="F503" s="3">
        <v>32</v>
      </c>
      <c r="H503"/>
      <c r="I503"/>
      <c r="J503"/>
      <c r="K503"/>
      <c r="L503"/>
      <c r="M503"/>
      <c r="N503"/>
      <c r="O503"/>
    </row>
    <row r="504" spans="1:15" s="15" customFormat="1" x14ac:dyDescent="0.25">
      <c r="A504" s="3" t="s">
        <v>15</v>
      </c>
      <c r="B504" s="7">
        <v>41115</v>
      </c>
      <c r="C504" s="18">
        <v>2012</v>
      </c>
      <c r="D504" s="2">
        <v>1</v>
      </c>
      <c r="E504" s="3" t="s">
        <v>31</v>
      </c>
      <c r="F504" s="3">
        <v>55</v>
      </c>
      <c r="H504"/>
      <c r="I504"/>
      <c r="J504"/>
      <c r="K504"/>
      <c r="L504"/>
      <c r="M504"/>
      <c r="N504"/>
      <c r="O504"/>
    </row>
    <row r="505" spans="1:15" s="15" customFormat="1" x14ac:dyDescent="0.25">
      <c r="A505" s="3" t="s">
        <v>15</v>
      </c>
      <c r="B505" s="7">
        <v>41115</v>
      </c>
      <c r="C505" s="18">
        <v>2012</v>
      </c>
      <c r="D505" s="2">
        <v>1</v>
      </c>
      <c r="E505" s="3" t="s">
        <v>31</v>
      </c>
      <c r="F505" s="3">
        <v>34</v>
      </c>
      <c r="H505"/>
      <c r="I505"/>
      <c r="J505"/>
      <c r="K505"/>
      <c r="L505"/>
      <c r="M505"/>
      <c r="N505"/>
      <c r="O505"/>
    </row>
    <row r="506" spans="1:15" s="15" customFormat="1" x14ac:dyDescent="0.25">
      <c r="A506" s="3" t="s">
        <v>15</v>
      </c>
      <c r="B506" s="7">
        <v>41115</v>
      </c>
      <c r="C506" s="18">
        <v>2012</v>
      </c>
      <c r="D506" s="2">
        <v>1</v>
      </c>
      <c r="E506" s="3" t="s">
        <v>31</v>
      </c>
      <c r="F506" s="3">
        <v>77</v>
      </c>
      <c r="H506"/>
      <c r="I506"/>
      <c r="J506"/>
      <c r="K506"/>
      <c r="L506"/>
      <c r="M506"/>
      <c r="N506"/>
      <c r="O506"/>
    </row>
    <row r="507" spans="1:15" s="15" customFormat="1" x14ac:dyDescent="0.25">
      <c r="A507" s="3" t="s">
        <v>15</v>
      </c>
      <c r="B507" s="7">
        <v>41115</v>
      </c>
      <c r="C507" s="18">
        <v>2012</v>
      </c>
      <c r="D507" s="2">
        <v>1</v>
      </c>
      <c r="E507" s="3" t="s">
        <v>31</v>
      </c>
      <c r="F507" s="3">
        <v>50</v>
      </c>
      <c r="H507"/>
      <c r="I507"/>
      <c r="J507"/>
      <c r="K507"/>
      <c r="L507"/>
      <c r="M507"/>
      <c r="N507"/>
      <c r="O507"/>
    </row>
    <row r="508" spans="1:15" s="15" customFormat="1" x14ac:dyDescent="0.25">
      <c r="A508" s="3" t="s">
        <v>15</v>
      </c>
      <c r="B508" s="7">
        <v>41115</v>
      </c>
      <c r="C508" s="18">
        <v>2012</v>
      </c>
      <c r="D508" s="2">
        <v>1</v>
      </c>
      <c r="E508" s="3" t="s">
        <v>31</v>
      </c>
      <c r="F508" s="3">
        <v>55</v>
      </c>
      <c r="H508"/>
      <c r="I508"/>
      <c r="J508"/>
      <c r="K508"/>
      <c r="L508"/>
      <c r="M508"/>
      <c r="N508"/>
      <c r="O508"/>
    </row>
    <row r="509" spans="1:15" s="15" customFormat="1" x14ac:dyDescent="0.25">
      <c r="A509" s="3" t="s">
        <v>15</v>
      </c>
      <c r="B509" s="7">
        <v>41115</v>
      </c>
      <c r="C509" s="18">
        <v>2012</v>
      </c>
      <c r="D509" s="2">
        <v>1</v>
      </c>
      <c r="E509" s="3" t="s">
        <v>31</v>
      </c>
      <c r="F509" s="3">
        <v>31</v>
      </c>
      <c r="H509"/>
      <c r="I509"/>
      <c r="J509"/>
      <c r="K509"/>
      <c r="L509"/>
      <c r="M509"/>
      <c r="N509"/>
      <c r="O509"/>
    </row>
    <row r="510" spans="1:15" s="15" customFormat="1" x14ac:dyDescent="0.25">
      <c r="A510" s="3" t="s">
        <v>15</v>
      </c>
      <c r="B510" s="7">
        <v>41115</v>
      </c>
      <c r="C510" s="18">
        <v>2012</v>
      </c>
      <c r="D510" s="2">
        <v>1</v>
      </c>
      <c r="E510" s="3" t="s">
        <v>31</v>
      </c>
      <c r="F510" s="3">
        <v>81</v>
      </c>
      <c r="H510"/>
      <c r="I510"/>
      <c r="J510"/>
      <c r="K510"/>
      <c r="L510"/>
      <c r="M510"/>
      <c r="N510"/>
      <c r="O510"/>
    </row>
    <row r="511" spans="1:15" s="15" customFormat="1" x14ac:dyDescent="0.25">
      <c r="A511" s="3" t="s">
        <v>15</v>
      </c>
      <c r="B511" s="7">
        <v>41115</v>
      </c>
      <c r="C511" s="18">
        <v>2012</v>
      </c>
      <c r="D511" s="2">
        <v>1</v>
      </c>
      <c r="E511" s="3" t="s">
        <v>31</v>
      </c>
      <c r="F511" s="3">
        <v>70</v>
      </c>
      <c r="H511"/>
      <c r="I511"/>
      <c r="J511"/>
      <c r="K511"/>
      <c r="L511"/>
      <c r="M511"/>
      <c r="N511"/>
      <c r="O511"/>
    </row>
    <row r="512" spans="1:15" s="15" customFormat="1" x14ac:dyDescent="0.25">
      <c r="A512" s="3" t="s">
        <v>15</v>
      </c>
      <c r="B512" s="7">
        <v>41115</v>
      </c>
      <c r="C512" s="18">
        <v>2012</v>
      </c>
      <c r="D512" s="2">
        <v>1</v>
      </c>
      <c r="E512" s="3" t="s">
        <v>31</v>
      </c>
      <c r="F512" s="3">
        <v>28</v>
      </c>
      <c r="H512"/>
      <c r="I512"/>
      <c r="J512"/>
      <c r="K512"/>
      <c r="L512"/>
      <c r="M512"/>
      <c r="N512"/>
      <c r="O512"/>
    </row>
    <row r="513" spans="1:15" s="15" customFormat="1" x14ac:dyDescent="0.25">
      <c r="A513" s="3" t="s">
        <v>15</v>
      </c>
      <c r="B513" s="7">
        <v>41115</v>
      </c>
      <c r="C513" s="18">
        <v>2012</v>
      </c>
      <c r="D513" s="2">
        <v>1</v>
      </c>
      <c r="E513" s="3" t="s">
        <v>31</v>
      </c>
      <c r="F513" s="3">
        <v>57</v>
      </c>
      <c r="H513"/>
      <c r="I513"/>
      <c r="J513"/>
      <c r="K513"/>
      <c r="L513"/>
      <c r="M513"/>
      <c r="N513"/>
      <c r="O513"/>
    </row>
    <row r="514" spans="1:15" s="15" customFormat="1" x14ac:dyDescent="0.25">
      <c r="A514" s="3" t="s">
        <v>15</v>
      </c>
      <c r="B514" s="7">
        <v>41115</v>
      </c>
      <c r="C514" s="18">
        <v>2012</v>
      </c>
      <c r="D514" s="2">
        <v>1</v>
      </c>
      <c r="E514" s="3" t="s">
        <v>31</v>
      </c>
      <c r="F514" s="3">
        <v>58</v>
      </c>
      <c r="H514"/>
      <c r="I514"/>
      <c r="J514"/>
      <c r="K514"/>
      <c r="L514"/>
      <c r="M514"/>
      <c r="N514"/>
      <c r="O514"/>
    </row>
    <row r="515" spans="1:15" s="15" customFormat="1" x14ac:dyDescent="0.25">
      <c r="A515" s="3" t="s">
        <v>15</v>
      </c>
      <c r="B515" s="7">
        <v>41115</v>
      </c>
      <c r="C515" s="18">
        <v>2012</v>
      </c>
      <c r="D515" s="2">
        <v>1</v>
      </c>
      <c r="E515" s="3" t="s">
        <v>31</v>
      </c>
      <c r="F515" s="3">
        <v>80</v>
      </c>
      <c r="H515"/>
      <c r="I515"/>
      <c r="J515"/>
      <c r="K515"/>
      <c r="L515"/>
      <c r="M515"/>
      <c r="N515"/>
      <c r="O515"/>
    </row>
    <row r="516" spans="1:15" s="15" customFormat="1" x14ac:dyDescent="0.25">
      <c r="A516" s="3" t="s">
        <v>15</v>
      </c>
      <c r="B516" s="7">
        <v>41115</v>
      </c>
      <c r="C516" s="18">
        <v>2012</v>
      </c>
      <c r="D516" s="2">
        <v>1</v>
      </c>
      <c r="E516" s="3" t="s">
        <v>31</v>
      </c>
      <c r="F516" s="3">
        <v>78</v>
      </c>
      <c r="H516"/>
      <c r="I516"/>
      <c r="J516"/>
      <c r="K516"/>
      <c r="L516"/>
      <c r="M516"/>
      <c r="N516"/>
      <c r="O516"/>
    </row>
    <row r="517" spans="1:15" s="15" customFormat="1" x14ac:dyDescent="0.25">
      <c r="A517" s="3" t="s">
        <v>15</v>
      </c>
      <c r="B517" s="7">
        <v>41115</v>
      </c>
      <c r="C517" s="18">
        <v>2012</v>
      </c>
      <c r="D517" s="2">
        <v>1</v>
      </c>
      <c r="E517" s="3" t="s">
        <v>31</v>
      </c>
      <c r="F517" s="3">
        <v>30</v>
      </c>
      <c r="H517"/>
      <c r="I517"/>
      <c r="J517"/>
      <c r="K517"/>
      <c r="L517"/>
      <c r="M517"/>
      <c r="N517"/>
      <c r="O517"/>
    </row>
    <row r="518" spans="1:15" s="15" customFormat="1" x14ac:dyDescent="0.25">
      <c r="A518" s="3" t="s">
        <v>15</v>
      </c>
      <c r="B518" s="7">
        <v>41115</v>
      </c>
      <c r="C518" s="18">
        <v>2012</v>
      </c>
      <c r="D518" s="2">
        <v>1</v>
      </c>
      <c r="E518" s="3" t="s">
        <v>31</v>
      </c>
      <c r="F518" s="3">
        <v>55</v>
      </c>
      <c r="H518"/>
      <c r="I518"/>
      <c r="J518"/>
      <c r="K518"/>
      <c r="L518"/>
      <c r="M518"/>
      <c r="N518"/>
      <c r="O518"/>
    </row>
    <row r="519" spans="1:15" s="15" customFormat="1" x14ac:dyDescent="0.25">
      <c r="A519" s="3" t="s">
        <v>15</v>
      </c>
      <c r="B519" s="7">
        <v>41115</v>
      </c>
      <c r="C519" s="18">
        <v>2012</v>
      </c>
      <c r="D519" s="2">
        <v>1</v>
      </c>
      <c r="E519" s="3" t="s">
        <v>31</v>
      </c>
      <c r="F519" s="3">
        <v>71</v>
      </c>
      <c r="H519"/>
      <c r="I519"/>
      <c r="J519"/>
      <c r="K519"/>
      <c r="L519"/>
      <c r="M519"/>
      <c r="N519"/>
      <c r="O519"/>
    </row>
    <row r="520" spans="1:15" s="15" customFormat="1" x14ac:dyDescent="0.25">
      <c r="A520" s="3" t="s">
        <v>15</v>
      </c>
      <c r="B520" s="7">
        <v>41115</v>
      </c>
      <c r="C520" s="18">
        <v>2012</v>
      </c>
      <c r="D520" s="2">
        <v>1</v>
      </c>
      <c r="E520" s="3" t="s">
        <v>31</v>
      </c>
      <c r="F520" s="3">
        <v>53</v>
      </c>
      <c r="H520"/>
      <c r="I520"/>
      <c r="J520"/>
      <c r="K520"/>
      <c r="L520"/>
      <c r="M520"/>
      <c r="N520"/>
      <c r="O520"/>
    </row>
    <row r="521" spans="1:15" s="15" customFormat="1" x14ac:dyDescent="0.25">
      <c r="A521" s="3" t="s">
        <v>15</v>
      </c>
      <c r="B521" s="7">
        <v>41115</v>
      </c>
      <c r="C521" s="18">
        <v>2012</v>
      </c>
      <c r="D521" s="2">
        <v>1</v>
      </c>
      <c r="E521" s="3" t="s">
        <v>31</v>
      </c>
      <c r="F521" s="3">
        <v>68</v>
      </c>
      <c r="H521"/>
      <c r="I521"/>
      <c r="J521"/>
      <c r="K521"/>
      <c r="L521"/>
      <c r="M521"/>
      <c r="N521"/>
      <c r="O521"/>
    </row>
    <row r="522" spans="1:15" s="15" customFormat="1" x14ac:dyDescent="0.25">
      <c r="A522" s="3" t="s">
        <v>15</v>
      </c>
      <c r="B522" s="7">
        <v>41115</v>
      </c>
      <c r="C522" s="18">
        <v>2012</v>
      </c>
      <c r="D522" s="2">
        <v>1</v>
      </c>
      <c r="E522" s="3" t="s">
        <v>31</v>
      </c>
      <c r="F522" s="3">
        <v>62</v>
      </c>
      <c r="H522"/>
      <c r="I522"/>
      <c r="J522"/>
      <c r="K522"/>
      <c r="L522"/>
      <c r="M522"/>
      <c r="N522"/>
      <c r="O522"/>
    </row>
    <row r="523" spans="1:15" s="15" customFormat="1" x14ac:dyDescent="0.25">
      <c r="A523" s="3" t="s">
        <v>15</v>
      </c>
      <c r="B523" s="7">
        <v>41115</v>
      </c>
      <c r="C523" s="18">
        <v>2012</v>
      </c>
      <c r="D523" s="2">
        <v>1</v>
      </c>
      <c r="E523" s="3" t="s">
        <v>31</v>
      </c>
      <c r="F523" s="3">
        <v>53</v>
      </c>
      <c r="H523"/>
      <c r="I523"/>
      <c r="J523"/>
      <c r="K523"/>
      <c r="L523"/>
      <c r="M523"/>
      <c r="N523"/>
      <c r="O523"/>
    </row>
    <row r="524" spans="1:15" s="15" customFormat="1" x14ac:dyDescent="0.25">
      <c r="A524" s="3" t="s">
        <v>15</v>
      </c>
      <c r="B524" s="7">
        <v>41115</v>
      </c>
      <c r="C524" s="18">
        <v>2012</v>
      </c>
      <c r="D524" s="2">
        <v>1</v>
      </c>
      <c r="E524" s="3" t="s">
        <v>31</v>
      </c>
      <c r="F524" s="3">
        <v>50</v>
      </c>
      <c r="H524"/>
      <c r="I524"/>
      <c r="J524"/>
      <c r="K524"/>
      <c r="L524"/>
      <c r="M524"/>
      <c r="N524"/>
      <c r="O524"/>
    </row>
    <row r="525" spans="1:15" s="15" customFormat="1" x14ac:dyDescent="0.25">
      <c r="A525" s="3" t="s">
        <v>15</v>
      </c>
      <c r="B525" s="7">
        <v>41115</v>
      </c>
      <c r="C525" s="18">
        <v>2012</v>
      </c>
      <c r="D525" s="2">
        <v>1</v>
      </c>
      <c r="E525" s="3" t="s">
        <v>31</v>
      </c>
      <c r="F525" s="3">
        <v>68</v>
      </c>
      <c r="H525"/>
      <c r="I525"/>
      <c r="J525"/>
      <c r="K525"/>
      <c r="L525"/>
      <c r="M525"/>
      <c r="N525"/>
      <c r="O525"/>
    </row>
    <row r="526" spans="1:15" s="15" customFormat="1" x14ac:dyDescent="0.25">
      <c r="A526" s="3" t="s">
        <v>15</v>
      </c>
      <c r="B526" s="7">
        <v>41115</v>
      </c>
      <c r="C526" s="18">
        <v>2012</v>
      </c>
      <c r="D526" s="2">
        <v>1</v>
      </c>
      <c r="E526" s="3" t="s">
        <v>31</v>
      </c>
      <c r="F526" s="3">
        <v>48</v>
      </c>
      <c r="H526"/>
      <c r="I526"/>
      <c r="J526"/>
      <c r="K526"/>
      <c r="L526"/>
      <c r="M526"/>
      <c r="N526"/>
      <c r="O526"/>
    </row>
    <row r="527" spans="1:15" s="15" customFormat="1" x14ac:dyDescent="0.25">
      <c r="A527" s="3" t="s">
        <v>15</v>
      </c>
      <c r="B527" s="7">
        <v>41115</v>
      </c>
      <c r="C527" s="18">
        <v>2012</v>
      </c>
      <c r="D527" s="2">
        <v>1</v>
      </c>
      <c r="E527" s="3" t="s">
        <v>31</v>
      </c>
      <c r="F527" s="3">
        <v>45</v>
      </c>
      <c r="H527"/>
      <c r="I527"/>
      <c r="J527"/>
      <c r="K527"/>
      <c r="L527"/>
      <c r="M527"/>
      <c r="N527"/>
      <c r="O527"/>
    </row>
    <row r="528" spans="1:15" s="15" customFormat="1" x14ac:dyDescent="0.25">
      <c r="A528" s="3" t="s">
        <v>15</v>
      </c>
      <c r="B528" s="7">
        <v>41115</v>
      </c>
      <c r="C528" s="18">
        <v>2012</v>
      </c>
      <c r="D528" s="2">
        <v>1</v>
      </c>
      <c r="E528" s="3" t="s">
        <v>31</v>
      </c>
      <c r="F528" s="3">
        <v>51</v>
      </c>
      <c r="H528"/>
      <c r="I528"/>
      <c r="J528"/>
      <c r="K528"/>
      <c r="L528"/>
      <c r="M528"/>
      <c r="N528"/>
      <c r="O528"/>
    </row>
    <row r="529" spans="1:15" s="15" customFormat="1" x14ac:dyDescent="0.25">
      <c r="A529" s="3" t="s">
        <v>15</v>
      </c>
      <c r="B529" s="7">
        <v>41115</v>
      </c>
      <c r="C529" s="18">
        <v>2012</v>
      </c>
      <c r="D529" s="2">
        <v>1</v>
      </c>
      <c r="E529" s="3" t="s">
        <v>31</v>
      </c>
      <c r="F529" s="3">
        <v>51</v>
      </c>
      <c r="H529"/>
      <c r="I529"/>
      <c r="J529"/>
      <c r="K529"/>
      <c r="L529"/>
      <c r="M529"/>
      <c r="N529"/>
      <c r="O529"/>
    </row>
    <row r="530" spans="1:15" s="15" customFormat="1" x14ac:dyDescent="0.25">
      <c r="A530" s="3" t="s">
        <v>15</v>
      </c>
      <c r="B530" s="7">
        <v>41115</v>
      </c>
      <c r="C530" s="18">
        <v>2012</v>
      </c>
      <c r="D530" s="2">
        <v>1</v>
      </c>
      <c r="E530" s="3" t="s">
        <v>31</v>
      </c>
      <c r="F530" s="3">
        <v>56</v>
      </c>
      <c r="H530"/>
      <c r="I530"/>
      <c r="J530"/>
      <c r="K530"/>
      <c r="L530"/>
      <c r="M530"/>
      <c r="N530"/>
      <c r="O530"/>
    </row>
    <row r="531" spans="1:15" s="15" customFormat="1" x14ac:dyDescent="0.25">
      <c r="A531" s="3" t="s">
        <v>15</v>
      </c>
      <c r="B531" s="7">
        <v>41115</v>
      </c>
      <c r="C531" s="18">
        <v>2012</v>
      </c>
      <c r="D531" s="2">
        <v>1</v>
      </c>
      <c r="E531" s="3" t="s">
        <v>31</v>
      </c>
      <c r="F531" s="3">
        <v>54</v>
      </c>
      <c r="H531"/>
      <c r="I531"/>
      <c r="J531"/>
      <c r="K531"/>
      <c r="L531"/>
      <c r="M531"/>
      <c r="N531"/>
      <c r="O531"/>
    </row>
    <row r="532" spans="1:15" s="15" customFormat="1" x14ac:dyDescent="0.25">
      <c r="A532" s="3" t="s">
        <v>15</v>
      </c>
      <c r="B532" s="7">
        <v>41115</v>
      </c>
      <c r="C532" s="18">
        <v>2012</v>
      </c>
      <c r="D532" s="2">
        <v>1</v>
      </c>
      <c r="E532" s="3" t="s">
        <v>31</v>
      </c>
      <c r="F532" s="3">
        <v>31</v>
      </c>
      <c r="H532"/>
      <c r="I532"/>
      <c r="J532"/>
      <c r="K532"/>
      <c r="L532"/>
      <c r="M532"/>
      <c r="N532"/>
      <c r="O532"/>
    </row>
    <row r="533" spans="1:15" s="15" customFormat="1" x14ac:dyDescent="0.25">
      <c r="A533" s="3" t="s">
        <v>15</v>
      </c>
      <c r="B533" s="7">
        <v>41115</v>
      </c>
      <c r="C533" s="18">
        <v>2012</v>
      </c>
      <c r="D533" s="2">
        <v>1</v>
      </c>
      <c r="E533" s="3" t="s">
        <v>31</v>
      </c>
      <c r="F533" s="3">
        <v>48</v>
      </c>
      <c r="H533"/>
      <c r="I533"/>
      <c r="J533"/>
      <c r="K533"/>
      <c r="L533"/>
      <c r="M533"/>
      <c r="N533"/>
      <c r="O533"/>
    </row>
    <row r="534" spans="1:15" s="15" customFormat="1" x14ac:dyDescent="0.25">
      <c r="A534" s="3" t="s">
        <v>15</v>
      </c>
      <c r="B534" s="7">
        <v>41115</v>
      </c>
      <c r="C534" s="18">
        <v>2012</v>
      </c>
      <c r="D534" s="2">
        <v>1</v>
      </c>
      <c r="E534" s="3" t="s">
        <v>31</v>
      </c>
      <c r="F534" s="3">
        <v>67</v>
      </c>
      <c r="H534"/>
      <c r="I534"/>
      <c r="J534"/>
      <c r="K534"/>
      <c r="L534"/>
      <c r="M534"/>
      <c r="N534"/>
      <c r="O534"/>
    </row>
    <row r="535" spans="1:15" s="15" customFormat="1" x14ac:dyDescent="0.25">
      <c r="A535" s="3" t="s">
        <v>15</v>
      </c>
      <c r="B535" s="7">
        <v>41115</v>
      </c>
      <c r="C535" s="18">
        <v>2012</v>
      </c>
      <c r="D535" s="2">
        <v>1</v>
      </c>
      <c r="E535" s="3" t="s">
        <v>31</v>
      </c>
      <c r="F535" s="3">
        <v>51</v>
      </c>
      <c r="H535"/>
      <c r="I535"/>
      <c r="J535"/>
      <c r="K535"/>
      <c r="L535"/>
      <c r="M535"/>
      <c r="N535"/>
      <c r="O535"/>
    </row>
    <row r="536" spans="1:15" s="15" customFormat="1" x14ac:dyDescent="0.25">
      <c r="A536" s="3" t="s">
        <v>15</v>
      </c>
      <c r="B536" s="7">
        <v>41115</v>
      </c>
      <c r="C536" s="18">
        <v>2012</v>
      </c>
      <c r="D536" s="2">
        <v>1</v>
      </c>
      <c r="E536" s="3" t="s">
        <v>31</v>
      </c>
      <c r="F536" s="3">
        <v>75</v>
      </c>
      <c r="H536"/>
      <c r="I536"/>
      <c r="J536"/>
      <c r="K536"/>
      <c r="L536"/>
      <c r="M536"/>
      <c r="N536"/>
      <c r="O536"/>
    </row>
    <row r="537" spans="1:15" s="15" customFormat="1" x14ac:dyDescent="0.25">
      <c r="A537" s="3" t="s">
        <v>15</v>
      </c>
      <c r="B537" s="7">
        <v>41115</v>
      </c>
      <c r="C537" s="18">
        <v>2012</v>
      </c>
      <c r="D537" s="2">
        <v>1</v>
      </c>
      <c r="E537" s="3" t="s">
        <v>31</v>
      </c>
      <c r="F537" s="3">
        <v>51</v>
      </c>
      <c r="H537"/>
      <c r="I537"/>
      <c r="J537"/>
      <c r="K537"/>
      <c r="L537"/>
      <c r="M537"/>
      <c r="N537"/>
      <c r="O537"/>
    </row>
    <row r="538" spans="1:15" s="15" customFormat="1" x14ac:dyDescent="0.25">
      <c r="A538" s="3" t="s">
        <v>15</v>
      </c>
      <c r="B538" s="7">
        <v>41115</v>
      </c>
      <c r="C538" s="18">
        <v>2012</v>
      </c>
      <c r="D538" s="2">
        <v>1</v>
      </c>
      <c r="E538" s="3" t="s">
        <v>31</v>
      </c>
      <c r="F538" s="3">
        <v>48</v>
      </c>
      <c r="H538"/>
      <c r="I538"/>
      <c r="J538"/>
      <c r="K538"/>
      <c r="L538"/>
      <c r="M538"/>
      <c r="N538"/>
      <c r="O538"/>
    </row>
    <row r="539" spans="1:15" s="15" customFormat="1" x14ac:dyDescent="0.25">
      <c r="A539" s="3" t="s">
        <v>15</v>
      </c>
      <c r="B539" s="7">
        <v>41115</v>
      </c>
      <c r="C539" s="18">
        <v>2012</v>
      </c>
      <c r="D539" s="2">
        <v>1</v>
      </c>
      <c r="E539" s="3" t="s">
        <v>31</v>
      </c>
      <c r="F539" s="3">
        <v>56</v>
      </c>
      <c r="H539"/>
      <c r="I539"/>
      <c r="J539"/>
      <c r="K539"/>
      <c r="L539"/>
      <c r="M539"/>
      <c r="N539"/>
      <c r="O539"/>
    </row>
    <row r="540" spans="1:15" s="15" customFormat="1" x14ac:dyDescent="0.25">
      <c r="A540" s="3" t="s">
        <v>15</v>
      </c>
      <c r="B540" s="7">
        <v>41115</v>
      </c>
      <c r="C540" s="18">
        <v>2012</v>
      </c>
      <c r="D540" s="2">
        <v>1</v>
      </c>
      <c r="E540" s="3" t="s">
        <v>31</v>
      </c>
      <c r="F540" s="3">
        <v>50</v>
      </c>
      <c r="H540"/>
      <c r="I540"/>
      <c r="J540"/>
      <c r="K540"/>
      <c r="L540"/>
      <c r="M540"/>
      <c r="N540"/>
      <c r="O540"/>
    </row>
    <row r="541" spans="1:15" s="15" customFormat="1" x14ac:dyDescent="0.25">
      <c r="A541" s="3" t="s">
        <v>15</v>
      </c>
      <c r="B541" s="7">
        <v>41115</v>
      </c>
      <c r="C541" s="18">
        <v>2012</v>
      </c>
      <c r="D541" s="2">
        <v>1</v>
      </c>
      <c r="E541" s="3" t="s">
        <v>31</v>
      </c>
      <c r="F541" s="3">
        <v>50</v>
      </c>
      <c r="H541"/>
      <c r="I541"/>
      <c r="J541"/>
      <c r="K541"/>
      <c r="L541"/>
      <c r="M541"/>
      <c r="N541"/>
      <c r="O541"/>
    </row>
    <row r="542" spans="1:15" s="15" customFormat="1" x14ac:dyDescent="0.25">
      <c r="A542" s="3" t="s">
        <v>15</v>
      </c>
      <c r="B542" s="7">
        <v>41115</v>
      </c>
      <c r="C542" s="18">
        <v>2012</v>
      </c>
      <c r="D542" s="2">
        <v>1</v>
      </c>
      <c r="E542" s="3" t="s">
        <v>31</v>
      </c>
      <c r="F542" s="3">
        <v>59</v>
      </c>
      <c r="H542"/>
      <c r="I542"/>
      <c r="J542"/>
      <c r="K542"/>
      <c r="L542"/>
      <c r="M542"/>
      <c r="N542"/>
      <c r="O542"/>
    </row>
    <row r="543" spans="1:15" s="15" customFormat="1" x14ac:dyDescent="0.25">
      <c r="A543" s="3" t="s">
        <v>15</v>
      </c>
      <c r="B543" s="7">
        <v>41115</v>
      </c>
      <c r="C543" s="18">
        <v>2012</v>
      </c>
      <c r="D543" s="2">
        <v>1</v>
      </c>
      <c r="E543" s="3" t="s">
        <v>31</v>
      </c>
      <c r="F543" s="3">
        <v>72</v>
      </c>
      <c r="H543"/>
      <c r="I543"/>
      <c r="J543"/>
      <c r="K543"/>
      <c r="L543"/>
      <c r="M543"/>
      <c r="N543"/>
      <c r="O543"/>
    </row>
    <row r="544" spans="1:15" s="15" customFormat="1" x14ac:dyDescent="0.25">
      <c r="A544" s="3" t="s">
        <v>15</v>
      </c>
      <c r="B544" s="7">
        <v>41115</v>
      </c>
      <c r="C544" s="18">
        <v>2012</v>
      </c>
      <c r="D544" s="2">
        <v>1</v>
      </c>
      <c r="E544" s="3" t="s">
        <v>31</v>
      </c>
      <c r="F544" s="3">
        <v>50</v>
      </c>
      <c r="H544"/>
      <c r="I544"/>
      <c r="J544"/>
      <c r="K544"/>
      <c r="L544"/>
      <c r="M544"/>
      <c r="N544"/>
      <c r="O544"/>
    </row>
    <row r="545" spans="1:15" s="15" customFormat="1" x14ac:dyDescent="0.25">
      <c r="A545" s="3" t="s">
        <v>15</v>
      </c>
      <c r="B545" s="7">
        <v>41115</v>
      </c>
      <c r="C545" s="18">
        <v>2012</v>
      </c>
      <c r="D545" s="2">
        <v>1</v>
      </c>
      <c r="E545" s="3" t="s">
        <v>31</v>
      </c>
      <c r="F545" s="3">
        <v>52</v>
      </c>
      <c r="H545"/>
      <c r="I545"/>
      <c r="J545"/>
      <c r="K545"/>
      <c r="L545"/>
      <c r="M545"/>
      <c r="N545"/>
      <c r="O545"/>
    </row>
    <row r="546" spans="1:15" s="15" customFormat="1" x14ac:dyDescent="0.25">
      <c r="A546" s="3" t="s">
        <v>15</v>
      </c>
      <c r="B546" s="7">
        <v>41115</v>
      </c>
      <c r="C546" s="18">
        <v>2012</v>
      </c>
      <c r="D546" s="2">
        <v>1</v>
      </c>
      <c r="E546" s="3" t="s">
        <v>31</v>
      </c>
      <c r="F546" s="3">
        <v>58</v>
      </c>
      <c r="H546"/>
      <c r="I546"/>
      <c r="J546"/>
      <c r="K546"/>
      <c r="L546"/>
      <c r="M546"/>
      <c r="N546"/>
      <c r="O546"/>
    </row>
    <row r="547" spans="1:15" s="15" customFormat="1" x14ac:dyDescent="0.25">
      <c r="A547" s="3" t="s">
        <v>15</v>
      </c>
      <c r="B547" s="7">
        <v>41115</v>
      </c>
      <c r="C547" s="18">
        <v>2012</v>
      </c>
      <c r="D547" s="2">
        <v>1</v>
      </c>
      <c r="E547" s="3" t="s">
        <v>31</v>
      </c>
      <c r="F547" s="3">
        <v>72</v>
      </c>
      <c r="H547"/>
      <c r="I547"/>
      <c r="J547"/>
      <c r="K547"/>
      <c r="L547"/>
      <c r="M547"/>
      <c r="N547"/>
      <c r="O547"/>
    </row>
    <row r="548" spans="1:15" s="15" customFormat="1" x14ac:dyDescent="0.25">
      <c r="A548" s="3" t="s">
        <v>15</v>
      </c>
      <c r="B548" s="7">
        <v>41115</v>
      </c>
      <c r="C548" s="18">
        <v>2012</v>
      </c>
      <c r="D548" s="2">
        <v>1</v>
      </c>
      <c r="E548" s="3" t="s">
        <v>31</v>
      </c>
      <c r="F548" s="3">
        <v>62</v>
      </c>
      <c r="H548"/>
      <c r="I548"/>
      <c r="J548"/>
      <c r="K548"/>
      <c r="L548"/>
      <c r="M548"/>
      <c r="N548"/>
      <c r="O548"/>
    </row>
    <row r="549" spans="1:15" s="15" customFormat="1" x14ac:dyDescent="0.25">
      <c r="A549" s="3" t="s">
        <v>15</v>
      </c>
      <c r="B549" s="7">
        <v>41115</v>
      </c>
      <c r="C549" s="18">
        <v>2012</v>
      </c>
      <c r="D549" s="2">
        <v>1</v>
      </c>
      <c r="E549" s="3" t="s">
        <v>31</v>
      </c>
      <c r="F549" s="3">
        <v>46</v>
      </c>
      <c r="H549"/>
      <c r="I549"/>
      <c r="J549"/>
      <c r="K549"/>
      <c r="L549"/>
      <c r="M549"/>
      <c r="N549"/>
      <c r="O549"/>
    </row>
    <row r="550" spans="1:15" s="15" customFormat="1" x14ac:dyDescent="0.25">
      <c r="A550" s="3" t="s">
        <v>15</v>
      </c>
      <c r="B550" s="7">
        <v>41115</v>
      </c>
      <c r="C550" s="18">
        <v>2012</v>
      </c>
      <c r="D550" s="2">
        <v>1</v>
      </c>
      <c r="E550" s="3" t="s">
        <v>31</v>
      </c>
      <c r="F550" s="3">
        <v>57</v>
      </c>
      <c r="H550"/>
      <c r="I550"/>
      <c r="J550"/>
      <c r="K550"/>
      <c r="L550"/>
      <c r="M550"/>
      <c r="N550"/>
      <c r="O550"/>
    </row>
    <row r="551" spans="1:15" s="15" customFormat="1" x14ac:dyDescent="0.25">
      <c r="A551" s="3" t="s">
        <v>15</v>
      </c>
      <c r="B551" s="7">
        <v>41115</v>
      </c>
      <c r="C551" s="18">
        <v>2012</v>
      </c>
      <c r="D551" s="2">
        <v>1</v>
      </c>
      <c r="E551" s="3" t="s">
        <v>31</v>
      </c>
      <c r="F551" s="3">
        <v>65</v>
      </c>
      <c r="H551"/>
      <c r="I551"/>
      <c r="J551"/>
      <c r="K551"/>
      <c r="L551"/>
      <c r="M551"/>
      <c r="N551"/>
      <c r="O551"/>
    </row>
    <row r="552" spans="1:15" s="15" customFormat="1" x14ac:dyDescent="0.25">
      <c r="A552" s="3" t="s">
        <v>15</v>
      </c>
      <c r="B552" s="7">
        <v>41115</v>
      </c>
      <c r="C552" s="18">
        <v>2012</v>
      </c>
      <c r="D552" s="2">
        <v>1</v>
      </c>
      <c r="E552" s="3" t="s">
        <v>31</v>
      </c>
      <c r="F552" s="3">
        <v>63</v>
      </c>
      <c r="H552"/>
      <c r="I552"/>
      <c r="J552"/>
      <c r="K552"/>
      <c r="L552"/>
      <c r="M552"/>
      <c r="N552"/>
      <c r="O552"/>
    </row>
    <row r="553" spans="1:15" s="15" customFormat="1" x14ac:dyDescent="0.25">
      <c r="A553" s="3" t="s">
        <v>15</v>
      </c>
      <c r="B553" s="7">
        <v>41115</v>
      </c>
      <c r="C553" s="18">
        <v>2012</v>
      </c>
      <c r="D553" s="2">
        <v>1</v>
      </c>
      <c r="E553" s="3" t="s">
        <v>31</v>
      </c>
      <c r="F553" s="3">
        <v>63</v>
      </c>
      <c r="H553"/>
      <c r="I553"/>
      <c r="J553"/>
      <c r="K553"/>
      <c r="L553"/>
      <c r="M553"/>
      <c r="N553"/>
      <c r="O553"/>
    </row>
    <row r="554" spans="1:15" s="15" customFormat="1" x14ac:dyDescent="0.25">
      <c r="A554" s="3" t="s">
        <v>15</v>
      </c>
      <c r="B554" s="7">
        <v>41115</v>
      </c>
      <c r="C554" s="18">
        <v>2012</v>
      </c>
      <c r="D554" s="2">
        <v>1</v>
      </c>
      <c r="E554" s="3" t="s">
        <v>31</v>
      </c>
      <c r="F554" s="3">
        <v>48</v>
      </c>
      <c r="H554"/>
      <c r="I554"/>
      <c r="J554"/>
      <c r="K554"/>
      <c r="L554"/>
      <c r="M554"/>
      <c r="N554"/>
      <c r="O554"/>
    </row>
    <row r="555" spans="1:15" s="15" customFormat="1" x14ac:dyDescent="0.25">
      <c r="A555" s="3" t="s">
        <v>15</v>
      </c>
      <c r="B555" s="7">
        <v>41115</v>
      </c>
      <c r="C555" s="18">
        <v>2012</v>
      </c>
      <c r="D555" s="2">
        <v>1</v>
      </c>
      <c r="E555" s="3" t="s">
        <v>31</v>
      </c>
      <c r="F555" s="3">
        <v>51</v>
      </c>
      <c r="H555"/>
      <c r="I555"/>
      <c r="J555"/>
      <c r="K555"/>
      <c r="L555"/>
      <c r="M555"/>
      <c r="N555"/>
      <c r="O555"/>
    </row>
    <row r="556" spans="1:15" s="15" customFormat="1" x14ac:dyDescent="0.25">
      <c r="A556" s="3" t="s">
        <v>15</v>
      </c>
      <c r="B556" s="7">
        <v>41115</v>
      </c>
      <c r="C556" s="18">
        <v>2012</v>
      </c>
      <c r="D556" s="2">
        <v>1</v>
      </c>
      <c r="E556" s="3" t="s">
        <v>31</v>
      </c>
      <c r="F556" s="3">
        <v>70</v>
      </c>
      <c r="H556"/>
      <c r="I556"/>
      <c r="J556"/>
      <c r="K556"/>
      <c r="L556"/>
      <c r="M556"/>
      <c r="N556"/>
      <c r="O556"/>
    </row>
    <row r="557" spans="1:15" s="15" customFormat="1" x14ac:dyDescent="0.25">
      <c r="A557" s="3" t="s">
        <v>15</v>
      </c>
      <c r="B557" s="7">
        <v>41115</v>
      </c>
      <c r="C557" s="18">
        <v>2012</v>
      </c>
      <c r="D557" s="2">
        <v>1</v>
      </c>
      <c r="E557" s="3" t="s">
        <v>31</v>
      </c>
      <c r="F557" s="3">
        <v>74</v>
      </c>
      <c r="H557"/>
      <c r="I557"/>
      <c r="J557"/>
      <c r="K557"/>
      <c r="L557"/>
      <c r="M557"/>
      <c r="N557"/>
      <c r="O557"/>
    </row>
    <row r="558" spans="1:15" s="15" customFormat="1" x14ac:dyDescent="0.25">
      <c r="A558" s="3" t="s">
        <v>15</v>
      </c>
      <c r="B558" s="7">
        <v>41115</v>
      </c>
      <c r="C558" s="18">
        <v>2012</v>
      </c>
      <c r="D558" s="2">
        <v>1</v>
      </c>
      <c r="E558" s="3" t="s">
        <v>31</v>
      </c>
      <c r="F558" s="3">
        <v>57</v>
      </c>
      <c r="H558"/>
      <c r="I558"/>
      <c r="J558"/>
      <c r="K558"/>
      <c r="L558"/>
      <c r="M558"/>
      <c r="N558"/>
      <c r="O558"/>
    </row>
    <row r="559" spans="1:15" s="15" customFormat="1" x14ac:dyDescent="0.25">
      <c r="A559" s="3" t="s">
        <v>15</v>
      </c>
      <c r="B559" s="7">
        <v>41115</v>
      </c>
      <c r="C559" s="18">
        <v>2012</v>
      </c>
      <c r="D559" s="2">
        <v>1</v>
      </c>
      <c r="E559" s="3" t="s">
        <v>31</v>
      </c>
      <c r="F559" s="3">
        <v>28</v>
      </c>
      <c r="H559"/>
      <c r="I559"/>
      <c r="J559"/>
      <c r="K559"/>
      <c r="L559"/>
      <c r="M559"/>
      <c r="N559"/>
      <c r="O559"/>
    </row>
    <row r="560" spans="1:15" s="15" customFormat="1" x14ac:dyDescent="0.25">
      <c r="A560" s="3" t="s">
        <v>15</v>
      </c>
      <c r="B560" s="7">
        <v>41115</v>
      </c>
      <c r="C560" s="18">
        <v>2012</v>
      </c>
      <c r="D560" s="2">
        <v>1</v>
      </c>
      <c r="E560" s="3" t="s">
        <v>31</v>
      </c>
      <c r="F560" s="3">
        <v>72</v>
      </c>
      <c r="H560"/>
      <c r="I560"/>
      <c r="J560"/>
      <c r="K560"/>
      <c r="L560"/>
      <c r="M560"/>
      <c r="N560"/>
      <c r="O560"/>
    </row>
    <row r="561" spans="1:15" s="15" customFormat="1" x14ac:dyDescent="0.25">
      <c r="A561" s="3" t="s">
        <v>15</v>
      </c>
      <c r="B561" s="7">
        <v>41115</v>
      </c>
      <c r="C561" s="18">
        <v>2012</v>
      </c>
      <c r="D561" s="2">
        <v>1</v>
      </c>
      <c r="E561" s="3" t="s">
        <v>31</v>
      </c>
      <c r="F561" s="3">
        <v>66</v>
      </c>
      <c r="H561"/>
      <c r="I561"/>
      <c r="J561"/>
      <c r="K561"/>
      <c r="L561"/>
      <c r="M561"/>
      <c r="N561"/>
      <c r="O561"/>
    </row>
    <row r="562" spans="1:15" s="15" customFormat="1" x14ac:dyDescent="0.25">
      <c r="A562" s="3" t="s">
        <v>15</v>
      </c>
      <c r="B562" s="7">
        <v>41115</v>
      </c>
      <c r="C562" s="18">
        <v>2012</v>
      </c>
      <c r="D562" s="2">
        <v>1</v>
      </c>
      <c r="E562" s="3" t="s">
        <v>31</v>
      </c>
      <c r="F562" s="3">
        <v>66</v>
      </c>
      <c r="H562"/>
      <c r="I562"/>
      <c r="J562"/>
      <c r="K562"/>
      <c r="L562"/>
      <c r="M562"/>
      <c r="N562"/>
      <c r="O562"/>
    </row>
    <row r="563" spans="1:15" s="15" customFormat="1" x14ac:dyDescent="0.25">
      <c r="A563" s="3" t="s">
        <v>15</v>
      </c>
      <c r="B563" s="7">
        <v>41115</v>
      </c>
      <c r="C563" s="18">
        <v>2012</v>
      </c>
      <c r="D563" s="2">
        <v>1</v>
      </c>
      <c r="E563" s="3" t="s">
        <v>31</v>
      </c>
      <c r="F563" s="3">
        <v>47</v>
      </c>
      <c r="H563"/>
      <c r="I563"/>
      <c r="J563"/>
      <c r="K563"/>
      <c r="L563"/>
      <c r="M563"/>
      <c r="N563"/>
      <c r="O563"/>
    </row>
    <row r="564" spans="1:15" s="15" customFormat="1" x14ac:dyDescent="0.25">
      <c r="A564" s="3" t="s">
        <v>15</v>
      </c>
      <c r="B564" s="7">
        <v>41115</v>
      </c>
      <c r="C564" s="18">
        <v>2012</v>
      </c>
      <c r="D564" s="2">
        <v>1</v>
      </c>
      <c r="E564" s="3" t="s">
        <v>31</v>
      </c>
      <c r="F564" s="3">
        <v>75</v>
      </c>
      <c r="H564"/>
      <c r="I564"/>
      <c r="J564"/>
      <c r="K564"/>
      <c r="L564"/>
      <c r="M564"/>
      <c r="N564"/>
      <c r="O564"/>
    </row>
    <row r="565" spans="1:15" s="15" customFormat="1" x14ac:dyDescent="0.25">
      <c r="A565" s="3" t="s">
        <v>15</v>
      </c>
      <c r="B565" s="7">
        <v>41115</v>
      </c>
      <c r="C565" s="18">
        <v>2012</v>
      </c>
      <c r="D565" s="2">
        <v>1</v>
      </c>
      <c r="E565" s="3" t="s">
        <v>31</v>
      </c>
      <c r="F565" s="3">
        <v>51</v>
      </c>
      <c r="H565"/>
      <c r="I565"/>
      <c r="J565"/>
      <c r="K565"/>
      <c r="L565"/>
      <c r="M565"/>
      <c r="N565"/>
      <c r="O565"/>
    </row>
    <row r="566" spans="1:15" s="15" customFormat="1" x14ac:dyDescent="0.25">
      <c r="A566" s="3" t="s">
        <v>15</v>
      </c>
      <c r="B566" s="7">
        <v>41115</v>
      </c>
      <c r="C566" s="18">
        <v>2012</v>
      </c>
      <c r="D566" s="2">
        <v>1</v>
      </c>
      <c r="E566" s="3" t="s">
        <v>31</v>
      </c>
      <c r="F566" s="3">
        <v>46</v>
      </c>
      <c r="H566"/>
      <c r="I566"/>
      <c r="J566"/>
      <c r="K566"/>
      <c r="L566"/>
      <c r="M566"/>
      <c r="N566"/>
      <c r="O566"/>
    </row>
    <row r="567" spans="1:15" s="15" customFormat="1" x14ac:dyDescent="0.25">
      <c r="A567" s="3" t="s">
        <v>15</v>
      </c>
      <c r="B567" s="7">
        <v>41115</v>
      </c>
      <c r="C567" s="18">
        <v>2012</v>
      </c>
      <c r="D567" s="2">
        <v>1</v>
      </c>
      <c r="E567" s="3" t="s">
        <v>31</v>
      </c>
      <c r="F567" s="3">
        <v>55</v>
      </c>
      <c r="H567"/>
      <c r="I567"/>
      <c r="J567"/>
      <c r="K567"/>
      <c r="L567"/>
      <c r="M567"/>
      <c r="N567"/>
      <c r="O567"/>
    </row>
    <row r="568" spans="1:15" s="15" customFormat="1" x14ac:dyDescent="0.25">
      <c r="A568" s="3" t="s">
        <v>15</v>
      </c>
      <c r="B568" s="7">
        <v>41115</v>
      </c>
      <c r="C568" s="18">
        <v>2012</v>
      </c>
      <c r="D568" s="2">
        <v>1</v>
      </c>
      <c r="E568" s="3" t="s">
        <v>31</v>
      </c>
      <c r="F568" s="3">
        <v>50</v>
      </c>
      <c r="H568"/>
      <c r="I568"/>
      <c r="J568"/>
      <c r="K568"/>
      <c r="L568"/>
      <c r="M568"/>
      <c r="N568"/>
      <c r="O568"/>
    </row>
    <row r="569" spans="1:15" s="15" customFormat="1" x14ac:dyDescent="0.25">
      <c r="A569" s="3" t="s">
        <v>15</v>
      </c>
      <c r="B569" s="7">
        <v>41115</v>
      </c>
      <c r="C569" s="18">
        <v>2012</v>
      </c>
      <c r="D569" s="2">
        <v>1</v>
      </c>
      <c r="E569" s="3" t="s">
        <v>31</v>
      </c>
      <c r="F569" s="3">
        <v>50</v>
      </c>
      <c r="H569"/>
      <c r="I569"/>
      <c r="J569"/>
      <c r="K569"/>
      <c r="L569"/>
      <c r="M569"/>
      <c r="N569"/>
      <c r="O569"/>
    </row>
    <row r="570" spans="1:15" s="15" customFormat="1" x14ac:dyDescent="0.25">
      <c r="A570" s="3" t="s">
        <v>15</v>
      </c>
      <c r="B570" s="7">
        <v>41115</v>
      </c>
      <c r="C570" s="18">
        <v>2012</v>
      </c>
      <c r="D570" s="2">
        <v>1</v>
      </c>
      <c r="E570" s="3" t="s">
        <v>31</v>
      </c>
      <c r="F570" s="3">
        <v>63</v>
      </c>
      <c r="H570"/>
      <c r="I570"/>
      <c r="J570"/>
      <c r="K570"/>
      <c r="L570"/>
      <c r="M570"/>
      <c r="N570"/>
      <c r="O570"/>
    </row>
    <row r="571" spans="1:15" s="15" customFormat="1" x14ac:dyDescent="0.25">
      <c r="A571" s="3" t="s">
        <v>15</v>
      </c>
      <c r="B571" s="7">
        <v>41115</v>
      </c>
      <c r="C571" s="18">
        <v>2012</v>
      </c>
      <c r="D571" s="2">
        <v>1</v>
      </c>
      <c r="E571" s="3" t="s">
        <v>31</v>
      </c>
      <c r="F571" s="3">
        <v>52</v>
      </c>
      <c r="H571"/>
      <c r="I571"/>
      <c r="J571"/>
      <c r="K571"/>
      <c r="L571"/>
      <c r="M571"/>
      <c r="N571"/>
      <c r="O571"/>
    </row>
    <row r="572" spans="1:15" s="15" customFormat="1" x14ac:dyDescent="0.25">
      <c r="A572" s="3" t="s">
        <v>15</v>
      </c>
      <c r="B572" s="7">
        <v>41115</v>
      </c>
      <c r="C572" s="18">
        <v>2012</v>
      </c>
      <c r="D572" s="2">
        <v>1</v>
      </c>
      <c r="E572" s="3" t="s">
        <v>31</v>
      </c>
      <c r="F572" s="3">
        <v>49</v>
      </c>
      <c r="H572"/>
      <c r="I572"/>
      <c r="J572"/>
      <c r="K572"/>
      <c r="L572"/>
      <c r="M572"/>
      <c r="N572"/>
      <c r="O572"/>
    </row>
    <row r="573" spans="1:15" s="15" customFormat="1" x14ac:dyDescent="0.25">
      <c r="A573" s="3" t="s">
        <v>15</v>
      </c>
      <c r="B573" s="7">
        <v>41115</v>
      </c>
      <c r="C573" s="18">
        <v>2012</v>
      </c>
      <c r="D573" s="2">
        <v>1</v>
      </c>
      <c r="E573" s="3" t="s">
        <v>31</v>
      </c>
      <c r="F573" s="3">
        <v>51</v>
      </c>
      <c r="H573"/>
      <c r="I573"/>
      <c r="J573"/>
      <c r="K573"/>
      <c r="L573"/>
      <c r="M573"/>
      <c r="N573"/>
      <c r="O573"/>
    </row>
    <row r="574" spans="1:15" s="15" customFormat="1" x14ac:dyDescent="0.25">
      <c r="A574" s="3" t="s">
        <v>15</v>
      </c>
      <c r="B574" s="7">
        <v>41115</v>
      </c>
      <c r="C574" s="18">
        <v>2012</v>
      </c>
      <c r="D574" s="2">
        <v>1</v>
      </c>
      <c r="E574" s="3" t="s">
        <v>31</v>
      </c>
      <c r="F574" s="3">
        <v>47</v>
      </c>
      <c r="H574"/>
      <c r="I574"/>
      <c r="J574"/>
      <c r="K574"/>
      <c r="L574"/>
      <c r="M574"/>
      <c r="N574"/>
      <c r="O574"/>
    </row>
    <row r="575" spans="1:15" s="15" customFormat="1" x14ac:dyDescent="0.25">
      <c r="A575" s="3" t="s">
        <v>15</v>
      </c>
      <c r="B575" s="7">
        <v>41115</v>
      </c>
      <c r="C575" s="18">
        <v>2012</v>
      </c>
      <c r="D575" s="2">
        <v>1</v>
      </c>
      <c r="E575" s="3" t="s">
        <v>31</v>
      </c>
      <c r="F575" s="3">
        <v>55</v>
      </c>
      <c r="H575"/>
      <c r="I575"/>
      <c r="J575"/>
      <c r="K575"/>
      <c r="L575"/>
      <c r="M575"/>
      <c r="N575"/>
      <c r="O575"/>
    </row>
    <row r="576" spans="1:15" s="15" customFormat="1" x14ac:dyDescent="0.25">
      <c r="A576" s="3" t="s">
        <v>15</v>
      </c>
      <c r="B576" s="7">
        <v>41115</v>
      </c>
      <c r="C576" s="18">
        <v>2012</v>
      </c>
      <c r="D576" s="2">
        <v>1</v>
      </c>
      <c r="E576" s="3" t="s">
        <v>31</v>
      </c>
      <c r="F576" s="3">
        <v>69</v>
      </c>
      <c r="H576"/>
      <c r="I576"/>
      <c r="J576"/>
      <c r="K576"/>
      <c r="L576"/>
      <c r="M576"/>
      <c r="N576"/>
      <c r="O576"/>
    </row>
    <row r="577" spans="1:15" s="15" customFormat="1" x14ac:dyDescent="0.25">
      <c r="A577" s="3" t="s">
        <v>15</v>
      </c>
      <c r="B577" s="7">
        <v>41115</v>
      </c>
      <c r="C577" s="18">
        <v>2012</v>
      </c>
      <c r="D577" s="2">
        <v>1</v>
      </c>
      <c r="E577" s="3" t="s">
        <v>31</v>
      </c>
      <c r="F577" s="3">
        <v>50</v>
      </c>
      <c r="H577"/>
      <c r="I577"/>
      <c r="J577"/>
      <c r="K577"/>
      <c r="L577"/>
      <c r="M577"/>
      <c r="N577"/>
      <c r="O577"/>
    </row>
    <row r="578" spans="1:15" s="15" customFormat="1" x14ac:dyDescent="0.25">
      <c r="A578" s="3" t="s">
        <v>15</v>
      </c>
      <c r="B578" s="7">
        <v>41115</v>
      </c>
      <c r="C578" s="18">
        <v>2012</v>
      </c>
      <c r="D578" s="2">
        <v>1</v>
      </c>
      <c r="E578" s="3" t="s">
        <v>31</v>
      </c>
      <c r="F578" s="3">
        <v>64</v>
      </c>
      <c r="H578"/>
      <c r="I578"/>
      <c r="J578"/>
      <c r="K578"/>
      <c r="L578"/>
      <c r="M578"/>
      <c r="N578"/>
      <c r="O578"/>
    </row>
    <row r="579" spans="1:15" s="15" customFormat="1" x14ac:dyDescent="0.25">
      <c r="A579" s="3" t="s">
        <v>15</v>
      </c>
      <c r="B579" s="7">
        <v>41115</v>
      </c>
      <c r="C579" s="18">
        <v>2012</v>
      </c>
      <c r="D579" s="2">
        <v>1</v>
      </c>
      <c r="E579" s="3" t="s">
        <v>31</v>
      </c>
      <c r="F579" s="3">
        <v>47</v>
      </c>
      <c r="H579"/>
      <c r="I579"/>
      <c r="J579"/>
      <c r="K579"/>
      <c r="L579"/>
      <c r="M579"/>
      <c r="N579"/>
      <c r="O579"/>
    </row>
    <row r="580" spans="1:15" s="15" customFormat="1" x14ac:dyDescent="0.25">
      <c r="A580" s="3" t="s">
        <v>15</v>
      </c>
      <c r="B580" s="7">
        <v>41115</v>
      </c>
      <c r="C580" s="18">
        <v>2012</v>
      </c>
      <c r="D580" s="2">
        <v>1</v>
      </c>
      <c r="E580" s="3" t="s">
        <v>31</v>
      </c>
      <c r="F580" s="3">
        <v>68</v>
      </c>
      <c r="H580"/>
      <c r="I580"/>
      <c r="J580"/>
      <c r="K580"/>
      <c r="L580"/>
      <c r="M580"/>
      <c r="N580"/>
      <c r="O580"/>
    </row>
    <row r="581" spans="1:15" s="15" customFormat="1" x14ac:dyDescent="0.25">
      <c r="A581" s="3" t="s">
        <v>15</v>
      </c>
      <c r="B581" s="7">
        <v>41115</v>
      </c>
      <c r="C581" s="18">
        <v>2012</v>
      </c>
      <c r="D581" s="2">
        <v>1</v>
      </c>
      <c r="E581" s="3" t="s">
        <v>31</v>
      </c>
      <c r="F581" s="3">
        <v>53</v>
      </c>
      <c r="H581"/>
      <c r="I581"/>
      <c r="J581"/>
      <c r="K581"/>
      <c r="L581"/>
      <c r="M581"/>
      <c r="N581"/>
      <c r="O581"/>
    </row>
    <row r="582" spans="1:15" s="15" customFormat="1" x14ac:dyDescent="0.25">
      <c r="A582" s="3" t="s">
        <v>15</v>
      </c>
      <c r="B582" s="7">
        <v>41115</v>
      </c>
      <c r="C582" s="18">
        <v>2012</v>
      </c>
      <c r="D582" s="2">
        <v>1</v>
      </c>
      <c r="E582" s="3" t="s">
        <v>31</v>
      </c>
      <c r="F582" s="3">
        <v>52</v>
      </c>
      <c r="H582"/>
      <c r="I582"/>
      <c r="J582"/>
      <c r="K582"/>
      <c r="L582"/>
      <c r="M582"/>
      <c r="N582"/>
      <c r="O582"/>
    </row>
    <row r="583" spans="1:15" s="15" customFormat="1" x14ac:dyDescent="0.25">
      <c r="A583" s="3" t="s">
        <v>15</v>
      </c>
      <c r="B583" s="7">
        <v>41115</v>
      </c>
      <c r="C583" s="18">
        <v>2012</v>
      </c>
      <c r="D583" s="2">
        <v>1</v>
      </c>
      <c r="E583" s="3" t="s">
        <v>31</v>
      </c>
      <c r="F583" s="3">
        <v>56</v>
      </c>
      <c r="H583"/>
      <c r="I583"/>
      <c r="J583"/>
      <c r="K583"/>
      <c r="L583"/>
      <c r="M583"/>
      <c r="N583"/>
      <c r="O583"/>
    </row>
    <row r="584" spans="1:15" s="15" customFormat="1" x14ac:dyDescent="0.25">
      <c r="A584" s="3" t="s">
        <v>15</v>
      </c>
      <c r="B584" s="7">
        <v>41115</v>
      </c>
      <c r="C584" s="18">
        <v>2012</v>
      </c>
      <c r="D584" s="2">
        <v>1</v>
      </c>
      <c r="E584" s="3" t="s">
        <v>31</v>
      </c>
      <c r="F584" s="3">
        <v>53</v>
      </c>
      <c r="H584"/>
      <c r="I584"/>
      <c r="J584"/>
      <c r="K584"/>
      <c r="L584"/>
      <c r="M584"/>
      <c r="N584"/>
      <c r="O584"/>
    </row>
    <row r="585" spans="1:15" s="15" customFormat="1" x14ac:dyDescent="0.25">
      <c r="A585" s="3" t="s">
        <v>15</v>
      </c>
      <c r="B585" s="7">
        <v>41115</v>
      </c>
      <c r="C585" s="18">
        <v>2012</v>
      </c>
      <c r="D585" s="2">
        <v>1</v>
      </c>
      <c r="E585" s="3" t="s">
        <v>31</v>
      </c>
      <c r="F585" s="3">
        <v>57</v>
      </c>
      <c r="H585"/>
      <c r="I585"/>
      <c r="J585"/>
      <c r="K585"/>
      <c r="L585"/>
      <c r="M585"/>
      <c r="N585"/>
      <c r="O585"/>
    </row>
    <row r="586" spans="1:15" s="15" customFormat="1" x14ac:dyDescent="0.25">
      <c r="A586" s="3" t="s">
        <v>15</v>
      </c>
      <c r="B586" s="7">
        <v>41115</v>
      </c>
      <c r="C586" s="18">
        <v>2012</v>
      </c>
      <c r="D586" s="2">
        <v>1</v>
      </c>
      <c r="E586" s="3" t="s">
        <v>31</v>
      </c>
      <c r="F586" s="3">
        <v>65</v>
      </c>
      <c r="H586"/>
      <c r="I586"/>
      <c r="J586"/>
      <c r="K586"/>
      <c r="L586"/>
      <c r="M586"/>
      <c r="N586"/>
      <c r="O586"/>
    </row>
    <row r="587" spans="1:15" s="15" customFormat="1" x14ac:dyDescent="0.25">
      <c r="A587" s="3" t="s">
        <v>15</v>
      </c>
      <c r="B587" s="7">
        <v>41115</v>
      </c>
      <c r="C587" s="18">
        <v>2012</v>
      </c>
      <c r="D587" s="2">
        <v>1</v>
      </c>
      <c r="E587" s="3" t="s">
        <v>31</v>
      </c>
      <c r="F587" s="3">
        <v>54</v>
      </c>
      <c r="H587"/>
      <c r="I587"/>
      <c r="J587"/>
      <c r="K587"/>
      <c r="L587"/>
      <c r="M587"/>
      <c r="N587"/>
      <c r="O587"/>
    </row>
    <row r="588" spans="1:15" s="15" customFormat="1" x14ac:dyDescent="0.25">
      <c r="A588" s="3" t="s">
        <v>15</v>
      </c>
      <c r="B588" s="7">
        <v>41115</v>
      </c>
      <c r="C588" s="18">
        <v>2012</v>
      </c>
      <c r="D588" s="2">
        <v>1</v>
      </c>
      <c r="E588" s="3" t="s">
        <v>31</v>
      </c>
      <c r="F588" s="3">
        <v>46</v>
      </c>
      <c r="H588"/>
      <c r="I588"/>
      <c r="J588"/>
      <c r="K588"/>
      <c r="L588"/>
      <c r="M588"/>
      <c r="N588"/>
      <c r="O588"/>
    </row>
    <row r="589" spans="1:15" s="15" customFormat="1" x14ac:dyDescent="0.25">
      <c r="A589" s="3" t="s">
        <v>15</v>
      </c>
      <c r="B589" s="7">
        <v>41115</v>
      </c>
      <c r="C589" s="18">
        <v>2012</v>
      </c>
      <c r="D589" s="2">
        <v>1</v>
      </c>
      <c r="E589" s="3" t="s">
        <v>31</v>
      </c>
      <c r="F589" s="3">
        <v>45</v>
      </c>
      <c r="H589"/>
      <c r="I589"/>
      <c r="J589"/>
      <c r="K589"/>
      <c r="L589"/>
      <c r="M589"/>
      <c r="N589"/>
      <c r="O589"/>
    </row>
    <row r="590" spans="1:15" s="15" customFormat="1" x14ac:dyDescent="0.25">
      <c r="A590" s="3" t="s">
        <v>15</v>
      </c>
      <c r="B590" s="7">
        <v>41115</v>
      </c>
      <c r="C590" s="18">
        <v>2012</v>
      </c>
      <c r="D590" s="2">
        <v>1</v>
      </c>
      <c r="E590" s="3" t="s">
        <v>31</v>
      </c>
      <c r="F590" s="3">
        <v>55</v>
      </c>
      <c r="H590"/>
      <c r="I590"/>
      <c r="J590"/>
      <c r="K590"/>
      <c r="L590"/>
      <c r="M590"/>
      <c r="N590"/>
      <c r="O590"/>
    </row>
    <row r="591" spans="1:15" s="15" customFormat="1" x14ac:dyDescent="0.25">
      <c r="A591" s="3" t="s">
        <v>15</v>
      </c>
      <c r="B591" s="7">
        <v>41115</v>
      </c>
      <c r="C591" s="18">
        <v>2012</v>
      </c>
      <c r="D591" s="2">
        <v>1</v>
      </c>
      <c r="E591" s="3" t="s">
        <v>31</v>
      </c>
      <c r="F591" s="3">
        <v>64</v>
      </c>
      <c r="H591"/>
      <c r="I591"/>
      <c r="J591"/>
      <c r="K591"/>
      <c r="L591"/>
      <c r="M591"/>
      <c r="N591"/>
      <c r="O591"/>
    </row>
    <row r="592" spans="1:15" s="15" customFormat="1" x14ac:dyDescent="0.25">
      <c r="A592" s="3" t="s">
        <v>15</v>
      </c>
      <c r="B592" s="7">
        <v>41115</v>
      </c>
      <c r="C592" s="18">
        <v>2012</v>
      </c>
      <c r="D592" s="2">
        <v>1</v>
      </c>
      <c r="E592" s="3" t="s">
        <v>31</v>
      </c>
      <c r="F592" s="3">
        <v>57</v>
      </c>
      <c r="H592"/>
      <c r="I592"/>
      <c r="J592"/>
      <c r="K592"/>
      <c r="L592"/>
      <c r="M592"/>
      <c r="N592"/>
      <c r="O592"/>
    </row>
    <row r="593" spans="1:15" s="15" customFormat="1" x14ac:dyDescent="0.25">
      <c r="A593" s="3" t="s">
        <v>15</v>
      </c>
      <c r="B593" s="7">
        <v>41115</v>
      </c>
      <c r="C593" s="18">
        <v>2012</v>
      </c>
      <c r="D593" s="2">
        <v>1</v>
      </c>
      <c r="E593" s="3" t="s">
        <v>31</v>
      </c>
      <c r="F593" s="3">
        <v>55</v>
      </c>
      <c r="H593"/>
      <c r="I593"/>
      <c r="J593"/>
      <c r="K593"/>
      <c r="L593"/>
      <c r="M593"/>
      <c r="N593"/>
      <c r="O593"/>
    </row>
    <row r="594" spans="1:15" s="15" customFormat="1" x14ac:dyDescent="0.25">
      <c r="A594" s="3" t="s">
        <v>15</v>
      </c>
      <c r="B594" s="7">
        <v>41115</v>
      </c>
      <c r="C594" s="18">
        <v>2012</v>
      </c>
      <c r="D594" s="2">
        <v>1</v>
      </c>
      <c r="E594" s="3" t="s">
        <v>31</v>
      </c>
      <c r="F594" s="3">
        <v>58</v>
      </c>
      <c r="H594"/>
      <c r="I594"/>
      <c r="J594"/>
      <c r="K594"/>
      <c r="L594"/>
      <c r="M594"/>
      <c r="N594"/>
      <c r="O594"/>
    </row>
    <row r="595" spans="1:15" s="15" customFormat="1" x14ac:dyDescent="0.25">
      <c r="A595" s="3" t="s">
        <v>15</v>
      </c>
      <c r="B595" s="7">
        <v>41115</v>
      </c>
      <c r="C595" s="18">
        <v>2012</v>
      </c>
      <c r="D595" s="2">
        <v>1</v>
      </c>
      <c r="E595" s="3" t="s">
        <v>31</v>
      </c>
      <c r="F595" s="3">
        <v>50</v>
      </c>
      <c r="H595"/>
      <c r="I595"/>
      <c r="J595"/>
      <c r="K595"/>
      <c r="L595"/>
      <c r="M595"/>
      <c r="N595"/>
      <c r="O595"/>
    </row>
    <row r="596" spans="1:15" s="15" customFormat="1" x14ac:dyDescent="0.25">
      <c r="A596" s="3" t="s">
        <v>15</v>
      </c>
      <c r="B596" s="7">
        <v>41115</v>
      </c>
      <c r="C596" s="18">
        <v>2012</v>
      </c>
      <c r="D596" s="2">
        <v>1</v>
      </c>
      <c r="E596" s="3" t="s">
        <v>31</v>
      </c>
      <c r="F596" s="3">
        <v>49</v>
      </c>
      <c r="H596"/>
      <c r="I596"/>
      <c r="J596"/>
      <c r="K596"/>
      <c r="L596"/>
      <c r="M596"/>
      <c r="N596"/>
      <c r="O596"/>
    </row>
    <row r="597" spans="1:15" s="15" customFormat="1" x14ac:dyDescent="0.25">
      <c r="A597" s="3" t="s">
        <v>15</v>
      </c>
      <c r="B597" s="7">
        <v>41115</v>
      </c>
      <c r="C597" s="18">
        <v>2012</v>
      </c>
      <c r="D597" s="2">
        <v>1</v>
      </c>
      <c r="E597" s="3" t="s">
        <v>31</v>
      </c>
      <c r="F597" s="3">
        <v>45</v>
      </c>
      <c r="H597"/>
      <c r="I597"/>
      <c r="J597"/>
      <c r="K597"/>
      <c r="L597"/>
      <c r="M597"/>
      <c r="N597"/>
      <c r="O597"/>
    </row>
    <row r="598" spans="1:15" s="15" customFormat="1" x14ac:dyDescent="0.25">
      <c r="A598" s="3" t="s">
        <v>15</v>
      </c>
      <c r="B598" s="7">
        <v>41115</v>
      </c>
      <c r="C598" s="18">
        <v>2012</v>
      </c>
      <c r="D598" s="2">
        <v>2</v>
      </c>
      <c r="E598" s="3" t="s">
        <v>31</v>
      </c>
      <c r="F598" s="3">
        <v>67</v>
      </c>
      <c r="H598"/>
      <c r="I598"/>
      <c r="J598"/>
      <c r="K598"/>
      <c r="L598"/>
      <c r="M598"/>
      <c r="N598"/>
      <c r="O598"/>
    </row>
    <row r="599" spans="1:15" s="15" customFormat="1" x14ac:dyDescent="0.25">
      <c r="A599" s="3" t="s">
        <v>15</v>
      </c>
      <c r="B599" s="7">
        <v>41115</v>
      </c>
      <c r="C599" s="18">
        <v>2012</v>
      </c>
      <c r="D599" s="2">
        <v>2</v>
      </c>
      <c r="E599" s="3" t="s">
        <v>31</v>
      </c>
      <c r="F599" s="3">
        <v>48</v>
      </c>
      <c r="H599"/>
      <c r="I599"/>
      <c r="J599"/>
      <c r="K599"/>
      <c r="L599"/>
      <c r="M599"/>
      <c r="N599"/>
      <c r="O599"/>
    </row>
    <row r="600" spans="1:15" s="15" customFormat="1" x14ac:dyDescent="0.25">
      <c r="A600" s="3" t="s">
        <v>15</v>
      </c>
      <c r="B600" s="7">
        <v>41115</v>
      </c>
      <c r="C600" s="18">
        <v>2012</v>
      </c>
      <c r="D600" s="2">
        <v>2</v>
      </c>
      <c r="E600" s="3" t="s">
        <v>31</v>
      </c>
      <c r="F600" s="3">
        <v>48</v>
      </c>
      <c r="H600"/>
      <c r="I600"/>
      <c r="J600"/>
      <c r="K600"/>
      <c r="L600"/>
      <c r="M600"/>
      <c r="N600"/>
      <c r="O600"/>
    </row>
    <row r="601" spans="1:15" s="15" customFormat="1" x14ac:dyDescent="0.25">
      <c r="A601" s="3" t="s">
        <v>15</v>
      </c>
      <c r="B601" s="7">
        <v>41115</v>
      </c>
      <c r="C601" s="18">
        <v>2012</v>
      </c>
      <c r="D601" s="2">
        <v>2</v>
      </c>
      <c r="E601" s="3" t="s">
        <v>31</v>
      </c>
      <c r="F601" s="3">
        <v>62</v>
      </c>
      <c r="H601"/>
      <c r="I601"/>
      <c r="J601"/>
      <c r="K601"/>
      <c r="L601"/>
      <c r="M601"/>
      <c r="N601"/>
      <c r="O601"/>
    </row>
    <row r="602" spans="1:15" s="15" customFormat="1" x14ac:dyDescent="0.25">
      <c r="A602" s="3" t="s">
        <v>15</v>
      </c>
      <c r="B602" s="7">
        <v>41115</v>
      </c>
      <c r="C602" s="18">
        <v>2012</v>
      </c>
      <c r="D602" s="2">
        <v>2</v>
      </c>
      <c r="E602" s="3" t="s">
        <v>31</v>
      </c>
      <c r="F602" s="3">
        <v>31</v>
      </c>
      <c r="H602"/>
      <c r="I602"/>
      <c r="J602"/>
      <c r="K602"/>
      <c r="L602"/>
      <c r="M602"/>
      <c r="N602"/>
      <c r="O602"/>
    </row>
    <row r="603" spans="1:15" s="15" customFormat="1" x14ac:dyDescent="0.25">
      <c r="A603" s="3" t="s">
        <v>15</v>
      </c>
      <c r="B603" s="7">
        <v>41115</v>
      </c>
      <c r="C603" s="18">
        <v>2012</v>
      </c>
      <c r="D603" s="2">
        <v>2</v>
      </c>
      <c r="E603" s="3" t="s">
        <v>31</v>
      </c>
      <c r="F603" s="3">
        <v>46</v>
      </c>
      <c r="H603"/>
      <c r="I603"/>
      <c r="J603"/>
      <c r="K603"/>
      <c r="L603"/>
      <c r="M603"/>
      <c r="N603"/>
      <c r="O603"/>
    </row>
    <row r="604" spans="1:15" s="15" customFormat="1" x14ac:dyDescent="0.25">
      <c r="A604" s="3" t="s">
        <v>15</v>
      </c>
      <c r="B604" s="7">
        <v>41115</v>
      </c>
      <c r="C604" s="18">
        <v>2012</v>
      </c>
      <c r="D604" s="2">
        <v>2</v>
      </c>
      <c r="E604" s="3" t="s">
        <v>31</v>
      </c>
      <c r="F604" s="3">
        <v>52</v>
      </c>
      <c r="H604"/>
      <c r="I604"/>
      <c r="J604"/>
      <c r="K604"/>
      <c r="L604"/>
      <c r="M604"/>
      <c r="N604"/>
      <c r="O604"/>
    </row>
    <row r="605" spans="1:15" s="15" customFormat="1" x14ac:dyDescent="0.25">
      <c r="A605" s="3" t="s">
        <v>15</v>
      </c>
      <c r="B605" s="7">
        <v>41115</v>
      </c>
      <c r="C605" s="18">
        <v>2012</v>
      </c>
      <c r="D605" s="2">
        <v>2</v>
      </c>
      <c r="E605" s="3" t="s">
        <v>31</v>
      </c>
      <c r="F605" s="3">
        <v>30</v>
      </c>
      <c r="H605"/>
      <c r="I605"/>
      <c r="J605"/>
      <c r="K605"/>
      <c r="L605"/>
      <c r="M605"/>
      <c r="N605"/>
      <c r="O605"/>
    </row>
    <row r="606" spans="1:15" s="15" customFormat="1" x14ac:dyDescent="0.25">
      <c r="A606" s="3" t="s">
        <v>15</v>
      </c>
      <c r="B606" s="7">
        <v>41115</v>
      </c>
      <c r="C606" s="18">
        <v>2012</v>
      </c>
      <c r="D606" s="2">
        <v>2</v>
      </c>
      <c r="E606" s="3" t="s">
        <v>31</v>
      </c>
      <c r="F606" s="3">
        <v>33</v>
      </c>
      <c r="H606"/>
      <c r="I606"/>
      <c r="J606"/>
      <c r="K606"/>
      <c r="L606"/>
      <c r="M606"/>
      <c r="N606"/>
      <c r="O606"/>
    </row>
    <row r="607" spans="1:15" s="15" customFormat="1" x14ac:dyDescent="0.25">
      <c r="A607" s="3" t="s">
        <v>15</v>
      </c>
      <c r="B607" s="7">
        <v>41115</v>
      </c>
      <c r="C607" s="18">
        <v>2012</v>
      </c>
      <c r="D607" s="2">
        <v>2</v>
      </c>
      <c r="E607" s="3" t="s">
        <v>31</v>
      </c>
      <c r="F607" s="3">
        <v>30</v>
      </c>
      <c r="H607"/>
      <c r="I607"/>
      <c r="J607"/>
      <c r="K607"/>
      <c r="L607"/>
      <c r="M607"/>
      <c r="N607"/>
      <c r="O607"/>
    </row>
    <row r="608" spans="1:15" s="15" customFormat="1" x14ac:dyDescent="0.25">
      <c r="A608" s="3" t="s">
        <v>15</v>
      </c>
      <c r="B608" s="7">
        <v>41115</v>
      </c>
      <c r="C608" s="18">
        <v>2012</v>
      </c>
      <c r="D608" s="2">
        <v>2</v>
      </c>
      <c r="E608" s="3" t="s">
        <v>31</v>
      </c>
      <c r="F608" s="3">
        <v>30</v>
      </c>
      <c r="H608"/>
      <c r="I608"/>
      <c r="J608"/>
      <c r="K608"/>
      <c r="L608"/>
      <c r="M608"/>
      <c r="N608"/>
      <c r="O608"/>
    </row>
    <row r="609" spans="1:15" s="15" customFormat="1" x14ac:dyDescent="0.25">
      <c r="A609" s="3" t="s">
        <v>15</v>
      </c>
      <c r="B609" s="7">
        <v>41115</v>
      </c>
      <c r="C609" s="18">
        <v>2012</v>
      </c>
      <c r="D609" s="2">
        <v>2</v>
      </c>
      <c r="E609" s="3" t="s">
        <v>31</v>
      </c>
      <c r="F609" s="3">
        <v>62</v>
      </c>
      <c r="H609"/>
      <c r="I609"/>
      <c r="J609"/>
      <c r="K609"/>
      <c r="L609"/>
      <c r="M609"/>
      <c r="N609"/>
      <c r="O609"/>
    </row>
    <row r="610" spans="1:15" s="15" customFormat="1" x14ac:dyDescent="0.25">
      <c r="A610" s="3" t="s">
        <v>15</v>
      </c>
      <c r="B610" s="7">
        <v>41115</v>
      </c>
      <c r="C610" s="18">
        <v>2012</v>
      </c>
      <c r="D610" s="2">
        <v>2</v>
      </c>
      <c r="E610" s="3" t="s">
        <v>31</v>
      </c>
      <c r="F610" s="3">
        <v>31</v>
      </c>
      <c r="H610"/>
      <c r="I610"/>
      <c r="J610"/>
      <c r="K610"/>
      <c r="L610"/>
      <c r="M610"/>
      <c r="N610"/>
      <c r="O610"/>
    </row>
    <row r="611" spans="1:15" s="15" customFormat="1" x14ac:dyDescent="0.25">
      <c r="A611" s="3" t="s">
        <v>15</v>
      </c>
      <c r="B611" s="7">
        <v>41115</v>
      </c>
      <c r="C611" s="18">
        <v>2012</v>
      </c>
      <c r="D611" s="2">
        <v>2</v>
      </c>
      <c r="E611" s="3" t="s">
        <v>31</v>
      </c>
      <c r="F611" s="3">
        <v>30</v>
      </c>
      <c r="H611"/>
      <c r="I611"/>
      <c r="J611"/>
      <c r="K611"/>
      <c r="L611"/>
      <c r="M611"/>
      <c r="N611"/>
      <c r="O611"/>
    </row>
    <row r="612" spans="1:15" s="15" customFormat="1" x14ac:dyDescent="0.25">
      <c r="A612" s="3" t="s">
        <v>15</v>
      </c>
      <c r="B612" s="7">
        <v>41115</v>
      </c>
      <c r="C612" s="18">
        <v>2012</v>
      </c>
      <c r="D612" s="2">
        <v>2</v>
      </c>
      <c r="E612" s="3" t="s">
        <v>31</v>
      </c>
      <c r="F612" s="3">
        <v>34</v>
      </c>
      <c r="H612"/>
      <c r="I612"/>
      <c r="J612"/>
      <c r="K612"/>
      <c r="L612"/>
      <c r="M612"/>
      <c r="N612"/>
      <c r="O612"/>
    </row>
    <row r="613" spans="1:15" s="15" customFormat="1" x14ac:dyDescent="0.25">
      <c r="A613" s="3" t="s">
        <v>15</v>
      </c>
      <c r="B613" s="7">
        <v>41115</v>
      </c>
      <c r="C613" s="18">
        <v>2012</v>
      </c>
      <c r="D613" s="2">
        <v>2</v>
      </c>
      <c r="E613" s="3" t="s">
        <v>31</v>
      </c>
      <c r="F613" s="3">
        <v>30</v>
      </c>
      <c r="H613"/>
      <c r="I613"/>
      <c r="J613"/>
      <c r="K613"/>
      <c r="L613"/>
      <c r="M613"/>
      <c r="N613"/>
      <c r="O613"/>
    </row>
    <row r="614" spans="1:15" s="15" customFormat="1" x14ac:dyDescent="0.25">
      <c r="A614" s="3" t="s">
        <v>15</v>
      </c>
      <c r="B614" s="7">
        <v>41115</v>
      </c>
      <c r="C614" s="18">
        <v>2012</v>
      </c>
      <c r="D614" s="2">
        <v>2</v>
      </c>
      <c r="E614" s="3" t="s">
        <v>31</v>
      </c>
      <c r="F614" s="3">
        <v>72</v>
      </c>
      <c r="H614"/>
      <c r="I614"/>
      <c r="J614"/>
      <c r="K614"/>
      <c r="L614"/>
      <c r="M614"/>
      <c r="N614"/>
      <c r="O614"/>
    </row>
    <row r="615" spans="1:15" s="15" customFormat="1" x14ac:dyDescent="0.25">
      <c r="A615" s="3" t="s">
        <v>15</v>
      </c>
      <c r="B615" s="7">
        <v>41115</v>
      </c>
      <c r="C615" s="18">
        <v>2012</v>
      </c>
      <c r="D615" s="2">
        <v>2</v>
      </c>
      <c r="E615" s="3" t="s">
        <v>31</v>
      </c>
      <c r="F615" s="3">
        <v>34</v>
      </c>
      <c r="H615"/>
      <c r="I615"/>
      <c r="J615"/>
      <c r="K615"/>
      <c r="L615"/>
      <c r="M615"/>
      <c r="N615"/>
      <c r="O615"/>
    </row>
    <row r="616" spans="1:15" s="15" customFormat="1" x14ac:dyDescent="0.25">
      <c r="A616" s="3" t="s">
        <v>15</v>
      </c>
      <c r="B616" s="7">
        <v>41115</v>
      </c>
      <c r="C616" s="18">
        <v>2012</v>
      </c>
      <c r="D616" s="2">
        <v>2</v>
      </c>
      <c r="E616" s="3" t="s">
        <v>31</v>
      </c>
      <c r="F616" s="3">
        <v>65</v>
      </c>
      <c r="H616"/>
      <c r="I616"/>
      <c r="J616"/>
      <c r="K616"/>
      <c r="L616"/>
      <c r="M616"/>
      <c r="N616"/>
      <c r="O616"/>
    </row>
    <row r="617" spans="1:15" s="15" customFormat="1" x14ac:dyDescent="0.25">
      <c r="A617" s="3" t="s">
        <v>15</v>
      </c>
      <c r="B617" s="7">
        <v>41115</v>
      </c>
      <c r="C617" s="18">
        <v>2012</v>
      </c>
      <c r="D617" s="2">
        <v>2</v>
      </c>
      <c r="E617" s="3" t="s">
        <v>31</v>
      </c>
      <c r="F617" s="3">
        <v>48</v>
      </c>
      <c r="H617"/>
      <c r="I617"/>
      <c r="J617"/>
      <c r="K617"/>
      <c r="L617"/>
      <c r="M617"/>
      <c r="N617"/>
      <c r="O617"/>
    </row>
    <row r="618" spans="1:15" s="15" customFormat="1" x14ac:dyDescent="0.25">
      <c r="A618" s="3" t="s">
        <v>15</v>
      </c>
      <c r="B618" s="7">
        <v>41115</v>
      </c>
      <c r="C618" s="18">
        <v>2012</v>
      </c>
      <c r="D618" s="2">
        <v>2</v>
      </c>
      <c r="E618" s="3" t="s">
        <v>31</v>
      </c>
      <c r="F618" s="3">
        <v>28</v>
      </c>
      <c r="H618"/>
      <c r="I618"/>
      <c r="J618"/>
      <c r="K618"/>
      <c r="L618"/>
      <c r="M618"/>
      <c r="N618"/>
      <c r="O618"/>
    </row>
    <row r="619" spans="1:15" s="15" customFormat="1" x14ac:dyDescent="0.25">
      <c r="A619" s="3" t="s">
        <v>15</v>
      </c>
      <c r="B619" s="7">
        <v>41115</v>
      </c>
      <c r="C619" s="18">
        <v>2012</v>
      </c>
      <c r="D619" s="2">
        <v>2</v>
      </c>
      <c r="E619" s="3" t="s">
        <v>31</v>
      </c>
      <c r="F619" s="3">
        <v>47</v>
      </c>
      <c r="H619"/>
      <c r="I619"/>
      <c r="J619"/>
      <c r="K619"/>
      <c r="L619"/>
      <c r="M619"/>
      <c r="N619"/>
      <c r="O619"/>
    </row>
    <row r="620" spans="1:15" s="15" customFormat="1" x14ac:dyDescent="0.25">
      <c r="A620" s="3" t="s">
        <v>15</v>
      </c>
      <c r="B620" s="7">
        <v>41115</v>
      </c>
      <c r="C620" s="18">
        <v>2012</v>
      </c>
      <c r="D620" s="2">
        <v>2</v>
      </c>
      <c r="E620" s="3" t="s">
        <v>31</v>
      </c>
      <c r="F620" s="3">
        <v>53</v>
      </c>
      <c r="H620"/>
      <c r="I620"/>
      <c r="J620"/>
      <c r="K620"/>
      <c r="L620"/>
      <c r="M620"/>
      <c r="N620"/>
      <c r="O620"/>
    </row>
    <row r="621" spans="1:15" s="15" customFormat="1" x14ac:dyDescent="0.25">
      <c r="A621" s="3" t="s">
        <v>15</v>
      </c>
      <c r="B621" s="7">
        <v>41115</v>
      </c>
      <c r="C621" s="18">
        <v>2012</v>
      </c>
      <c r="D621" s="2">
        <v>2</v>
      </c>
      <c r="E621" s="3" t="s">
        <v>31</v>
      </c>
      <c r="F621" s="3">
        <v>56</v>
      </c>
      <c r="H621"/>
      <c r="I621"/>
      <c r="J621"/>
      <c r="K621"/>
      <c r="L621"/>
      <c r="M621"/>
      <c r="N621"/>
      <c r="O621"/>
    </row>
    <row r="622" spans="1:15" s="15" customFormat="1" x14ac:dyDescent="0.25">
      <c r="A622" s="3" t="s">
        <v>15</v>
      </c>
      <c r="B622" s="7">
        <v>41115</v>
      </c>
      <c r="C622" s="18">
        <v>2012</v>
      </c>
      <c r="D622" s="2">
        <v>2</v>
      </c>
      <c r="E622" s="3" t="s">
        <v>31</v>
      </c>
      <c r="F622" s="3">
        <v>72</v>
      </c>
      <c r="H622"/>
      <c r="I622"/>
      <c r="J622"/>
      <c r="K622"/>
      <c r="L622"/>
      <c r="M622"/>
      <c r="N622"/>
      <c r="O622"/>
    </row>
    <row r="623" spans="1:15" s="15" customFormat="1" x14ac:dyDescent="0.25">
      <c r="A623" s="3" t="s">
        <v>15</v>
      </c>
      <c r="B623" s="7">
        <v>41115</v>
      </c>
      <c r="C623" s="18">
        <v>2012</v>
      </c>
      <c r="D623" s="2">
        <v>2</v>
      </c>
      <c r="E623" s="3" t="s">
        <v>31</v>
      </c>
      <c r="F623" s="3">
        <v>31</v>
      </c>
      <c r="H623"/>
      <c r="I623"/>
      <c r="J623"/>
      <c r="K623"/>
      <c r="L623"/>
      <c r="M623"/>
      <c r="N623"/>
      <c r="O623"/>
    </row>
    <row r="624" spans="1:15" s="15" customFormat="1" x14ac:dyDescent="0.25">
      <c r="A624" s="3" t="s">
        <v>15</v>
      </c>
      <c r="B624" s="7">
        <v>41115</v>
      </c>
      <c r="C624" s="18">
        <v>2012</v>
      </c>
      <c r="D624" s="2">
        <v>2</v>
      </c>
      <c r="E624" s="3" t="s">
        <v>31</v>
      </c>
      <c r="F624" s="3">
        <v>48</v>
      </c>
      <c r="H624"/>
      <c r="I624"/>
      <c r="J624"/>
      <c r="K624"/>
      <c r="L624"/>
      <c r="M624"/>
      <c r="N624"/>
      <c r="O624"/>
    </row>
    <row r="625" spans="1:15" s="15" customFormat="1" x14ac:dyDescent="0.25">
      <c r="A625" s="3" t="s">
        <v>15</v>
      </c>
      <c r="B625" s="7">
        <v>41115</v>
      </c>
      <c r="C625" s="18">
        <v>2012</v>
      </c>
      <c r="D625" s="2">
        <v>2</v>
      </c>
      <c r="E625" s="3" t="s">
        <v>31</v>
      </c>
      <c r="F625" s="3">
        <v>74</v>
      </c>
      <c r="H625"/>
      <c r="I625"/>
      <c r="J625"/>
      <c r="K625"/>
      <c r="L625"/>
      <c r="M625"/>
      <c r="N625"/>
      <c r="O625"/>
    </row>
    <row r="626" spans="1:15" s="15" customFormat="1" x14ac:dyDescent="0.25">
      <c r="A626" s="3" t="s">
        <v>15</v>
      </c>
      <c r="B626" s="7">
        <v>41115</v>
      </c>
      <c r="C626" s="18">
        <v>2012</v>
      </c>
      <c r="D626" s="2">
        <v>2</v>
      </c>
      <c r="E626" s="3" t="s">
        <v>31</v>
      </c>
      <c r="F626" s="3">
        <v>46</v>
      </c>
      <c r="H626"/>
      <c r="I626"/>
      <c r="J626"/>
      <c r="K626"/>
      <c r="L626"/>
      <c r="M626"/>
      <c r="N626"/>
      <c r="O626"/>
    </row>
    <row r="627" spans="1:15" s="15" customFormat="1" x14ac:dyDescent="0.25">
      <c r="A627" s="3" t="s">
        <v>15</v>
      </c>
      <c r="B627" s="7">
        <v>41115</v>
      </c>
      <c r="C627" s="18">
        <v>2012</v>
      </c>
      <c r="D627" s="2">
        <v>2</v>
      </c>
      <c r="E627" s="3" t="s">
        <v>31</v>
      </c>
      <c r="F627" s="3">
        <v>67</v>
      </c>
      <c r="H627"/>
      <c r="I627"/>
      <c r="J627"/>
      <c r="K627"/>
      <c r="L627"/>
      <c r="M627"/>
      <c r="N627"/>
      <c r="O627"/>
    </row>
    <row r="628" spans="1:15" s="15" customFormat="1" x14ac:dyDescent="0.25">
      <c r="A628" s="3" t="s">
        <v>15</v>
      </c>
      <c r="B628" s="7">
        <v>41115</v>
      </c>
      <c r="C628" s="18">
        <v>2012</v>
      </c>
      <c r="D628" s="2">
        <v>2</v>
      </c>
      <c r="E628" s="3" t="s">
        <v>31</v>
      </c>
      <c r="F628" s="3">
        <v>53</v>
      </c>
      <c r="H628"/>
      <c r="I628"/>
      <c r="J628"/>
      <c r="K628"/>
      <c r="L628"/>
      <c r="M628"/>
      <c r="N628"/>
      <c r="O628"/>
    </row>
    <row r="629" spans="1:15" s="15" customFormat="1" x14ac:dyDescent="0.25">
      <c r="A629" s="3" t="s">
        <v>15</v>
      </c>
      <c r="B629" s="7">
        <v>41115</v>
      </c>
      <c r="C629" s="18">
        <v>2012</v>
      </c>
      <c r="D629" s="2">
        <v>2</v>
      </c>
      <c r="E629" s="3" t="s">
        <v>31</v>
      </c>
      <c r="F629" s="3">
        <v>29</v>
      </c>
      <c r="H629"/>
      <c r="I629"/>
      <c r="J629"/>
      <c r="K629"/>
      <c r="L629"/>
      <c r="M629"/>
      <c r="N629"/>
      <c r="O629"/>
    </row>
    <row r="630" spans="1:15" s="15" customFormat="1" x14ac:dyDescent="0.25">
      <c r="A630" s="3" t="s">
        <v>15</v>
      </c>
      <c r="B630" s="7">
        <v>41115</v>
      </c>
      <c r="C630" s="18">
        <v>2012</v>
      </c>
      <c r="D630" s="2">
        <v>2</v>
      </c>
      <c r="E630" s="3" t="s">
        <v>31</v>
      </c>
      <c r="F630" s="3">
        <v>55</v>
      </c>
      <c r="H630"/>
      <c r="I630"/>
      <c r="J630"/>
      <c r="K630"/>
      <c r="L630"/>
      <c r="M630"/>
      <c r="N630"/>
      <c r="O630"/>
    </row>
    <row r="631" spans="1:15" s="15" customFormat="1" x14ac:dyDescent="0.25">
      <c r="A631" s="3" t="s">
        <v>15</v>
      </c>
      <c r="B631" s="7">
        <v>41115</v>
      </c>
      <c r="C631" s="18">
        <v>2012</v>
      </c>
      <c r="D631" s="2">
        <v>2</v>
      </c>
      <c r="E631" s="3" t="s">
        <v>31</v>
      </c>
      <c r="F631" s="3">
        <v>50</v>
      </c>
      <c r="H631"/>
      <c r="I631"/>
      <c r="J631"/>
      <c r="K631"/>
      <c r="L631"/>
      <c r="M631"/>
      <c r="N631"/>
      <c r="O631"/>
    </row>
    <row r="632" spans="1:15" s="15" customFormat="1" x14ac:dyDescent="0.25">
      <c r="A632" s="3" t="s">
        <v>15</v>
      </c>
      <c r="B632" s="7">
        <v>41115</v>
      </c>
      <c r="C632" s="18">
        <v>2012</v>
      </c>
      <c r="D632" s="2">
        <v>2</v>
      </c>
      <c r="E632" s="3" t="s">
        <v>31</v>
      </c>
      <c r="F632" s="3">
        <v>29</v>
      </c>
      <c r="H632"/>
      <c r="I632"/>
      <c r="J632"/>
      <c r="K632"/>
      <c r="L632"/>
      <c r="M632"/>
      <c r="N632"/>
      <c r="O632"/>
    </row>
    <row r="633" spans="1:15" s="15" customFormat="1" x14ac:dyDescent="0.25">
      <c r="A633" s="3" t="s">
        <v>15</v>
      </c>
      <c r="B633" s="7">
        <v>41115</v>
      </c>
      <c r="C633" s="18">
        <v>2012</v>
      </c>
      <c r="D633" s="2">
        <v>2</v>
      </c>
      <c r="E633" s="3" t="s">
        <v>31</v>
      </c>
      <c r="F633" s="3">
        <v>49</v>
      </c>
      <c r="H633"/>
      <c r="I633"/>
      <c r="J633"/>
      <c r="K633"/>
      <c r="L633"/>
      <c r="M633"/>
      <c r="N633"/>
      <c r="O633"/>
    </row>
    <row r="634" spans="1:15" s="15" customFormat="1" x14ac:dyDescent="0.25">
      <c r="A634" s="3" t="s">
        <v>15</v>
      </c>
      <c r="B634" s="7">
        <v>41115</v>
      </c>
      <c r="C634" s="18">
        <v>2012</v>
      </c>
      <c r="D634" s="2">
        <v>2</v>
      </c>
      <c r="E634" s="3" t="s">
        <v>31</v>
      </c>
      <c r="F634" s="3">
        <v>46</v>
      </c>
      <c r="H634"/>
      <c r="I634"/>
      <c r="J634"/>
      <c r="K634"/>
      <c r="L634"/>
      <c r="M634"/>
      <c r="N634"/>
      <c r="O634"/>
    </row>
    <row r="635" spans="1:15" s="15" customFormat="1" x14ac:dyDescent="0.25">
      <c r="A635" s="3" t="s">
        <v>15</v>
      </c>
      <c r="B635" s="7">
        <v>41115</v>
      </c>
      <c r="C635" s="18">
        <v>2012</v>
      </c>
      <c r="D635" s="2">
        <v>2</v>
      </c>
      <c r="E635" s="3" t="s">
        <v>31</v>
      </c>
      <c r="F635" s="3">
        <v>53</v>
      </c>
      <c r="H635"/>
      <c r="I635"/>
      <c r="J635"/>
      <c r="K635"/>
      <c r="L635"/>
      <c r="M635"/>
      <c r="N635"/>
      <c r="O635"/>
    </row>
    <row r="636" spans="1:15" s="15" customFormat="1" x14ac:dyDescent="0.25">
      <c r="A636" s="3" t="s">
        <v>15</v>
      </c>
      <c r="B636" s="7">
        <v>41115</v>
      </c>
      <c r="C636" s="18">
        <v>2012</v>
      </c>
      <c r="D636" s="2">
        <v>2</v>
      </c>
      <c r="E636" s="3" t="s">
        <v>31</v>
      </c>
      <c r="F636" s="3">
        <v>48</v>
      </c>
      <c r="H636"/>
      <c r="I636"/>
      <c r="J636"/>
      <c r="K636"/>
      <c r="L636"/>
      <c r="M636"/>
      <c r="N636"/>
      <c r="O636"/>
    </row>
    <row r="637" spans="1:15" s="15" customFormat="1" x14ac:dyDescent="0.25">
      <c r="A637" s="3" t="s">
        <v>15</v>
      </c>
      <c r="B637" s="7">
        <v>41115</v>
      </c>
      <c r="C637" s="18">
        <v>2012</v>
      </c>
      <c r="D637" s="2">
        <v>2</v>
      </c>
      <c r="E637" s="3" t="s">
        <v>31</v>
      </c>
      <c r="F637" s="3">
        <v>52</v>
      </c>
      <c r="H637"/>
      <c r="I637"/>
      <c r="J637"/>
      <c r="K637"/>
      <c r="L637"/>
      <c r="M637"/>
      <c r="N637"/>
      <c r="O637"/>
    </row>
    <row r="638" spans="1:15" s="15" customFormat="1" x14ac:dyDescent="0.25">
      <c r="A638" s="3" t="s">
        <v>15</v>
      </c>
      <c r="B638" s="7">
        <v>41115</v>
      </c>
      <c r="C638" s="18">
        <v>2012</v>
      </c>
      <c r="D638" s="2">
        <v>2</v>
      </c>
      <c r="E638" s="3" t="s">
        <v>31</v>
      </c>
      <c r="F638" s="3">
        <v>47</v>
      </c>
      <c r="H638"/>
      <c r="I638"/>
      <c r="J638"/>
      <c r="K638"/>
      <c r="L638"/>
      <c r="M638"/>
      <c r="N638"/>
      <c r="O638"/>
    </row>
    <row r="639" spans="1:15" s="15" customFormat="1" x14ac:dyDescent="0.25">
      <c r="A639" s="3" t="s">
        <v>15</v>
      </c>
      <c r="B639" s="7">
        <v>41115</v>
      </c>
      <c r="C639" s="18">
        <v>2012</v>
      </c>
      <c r="D639" s="2">
        <v>2</v>
      </c>
      <c r="E639" s="3" t="s">
        <v>31</v>
      </c>
      <c r="F639" s="3">
        <v>47</v>
      </c>
      <c r="H639"/>
      <c r="I639"/>
      <c r="J639"/>
      <c r="K639"/>
      <c r="L639"/>
      <c r="M639"/>
      <c r="N639"/>
      <c r="O639"/>
    </row>
    <row r="640" spans="1:15" s="15" customFormat="1" x14ac:dyDescent="0.25">
      <c r="A640" s="3" t="s">
        <v>15</v>
      </c>
      <c r="B640" s="7">
        <v>41115</v>
      </c>
      <c r="C640" s="18">
        <v>2012</v>
      </c>
      <c r="D640" s="2">
        <v>2</v>
      </c>
      <c r="E640" s="3" t="s">
        <v>31</v>
      </c>
      <c r="F640" s="3">
        <v>33</v>
      </c>
      <c r="H640"/>
      <c r="I640"/>
      <c r="J640"/>
      <c r="K640"/>
      <c r="L640"/>
      <c r="M640"/>
      <c r="N640"/>
      <c r="O640"/>
    </row>
    <row r="641" spans="1:15" s="15" customFormat="1" x14ac:dyDescent="0.25">
      <c r="A641" s="25" t="s">
        <v>15</v>
      </c>
      <c r="B641" s="39">
        <v>41115</v>
      </c>
      <c r="C641" s="18">
        <v>2012</v>
      </c>
      <c r="D641" s="25">
        <v>2</v>
      </c>
      <c r="E641" s="25" t="s">
        <v>31</v>
      </c>
      <c r="F641" s="25">
        <v>26</v>
      </c>
      <c r="H641"/>
      <c r="I641"/>
      <c r="J641"/>
      <c r="K641"/>
      <c r="L641"/>
      <c r="M641"/>
      <c r="N641"/>
      <c r="O641"/>
    </row>
    <row r="642" spans="1:15" s="15" customFormat="1" x14ac:dyDescent="0.25">
      <c r="A642" s="3" t="s">
        <v>17</v>
      </c>
      <c r="B642" s="7">
        <v>41115</v>
      </c>
      <c r="C642" s="18">
        <v>2012</v>
      </c>
      <c r="D642" s="2">
        <v>1</v>
      </c>
      <c r="E642" s="3" t="s">
        <v>28</v>
      </c>
      <c r="F642" s="3">
        <v>68</v>
      </c>
      <c r="H642"/>
      <c r="I642"/>
      <c r="J642"/>
      <c r="K642"/>
      <c r="L642"/>
      <c r="M642"/>
      <c r="N642"/>
      <c r="O642"/>
    </row>
    <row r="643" spans="1:15" s="15" customFormat="1" x14ac:dyDescent="0.25">
      <c r="A643" s="3" t="s">
        <v>17</v>
      </c>
      <c r="B643" s="7">
        <v>41115</v>
      </c>
      <c r="C643" s="18">
        <v>2012</v>
      </c>
      <c r="D643" s="2">
        <v>1</v>
      </c>
      <c r="E643" s="3" t="s">
        <v>28</v>
      </c>
      <c r="F643" s="3">
        <v>81</v>
      </c>
      <c r="H643"/>
      <c r="I643"/>
      <c r="J643"/>
      <c r="K643"/>
      <c r="L643"/>
      <c r="M643"/>
      <c r="N643"/>
      <c r="O643"/>
    </row>
    <row r="644" spans="1:15" s="15" customFormat="1" x14ac:dyDescent="0.25">
      <c r="A644" s="3" t="s">
        <v>17</v>
      </c>
      <c r="B644" s="7">
        <v>41115</v>
      </c>
      <c r="C644" s="18">
        <v>2012</v>
      </c>
      <c r="D644" s="2">
        <v>2</v>
      </c>
      <c r="E644" s="3" t="s">
        <v>28</v>
      </c>
      <c r="F644" s="3">
        <v>65</v>
      </c>
      <c r="H644"/>
      <c r="I644"/>
      <c r="J644"/>
      <c r="K644"/>
      <c r="L644"/>
      <c r="M644"/>
      <c r="N644"/>
      <c r="O644"/>
    </row>
    <row r="645" spans="1:15" s="15" customFormat="1" x14ac:dyDescent="0.25">
      <c r="A645" s="3" t="s">
        <v>17</v>
      </c>
      <c r="B645" s="7">
        <v>41115</v>
      </c>
      <c r="C645" s="18">
        <v>2012</v>
      </c>
      <c r="D645" s="2">
        <v>1</v>
      </c>
      <c r="E645" s="3" t="s">
        <v>31</v>
      </c>
      <c r="F645" s="3">
        <v>68</v>
      </c>
      <c r="H645"/>
      <c r="I645"/>
      <c r="J645"/>
      <c r="K645"/>
      <c r="L645"/>
      <c r="M645"/>
      <c r="N645"/>
      <c r="O645"/>
    </row>
    <row r="646" spans="1:15" s="15" customFormat="1" x14ac:dyDescent="0.25">
      <c r="A646" s="3" t="s">
        <v>17</v>
      </c>
      <c r="B646" s="7">
        <v>41115</v>
      </c>
      <c r="C646" s="18">
        <v>2012</v>
      </c>
      <c r="D646" s="2">
        <v>1</v>
      </c>
      <c r="E646" s="3" t="s">
        <v>31</v>
      </c>
      <c r="F646" s="3">
        <v>61</v>
      </c>
      <c r="H646"/>
      <c r="I646"/>
      <c r="J646"/>
      <c r="K646"/>
      <c r="L646"/>
      <c r="M646"/>
      <c r="N646"/>
      <c r="O646"/>
    </row>
    <row r="647" spans="1:15" s="15" customFormat="1" x14ac:dyDescent="0.25">
      <c r="A647" s="3" t="s">
        <v>17</v>
      </c>
      <c r="B647" s="7">
        <v>41115</v>
      </c>
      <c r="C647" s="18">
        <v>2012</v>
      </c>
      <c r="D647" s="2">
        <v>1</v>
      </c>
      <c r="E647" s="3" t="s">
        <v>31</v>
      </c>
      <c r="F647" s="3">
        <v>48</v>
      </c>
      <c r="H647"/>
      <c r="I647"/>
      <c r="J647"/>
      <c r="K647"/>
      <c r="L647"/>
      <c r="M647"/>
      <c r="N647"/>
      <c r="O647"/>
    </row>
    <row r="648" spans="1:15" s="15" customFormat="1" x14ac:dyDescent="0.25">
      <c r="A648" s="3" t="s">
        <v>17</v>
      </c>
      <c r="B648" s="7">
        <v>41115</v>
      </c>
      <c r="C648" s="18">
        <v>2012</v>
      </c>
      <c r="D648" s="2">
        <v>1</v>
      </c>
      <c r="E648" s="3" t="s">
        <v>31</v>
      </c>
      <c r="F648" s="3">
        <v>67</v>
      </c>
      <c r="H648"/>
      <c r="I648"/>
      <c r="J648"/>
      <c r="K648"/>
      <c r="L648"/>
      <c r="M648"/>
      <c r="N648"/>
      <c r="O648"/>
    </row>
    <row r="649" spans="1:15" s="15" customFormat="1" x14ac:dyDescent="0.25">
      <c r="A649" s="3" t="s">
        <v>17</v>
      </c>
      <c r="B649" s="7">
        <v>41115</v>
      </c>
      <c r="C649" s="18">
        <v>2012</v>
      </c>
      <c r="D649" s="2">
        <v>1</v>
      </c>
      <c r="E649" s="3" t="s">
        <v>31</v>
      </c>
      <c r="F649" s="3">
        <v>66</v>
      </c>
      <c r="H649"/>
      <c r="I649"/>
      <c r="J649"/>
      <c r="K649"/>
      <c r="L649"/>
      <c r="M649"/>
      <c r="N649"/>
      <c r="O649"/>
    </row>
    <row r="650" spans="1:15" s="15" customFormat="1" x14ac:dyDescent="0.25">
      <c r="A650" s="3" t="s">
        <v>17</v>
      </c>
      <c r="B650" s="7">
        <v>41115</v>
      </c>
      <c r="C650" s="18">
        <v>2012</v>
      </c>
      <c r="D650" s="2">
        <v>1</v>
      </c>
      <c r="E650" s="3" t="s">
        <v>31</v>
      </c>
      <c r="F650" s="3">
        <v>51</v>
      </c>
      <c r="H650"/>
      <c r="I650"/>
      <c r="J650"/>
      <c r="K650"/>
      <c r="L650"/>
      <c r="M650"/>
      <c r="N650"/>
      <c r="O650"/>
    </row>
    <row r="651" spans="1:15" s="15" customFormat="1" x14ac:dyDescent="0.25">
      <c r="A651" s="3" t="s">
        <v>17</v>
      </c>
      <c r="B651" s="7">
        <v>41115</v>
      </c>
      <c r="C651" s="18">
        <v>2012</v>
      </c>
      <c r="D651" s="2">
        <v>1</v>
      </c>
      <c r="E651" s="3" t="s">
        <v>31</v>
      </c>
      <c r="F651" s="3">
        <v>63</v>
      </c>
      <c r="H651"/>
      <c r="I651"/>
      <c r="J651"/>
      <c r="K651"/>
      <c r="L651"/>
      <c r="M651"/>
      <c r="N651"/>
      <c r="O651"/>
    </row>
    <row r="652" spans="1:15" s="15" customFormat="1" x14ac:dyDescent="0.25">
      <c r="A652" s="3" t="s">
        <v>17</v>
      </c>
      <c r="B652" s="7">
        <v>41115</v>
      </c>
      <c r="C652" s="18">
        <v>2012</v>
      </c>
      <c r="D652" s="2">
        <v>1</v>
      </c>
      <c r="E652" s="3" t="s">
        <v>31</v>
      </c>
      <c r="F652" s="3">
        <v>50</v>
      </c>
      <c r="H652"/>
      <c r="I652"/>
      <c r="J652"/>
      <c r="K652"/>
      <c r="L652"/>
      <c r="M652"/>
      <c r="N652"/>
      <c r="O652"/>
    </row>
    <row r="653" spans="1:15" s="15" customFormat="1" x14ac:dyDescent="0.25">
      <c r="A653" s="3" t="s">
        <v>17</v>
      </c>
      <c r="B653" s="7">
        <v>41115</v>
      </c>
      <c r="C653" s="18">
        <v>2012</v>
      </c>
      <c r="D653" s="2">
        <v>1</v>
      </c>
      <c r="E653" s="3" t="s">
        <v>31</v>
      </c>
      <c r="F653" s="3">
        <v>48</v>
      </c>
      <c r="H653"/>
      <c r="I653"/>
      <c r="J653"/>
      <c r="K653"/>
      <c r="L653"/>
      <c r="M653"/>
      <c r="N653"/>
      <c r="O653"/>
    </row>
    <row r="654" spans="1:15" s="15" customFormat="1" x14ac:dyDescent="0.25">
      <c r="A654" s="3" t="s">
        <v>17</v>
      </c>
      <c r="B654" s="7">
        <v>41115</v>
      </c>
      <c r="C654" s="18">
        <v>2012</v>
      </c>
      <c r="D654" s="2">
        <v>1</v>
      </c>
      <c r="E654" s="3" t="s">
        <v>31</v>
      </c>
      <c r="F654" s="3">
        <v>47</v>
      </c>
      <c r="H654"/>
      <c r="I654"/>
      <c r="J654"/>
      <c r="K654"/>
      <c r="L654"/>
      <c r="M654"/>
      <c r="N654"/>
      <c r="O654"/>
    </row>
    <row r="655" spans="1:15" s="15" customFormat="1" x14ac:dyDescent="0.25">
      <c r="A655" s="3" t="s">
        <v>17</v>
      </c>
      <c r="B655" s="7">
        <v>41115</v>
      </c>
      <c r="C655" s="18">
        <v>2012</v>
      </c>
      <c r="D655" s="2">
        <v>1</v>
      </c>
      <c r="E655" s="3" t="s">
        <v>31</v>
      </c>
      <c r="F655" s="3">
        <v>64</v>
      </c>
      <c r="H655"/>
      <c r="I655"/>
      <c r="J655"/>
      <c r="K655"/>
      <c r="L655"/>
      <c r="M655"/>
      <c r="N655"/>
      <c r="O655"/>
    </row>
    <row r="656" spans="1:15" s="15" customFormat="1" x14ac:dyDescent="0.25">
      <c r="A656" s="3" t="s">
        <v>17</v>
      </c>
      <c r="B656" s="7">
        <v>41115</v>
      </c>
      <c r="C656" s="18">
        <v>2012</v>
      </c>
      <c r="D656" s="2">
        <v>1</v>
      </c>
      <c r="E656" s="3" t="s">
        <v>31</v>
      </c>
      <c r="F656" s="3">
        <v>62</v>
      </c>
      <c r="H656"/>
      <c r="I656"/>
      <c r="J656"/>
      <c r="K656"/>
      <c r="L656"/>
      <c r="M656"/>
      <c r="N656"/>
      <c r="O656"/>
    </row>
    <row r="657" spans="1:15" s="15" customFormat="1" x14ac:dyDescent="0.25">
      <c r="A657" s="3" t="s">
        <v>17</v>
      </c>
      <c r="B657" s="7">
        <v>41115</v>
      </c>
      <c r="C657" s="18">
        <v>2012</v>
      </c>
      <c r="D657" s="2">
        <v>1</v>
      </c>
      <c r="E657" s="3" t="s">
        <v>31</v>
      </c>
      <c r="F657" s="3">
        <v>59</v>
      </c>
      <c r="H657"/>
      <c r="I657"/>
      <c r="J657"/>
      <c r="K657"/>
      <c r="L657"/>
      <c r="M657"/>
      <c r="N657"/>
      <c r="O657"/>
    </row>
    <row r="658" spans="1:15" s="15" customFormat="1" x14ac:dyDescent="0.25">
      <c r="A658" s="3" t="s">
        <v>17</v>
      </c>
      <c r="B658" s="7">
        <v>41115</v>
      </c>
      <c r="C658" s="18">
        <v>2012</v>
      </c>
      <c r="D658" s="2">
        <v>1</v>
      </c>
      <c r="E658" s="3" t="s">
        <v>31</v>
      </c>
      <c r="F658" s="3">
        <v>47</v>
      </c>
      <c r="H658"/>
      <c r="I658"/>
      <c r="J658"/>
      <c r="K658"/>
      <c r="L658"/>
      <c r="M658"/>
      <c r="N658"/>
      <c r="O658"/>
    </row>
    <row r="659" spans="1:15" s="15" customFormat="1" x14ac:dyDescent="0.25">
      <c r="A659" s="3" t="s">
        <v>17</v>
      </c>
      <c r="B659" s="7">
        <v>41115</v>
      </c>
      <c r="C659" s="18">
        <v>2012</v>
      </c>
      <c r="D659" s="2">
        <v>1</v>
      </c>
      <c r="E659" s="3" t="s">
        <v>31</v>
      </c>
      <c r="F659" s="3">
        <v>49</v>
      </c>
      <c r="H659"/>
      <c r="I659"/>
      <c r="J659"/>
      <c r="K659"/>
      <c r="L659"/>
      <c r="M659"/>
      <c r="N659"/>
      <c r="O659"/>
    </row>
    <row r="660" spans="1:15" s="15" customFormat="1" x14ac:dyDescent="0.25">
      <c r="A660" s="3" t="s">
        <v>17</v>
      </c>
      <c r="B660" s="7">
        <v>41115</v>
      </c>
      <c r="C660" s="18">
        <v>2012</v>
      </c>
      <c r="D660" s="2">
        <v>1</v>
      </c>
      <c r="E660" s="3" t="s">
        <v>31</v>
      </c>
      <c r="F660" s="3">
        <v>65</v>
      </c>
      <c r="H660"/>
      <c r="I660"/>
      <c r="J660"/>
      <c r="K660"/>
      <c r="L660"/>
      <c r="M660"/>
      <c r="N660"/>
      <c r="O660"/>
    </row>
    <row r="661" spans="1:15" s="15" customFormat="1" x14ac:dyDescent="0.25">
      <c r="A661" s="3" t="s">
        <v>17</v>
      </c>
      <c r="B661" s="7">
        <v>41115</v>
      </c>
      <c r="C661" s="18">
        <v>2012</v>
      </c>
      <c r="D661" s="2">
        <v>1</v>
      </c>
      <c r="E661" s="3" t="s">
        <v>31</v>
      </c>
      <c r="F661" s="3">
        <v>62</v>
      </c>
      <c r="H661"/>
      <c r="I661"/>
      <c r="J661"/>
      <c r="K661"/>
      <c r="L661"/>
      <c r="M661"/>
      <c r="N661"/>
      <c r="O661"/>
    </row>
    <row r="662" spans="1:15" s="15" customFormat="1" x14ac:dyDescent="0.25">
      <c r="A662" s="3" t="s">
        <v>17</v>
      </c>
      <c r="B662" s="7">
        <v>41115</v>
      </c>
      <c r="C662" s="18">
        <v>2012</v>
      </c>
      <c r="D662" s="2">
        <v>1</v>
      </c>
      <c r="E662" s="3" t="s">
        <v>31</v>
      </c>
      <c r="F662" s="3">
        <v>50</v>
      </c>
      <c r="H662"/>
      <c r="I662"/>
      <c r="J662"/>
      <c r="K662"/>
      <c r="L662"/>
      <c r="M662"/>
      <c r="N662"/>
      <c r="O662"/>
    </row>
    <row r="663" spans="1:15" s="15" customFormat="1" x14ac:dyDescent="0.25">
      <c r="A663" s="3" t="s">
        <v>17</v>
      </c>
      <c r="B663" s="7">
        <v>41115</v>
      </c>
      <c r="C663" s="18">
        <v>2012</v>
      </c>
      <c r="D663" s="2">
        <v>1</v>
      </c>
      <c r="E663" s="3" t="s">
        <v>31</v>
      </c>
      <c r="F663" s="3">
        <v>50</v>
      </c>
      <c r="H663"/>
      <c r="I663"/>
      <c r="J663"/>
      <c r="K663"/>
      <c r="L663"/>
      <c r="M663"/>
      <c r="N663"/>
      <c r="O663"/>
    </row>
    <row r="664" spans="1:15" s="15" customFormat="1" x14ac:dyDescent="0.25">
      <c r="A664" s="3" t="s">
        <v>17</v>
      </c>
      <c r="B664" s="7">
        <v>41115</v>
      </c>
      <c r="C664" s="18">
        <v>2012</v>
      </c>
      <c r="D664" s="2">
        <v>1</v>
      </c>
      <c r="E664" s="3" t="s">
        <v>31</v>
      </c>
      <c r="F664" s="3">
        <v>60</v>
      </c>
      <c r="H664"/>
      <c r="I664"/>
      <c r="J664"/>
      <c r="K664"/>
      <c r="L664"/>
      <c r="M664"/>
      <c r="N664"/>
      <c r="O664"/>
    </row>
    <row r="665" spans="1:15" s="15" customFormat="1" x14ac:dyDescent="0.25">
      <c r="A665" s="3" t="s">
        <v>17</v>
      </c>
      <c r="B665" s="7">
        <v>41115</v>
      </c>
      <c r="C665" s="18">
        <v>2012</v>
      </c>
      <c r="D665" s="2">
        <v>1</v>
      </c>
      <c r="E665" s="3" t="s">
        <v>31</v>
      </c>
      <c r="F665" s="3">
        <v>66</v>
      </c>
      <c r="H665"/>
      <c r="I665"/>
      <c r="J665"/>
      <c r="K665"/>
      <c r="L665"/>
      <c r="M665"/>
      <c r="N665"/>
      <c r="O665"/>
    </row>
    <row r="666" spans="1:15" s="15" customFormat="1" x14ac:dyDescent="0.25">
      <c r="A666" s="3" t="s">
        <v>17</v>
      </c>
      <c r="B666" s="7">
        <v>41115</v>
      </c>
      <c r="C666" s="18">
        <v>2012</v>
      </c>
      <c r="D666" s="2">
        <v>1</v>
      </c>
      <c r="E666" s="3" t="s">
        <v>31</v>
      </c>
      <c r="F666" s="3">
        <v>50</v>
      </c>
      <c r="H666"/>
      <c r="I666"/>
      <c r="J666"/>
      <c r="K666"/>
      <c r="L666"/>
      <c r="M666"/>
      <c r="N666"/>
      <c r="O666"/>
    </row>
    <row r="667" spans="1:15" s="15" customFormat="1" x14ac:dyDescent="0.25">
      <c r="A667" s="3" t="s">
        <v>17</v>
      </c>
      <c r="B667" s="7">
        <v>41115</v>
      </c>
      <c r="C667" s="18">
        <v>2012</v>
      </c>
      <c r="D667" s="2">
        <v>1</v>
      </c>
      <c r="E667" s="3" t="s">
        <v>31</v>
      </c>
      <c r="F667" s="3">
        <v>47</v>
      </c>
      <c r="H667"/>
      <c r="I667"/>
      <c r="J667"/>
      <c r="K667"/>
      <c r="L667"/>
      <c r="M667"/>
      <c r="N667"/>
      <c r="O667"/>
    </row>
    <row r="668" spans="1:15" s="15" customFormat="1" x14ac:dyDescent="0.25">
      <c r="A668" s="3" t="s">
        <v>17</v>
      </c>
      <c r="B668" s="7">
        <v>41115</v>
      </c>
      <c r="C668" s="18">
        <v>2012</v>
      </c>
      <c r="D668" s="2">
        <v>1</v>
      </c>
      <c r="E668" s="3" t="s">
        <v>31</v>
      </c>
      <c r="F668" s="3">
        <v>52</v>
      </c>
      <c r="H668"/>
      <c r="I668"/>
      <c r="J668"/>
      <c r="K668"/>
      <c r="L668"/>
      <c r="M668"/>
      <c r="N668"/>
      <c r="O668"/>
    </row>
    <row r="669" spans="1:15" s="15" customFormat="1" x14ac:dyDescent="0.25">
      <c r="A669" s="3" t="s">
        <v>17</v>
      </c>
      <c r="B669" s="7">
        <v>41115</v>
      </c>
      <c r="C669" s="18">
        <v>2012</v>
      </c>
      <c r="D669" s="2">
        <v>1</v>
      </c>
      <c r="E669" s="3" t="s">
        <v>31</v>
      </c>
      <c r="F669" s="3">
        <v>49</v>
      </c>
      <c r="H669"/>
      <c r="I669"/>
      <c r="J669"/>
      <c r="K669"/>
      <c r="L669"/>
      <c r="M669"/>
      <c r="N669"/>
      <c r="O669"/>
    </row>
    <row r="670" spans="1:15" s="15" customFormat="1" x14ac:dyDescent="0.25">
      <c r="A670" s="3" t="s">
        <v>17</v>
      </c>
      <c r="B670" s="7">
        <v>41115</v>
      </c>
      <c r="C670" s="18">
        <v>2012</v>
      </c>
      <c r="D670" s="2">
        <v>1</v>
      </c>
      <c r="E670" s="3" t="s">
        <v>31</v>
      </c>
      <c r="F670" s="3">
        <v>50</v>
      </c>
      <c r="H670"/>
      <c r="I670"/>
      <c r="J670"/>
      <c r="K670"/>
      <c r="L670"/>
      <c r="M670"/>
      <c r="N670"/>
      <c r="O670"/>
    </row>
    <row r="671" spans="1:15" s="15" customFormat="1" x14ac:dyDescent="0.25">
      <c r="A671" s="3" t="s">
        <v>17</v>
      </c>
      <c r="B671" s="7">
        <v>41115</v>
      </c>
      <c r="C671" s="18">
        <v>2012</v>
      </c>
      <c r="D671" s="2">
        <v>1</v>
      </c>
      <c r="E671" s="3" t="s">
        <v>31</v>
      </c>
      <c r="F671" s="3">
        <v>45</v>
      </c>
      <c r="H671"/>
      <c r="I671"/>
      <c r="J671"/>
      <c r="K671"/>
      <c r="L671"/>
      <c r="M671"/>
      <c r="N671"/>
      <c r="O671"/>
    </row>
    <row r="672" spans="1:15" s="15" customFormat="1" x14ac:dyDescent="0.25">
      <c r="A672" s="3" t="s">
        <v>17</v>
      </c>
      <c r="B672" s="7">
        <v>41115</v>
      </c>
      <c r="C672" s="18">
        <v>2012</v>
      </c>
      <c r="D672" s="2">
        <v>1</v>
      </c>
      <c r="E672" s="3" t="s">
        <v>31</v>
      </c>
      <c r="F672" s="3">
        <v>62</v>
      </c>
      <c r="H672"/>
      <c r="I672"/>
      <c r="J672"/>
      <c r="K672"/>
      <c r="L672"/>
      <c r="M672"/>
      <c r="N672"/>
      <c r="O672"/>
    </row>
    <row r="673" spans="1:15" s="15" customFormat="1" x14ac:dyDescent="0.25">
      <c r="A673" s="3" t="s">
        <v>17</v>
      </c>
      <c r="B673" s="7">
        <v>41115</v>
      </c>
      <c r="C673" s="18">
        <v>2012</v>
      </c>
      <c r="D673" s="2">
        <v>1</v>
      </c>
      <c r="E673" s="3" t="s">
        <v>31</v>
      </c>
      <c r="F673" s="3">
        <v>52</v>
      </c>
      <c r="H673"/>
      <c r="I673"/>
      <c r="J673"/>
      <c r="K673"/>
      <c r="L673"/>
      <c r="M673"/>
      <c r="N673"/>
      <c r="O673"/>
    </row>
    <row r="674" spans="1:15" s="15" customFormat="1" x14ac:dyDescent="0.25">
      <c r="A674" s="3" t="s">
        <v>17</v>
      </c>
      <c r="B674" s="7">
        <v>41115</v>
      </c>
      <c r="C674" s="18">
        <v>2012</v>
      </c>
      <c r="D674" s="2">
        <v>1</v>
      </c>
      <c r="E674" s="3" t="s">
        <v>31</v>
      </c>
      <c r="F674" s="3">
        <v>50</v>
      </c>
      <c r="H674"/>
      <c r="I674"/>
      <c r="J674"/>
      <c r="K674"/>
      <c r="L674"/>
      <c r="M674"/>
      <c r="N674"/>
      <c r="O674"/>
    </row>
    <row r="675" spans="1:15" s="15" customFormat="1" x14ac:dyDescent="0.25">
      <c r="A675" s="3" t="s">
        <v>17</v>
      </c>
      <c r="B675" s="7">
        <v>41115</v>
      </c>
      <c r="C675" s="18">
        <v>2012</v>
      </c>
      <c r="D675" s="2">
        <v>1</v>
      </c>
      <c r="E675" s="3" t="s">
        <v>31</v>
      </c>
      <c r="F675" s="3">
        <v>49</v>
      </c>
      <c r="H675"/>
      <c r="I675"/>
      <c r="J675"/>
      <c r="K675"/>
      <c r="L675"/>
      <c r="M675"/>
      <c r="N675"/>
      <c r="O675"/>
    </row>
    <row r="676" spans="1:15" s="15" customFormat="1" x14ac:dyDescent="0.25">
      <c r="A676" s="3" t="s">
        <v>17</v>
      </c>
      <c r="B676" s="7">
        <v>41115</v>
      </c>
      <c r="C676" s="18">
        <v>2012</v>
      </c>
      <c r="D676" s="2">
        <v>1</v>
      </c>
      <c r="E676" s="3" t="s">
        <v>31</v>
      </c>
      <c r="F676" s="3">
        <v>51</v>
      </c>
      <c r="H676"/>
      <c r="I676"/>
      <c r="J676"/>
      <c r="K676"/>
      <c r="L676"/>
      <c r="M676"/>
      <c r="N676"/>
      <c r="O676"/>
    </row>
    <row r="677" spans="1:15" s="15" customFormat="1" x14ac:dyDescent="0.25">
      <c r="A677" s="3" t="s">
        <v>17</v>
      </c>
      <c r="B677" s="7">
        <v>41115</v>
      </c>
      <c r="C677" s="18">
        <v>2012</v>
      </c>
      <c r="D677" s="2">
        <v>1</v>
      </c>
      <c r="E677" s="3" t="s">
        <v>31</v>
      </c>
      <c r="F677" s="3">
        <v>47</v>
      </c>
      <c r="H677"/>
      <c r="I677"/>
      <c r="J677"/>
      <c r="K677"/>
      <c r="L677"/>
      <c r="M677"/>
      <c r="N677"/>
      <c r="O677"/>
    </row>
    <row r="678" spans="1:15" s="15" customFormat="1" x14ac:dyDescent="0.25">
      <c r="A678" s="3" t="s">
        <v>17</v>
      </c>
      <c r="B678" s="7">
        <v>41115</v>
      </c>
      <c r="C678" s="18">
        <v>2012</v>
      </c>
      <c r="D678" s="2">
        <v>1</v>
      </c>
      <c r="E678" s="3" t="s">
        <v>31</v>
      </c>
      <c r="F678" s="3">
        <v>46</v>
      </c>
      <c r="H678"/>
      <c r="I678"/>
      <c r="J678"/>
      <c r="K678"/>
      <c r="L678"/>
      <c r="M678"/>
      <c r="N678"/>
      <c r="O678"/>
    </row>
    <row r="679" spans="1:15" s="15" customFormat="1" x14ac:dyDescent="0.25">
      <c r="A679" s="3" t="s">
        <v>17</v>
      </c>
      <c r="B679" s="7">
        <v>41115</v>
      </c>
      <c r="C679" s="18">
        <v>2012</v>
      </c>
      <c r="D679" s="2">
        <v>1</v>
      </c>
      <c r="E679" s="3" t="s">
        <v>31</v>
      </c>
      <c r="F679" s="3">
        <v>50</v>
      </c>
      <c r="H679"/>
      <c r="I679"/>
      <c r="J679"/>
      <c r="K679"/>
      <c r="L679"/>
      <c r="M679"/>
      <c r="N679"/>
      <c r="O679"/>
    </row>
    <row r="680" spans="1:15" s="15" customFormat="1" x14ac:dyDescent="0.25">
      <c r="A680" s="3" t="s">
        <v>17</v>
      </c>
      <c r="B680" s="7">
        <v>41115</v>
      </c>
      <c r="C680" s="18">
        <v>2012</v>
      </c>
      <c r="D680" s="2">
        <v>1</v>
      </c>
      <c r="E680" s="3" t="s">
        <v>31</v>
      </c>
      <c r="F680" s="3">
        <v>54</v>
      </c>
      <c r="H680"/>
      <c r="I680"/>
      <c r="J680"/>
      <c r="K680"/>
      <c r="L680"/>
      <c r="M680"/>
      <c r="N680"/>
      <c r="O680"/>
    </row>
    <row r="681" spans="1:15" s="15" customFormat="1" x14ac:dyDescent="0.25">
      <c r="A681" s="3" t="s">
        <v>17</v>
      </c>
      <c r="B681" s="7">
        <v>41115</v>
      </c>
      <c r="C681" s="18">
        <v>2012</v>
      </c>
      <c r="D681" s="2">
        <v>1</v>
      </c>
      <c r="E681" s="3" t="s">
        <v>31</v>
      </c>
      <c r="F681" s="3">
        <v>62</v>
      </c>
      <c r="H681"/>
      <c r="I681"/>
      <c r="J681"/>
      <c r="K681"/>
      <c r="L681"/>
      <c r="M681"/>
      <c r="N681"/>
      <c r="O681"/>
    </row>
    <row r="682" spans="1:15" s="15" customFormat="1" x14ac:dyDescent="0.25">
      <c r="A682" s="3" t="s">
        <v>17</v>
      </c>
      <c r="B682" s="7">
        <v>41115</v>
      </c>
      <c r="C682" s="18">
        <v>2012</v>
      </c>
      <c r="D682" s="2">
        <v>1</v>
      </c>
      <c r="E682" s="3" t="s">
        <v>31</v>
      </c>
      <c r="F682" s="3">
        <v>55</v>
      </c>
      <c r="H682"/>
      <c r="I682"/>
      <c r="J682"/>
      <c r="K682"/>
      <c r="L682"/>
      <c r="M682"/>
      <c r="N682"/>
      <c r="O682"/>
    </row>
    <row r="683" spans="1:15" s="15" customFormat="1" x14ac:dyDescent="0.25">
      <c r="A683" s="3" t="s">
        <v>17</v>
      </c>
      <c r="B683" s="7">
        <v>41115</v>
      </c>
      <c r="C683" s="18">
        <v>2012</v>
      </c>
      <c r="D683" s="2">
        <v>1</v>
      </c>
      <c r="E683" s="3" t="s">
        <v>31</v>
      </c>
      <c r="F683" s="3">
        <v>45</v>
      </c>
      <c r="H683"/>
      <c r="I683"/>
      <c r="J683"/>
      <c r="K683"/>
      <c r="L683"/>
      <c r="M683"/>
      <c r="N683"/>
      <c r="O683"/>
    </row>
    <row r="684" spans="1:15" s="15" customFormat="1" x14ac:dyDescent="0.25">
      <c r="A684" s="3" t="s">
        <v>17</v>
      </c>
      <c r="B684" s="7">
        <v>41115</v>
      </c>
      <c r="C684" s="18">
        <v>2012</v>
      </c>
      <c r="D684" s="2">
        <v>1</v>
      </c>
      <c r="E684" s="3" t="s">
        <v>31</v>
      </c>
      <c r="F684" s="3">
        <v>51</v>
      </c>
      <c r="H684"/>
      <c r="I684"/>
      <c r="J684"/>
      <c r="K684"/>
      <c r="L684"/>
      <c r="M684"/>
      <c r="N684"/>
      <c r="O684"/>
    </row>
    <row r="685" spans="1:15" s="15" customFormat="1" x14ac:dyDescent="0.25">
      <c r="A685" s="3" t="s">
        <v>17</v>
      </c>
      <c r="B685" s="7">
        <v>41115</v>
      </c>
      <c r="C685" s="18">
        <v>2012</v>
      </c>
      <c r="D685" s="2">
        <v>1</v>
      </c>
      <c r="E685" s="3" t="s">
        <v>31</v>
      </c>
      <c r="F685" s="3">
        <v>53</v>
      </c>
      <c r="H685"/>
      <c r="I685"/>
      <c r="J685"/>
      <c r="K685"/>
      <c r="L685"/>
      <c r="M685"/>
      <c r="N685"/>
      <c r="O685"/>
    </row>
    <row r="686" spans="1:15" s="15" customFormat="1" x14ac:dyDescent="0.25">
      <c r="A686" s="3" t="s">
        <v>17</v>
      </c>
      <c r="B686" s="7">
        <v>41115</v>
      </c>
      <c r="C686" s="18">
        <v>2012</v>
      </c>
      <c r="D686" s="2">
        <v>1</v>
      </c>
      <c r="E686" s="3" t="s">
        <v>31</v>
      </c>
      <c r="F686" s="3">
        <v>59</v>
      </c>
      <c r="H686"/>
      <c r="I686"/>
      <c r="J686"/>
      <c r="K686"/>
      <c r="L686"/>
      <c r="M686"/>
      <c r="N686"/>
      <c r="O686"/>
    </row>
    <row r="687" spans="1:15" s="15" customFormat="1" x14ac:dyDescent="0.25">
      <c r="A687" s="3" t="s">
        <v>17</v>
      </c>
      <c r="B687" s="7">
        <v>41115</v>
      </c>
      <c r="C687" s="18">
        <v>2012</v>
      </c>
      <c r="D687" s="2">
        <v>1</v>
      </c>
      <c r="E687" s="3" t="s">
        <v>31</v>
      </c>
      <c r="F687" s="3">
        <v>49</v>
      </c>
      <c r="H687"/>
      <c r="I687"/>
      <c r="J687"/>
      <c r="K687"/>
      <c r="L687"/>
      <c r="M687"/>
      <c r="N687"/>
      <c r="O687"/>
    </row>
    <row r="688" spans="1:15" s="15" customFormat="1" x14ac:dyDescent="0.25">
      <c r="A688" s="3" t="s">
        <v>17</v>
      </c>
      <c r="B688" s="7">
        <v>41115</v>
      </c>
      <c r="C688" s="18">
        <v>2012</v>
      </c>
      <c r="D688" s="2">
        <v>1</v>
      </c>
      <c r="E688" s="3" t="s">
        <v>31</v>
      </c>
      <c r="F688" s="3">
        <v>61</v>
      </c>
      <c r="H688"/>
      <c r="I688"/>
      <c r="J688"/>
      <c r="K688"/>
      <c r="L688"/>
      <c r="M688"/>
      <c r="N688"/>
      <c r="O688"/>
    </row>
    <row r="689" spans="1:15" s="15" customFormat="1" x14ac:dyDescent="0.25">
      <c r="A689" s="3" t="s">
        <v>17</v>
      </c>
      <c r="B689" s="7">
        <v>41115</v>
      </c>
      <c r="C689" s="18">
        <v>2012</v>
      </c>
      <c r="D689" s="2">
        <v>1</v>
      </c>
      <c r="E689" s="3" t="s">
        <v>31</v>
      </c>
      <c r="F689" s="3">
        <v>47</v>
      </c>
      <c r="H689"/>
      <c r="I689"/>
      <c r="J689"/>
      <c r="K689"/>
      <c r="L689"/>
      <c r="M689"/>
      <c r="N689"/>
      <c r="O689"/>
    </row>
    <row r="690" spans="1:15" s="15" customFormat="1" x14ac:dyDescent="0.25">
      <c r="A690" s="3" t="s">
        <v>17</v>
      </c>
      <c r="B690" s="7">
        <v>41115</v>
      </c>
      <c r="C690" s="18">
        <v>2012</v>
      </c>
      <c r="D690" s="2">
        <v>1</v>
      </c>
      <c r="E690" s="3" t="s">
        <v>31</v>
      </c>
      <c r="F690" s="3">
        <v>53</v>
      </c>
      <c r="H690"/>
      <c r="I690"/>
      <c r="J690"/>
      <c r="K690"/>
      <c r="L690"/>
      <c r="M690"/>
      <c r="N690"/>
      <c r="O690"/>
    </row>
    <row r="691" spans="1:15" s="15" customFormat="1" x14ac:dyDescent="0.25">
      <c r="A691" s="3" t="s">
        <v>17</v>
      </c>
      <c r="B691" s="7">
        <v>41115</v>
      </c>
      <c r="C691" s="18">
        <v>2012</v>
      </c>
      <c r="D691" s="2">
        <v>1</v>
      </c>
      <c r="E691" s="3" t="s">
        <v>31</v>
      </c>
      <c r="F691" s="3">
        <v>47</v>
      </c>
      <c r="H691"/>
      <c r="I691"/>
      <c r="J691"/>
      <c r="K691"/>
      <c r="L691"/>
      <c r="M691"/>
      <c r="N691"/>
      <c r="O691"/>
    </row>
    <row r="692" spans="1:15" s="15" customFormat="1" x14ac:dyDescent="0.25">
      <c r="A692" s="3" t="s">
        <v>17</v>
      </c>
      <c r="B692" s="7">
        <v>41115</v>
      </c>
      <c r="C692" s="18">
        <v>2012</v>
      </c>
      <c r="D692" s="2">
        <v>1</v>
      </c>
      <c r="E692" s="3" t="s">
        <v>31</v>
      </c>
      <c r="F692" s="3">
        <v>60</v>
      </c>
      <c r="H692"/>
      <c r="I692"/>
      <c r="J692"/>
      <c r="K692"/>
      <c r="L692"/>
      <c r="M692"/>
      <c r="N692"/>
      <c r="O692"/>
    </row>
    <row r="693" spans="1:15" s="15" customFormat="1" x14ac:dyDescent="0.25">
      <c r="A693" s="3" t="s">
        <v>17</v>
      </c>
      <c r="B693" s="7">
        <v>41115</v>
      </c>
      <c r="C693" s="18">
        <v>2012</v>
      </c>
      <c r="D693" s="2">
        <v>1</v>
      </c>
      <c r="E693" s="3" t="s">
        <v>31</v>
      </c>
      <c r="F693" s="3">
        <v>46</v>
      </c>
      <c r="H693"/>
      <c r="I693"/>
      <c r="J693"/>
      <c r="K693"/>
      <c r="L693"/>
      <c r="M693"/>
      <c r="N693"/>
      <c r="O693"/>
    </row>
    <row r="694" spans="1:15" s="15" customFormat="1" x14ac:dyDescent="0.25">
      <c r="A694" s="3" t="s">
        <v>17</v>
      </c>
      <c r="B694" s="7">
        <v>41115</v>
      </c>
      <c r="C694" s="18">
        <v>2012</v>
      </c>
      <c r="D694" s="2">
        <v>1</v>
      </c>
      <c r="E694" s="3" t="s">
        <v>31</v>
      </c>
      <c r="F694" s="3">
        <v>47</v>
      </c>
      <c r="H694"/>
      <c r="I694"/>
      <c r="J694"/>
      <c r="K694"/>
      <c r="L694"/>
      <c r="M694"/>
      <c r="N694"/>
      <c r="O694"/>
    </row>
    <row r="695" spans="1:15" s="15" customFormat="1" x14ac:dyDescent="0.25">
      <c r="A695" s="3" t="s">
        <v>17</v>
      </c>
      <c r="B695" s="7">
        <v>41115</v>
      </c>
      <c r="C695" s="18">
        <v>2012</v>
      </c>
      <c r="D695" s="2">
        <v>1</v>
      </c>
      <c r="E695" s="3" t="s">
        <v>31</v>
      </c>
      <c r="F695" s="3">
        <v>51</v>
      </c>
      <c r="H695"/>
      <c r="I695"/>
      <c r="J695"/>
      <c r="K695"/>
      <c r="L695"/>
      <c r="M695"/>
      <c r="N695"/>
      <c r="O695"/>
    </row>
    <row r="696" spans="1:15" s="15" customFormat="1" x14ac:dyDescent="0.25">
      <c r="A696" s="3" t="s">
        <v>17</v>
      </c>
      <c r="B696" s="7">
        <v>41115</v>
      </c>
      <c r="C696" s="18">
        <v>2012</v>
      </c>
      <c r="D696" s="2">
        <v>1</v>
      </c>
      <c r="E696" s="3" t="s">
        <v>31</v>
      </c>
      <c r="F696" s="3">
        <v>46</v>
      </c>
      <c r="H696"/>
      <c r="I696"/>
      <c r="J696"/>
      <c r="K696"/>
      <c r="L696"/>
      <c r="M696"/>
      <c r="N696"/>
      <c r="O696"/>
    </row>
    <row r="697" spans="1:15" s="15" customFormat="1" x14ac:dyDescent="0.25">
      <c r="A697" s="3" t="s">
        <v>17</v>
      </c>
      <c r="B697" s="7">
        <v>41115</v>
      </c>
      <c r="C697" s="18">
        <v>2012</v>
      </c>
      <c r="D697" s="2">
        <v>1</v>
      </c>
      <c r="E697" s="3" t="s">
        <v>31</v>
      </c>
      <c r="F697" s="3">
        <v>49</v>
      </c>
      <c r="H697"/>
      <c r="I697"/>
      <c r="J697"/>
      <c r="K697"/>
      <c r="L697"/>
      <c r="M697"/>
      <c r="N697"/>
      <c r="O697"/>
    </row>
    <row r="698" spans="1:15" s="15" customFormat="1" x14ac:dyDescent="0.25">
      <c r="A698" s="3" t="s">
        <v>17</v>
      </c>
      <c r="B698" s="7">
        <v>41115</v>
      </c>
      <c r="C698" s="18">
        <v>2012</v>
      </c>
      <c r="D698" s="2">
        <v>1</v>
      </c>
      <c r="E698" s="3" t="s">
        <v>31</v>
      </c>
      <c r="F698" s="3">
        <v>49</v>
      </c>
      <c r="H698"/>
      <c r="I698"/>
      <c r="J698"/>
      <c r="K698"/>
      <c r="L698"/>
      <c r="M698"/>
      <c r="N698"/>
      <c r="O698"/>
    </row>
    <row r="699" spans="1:15" s="15" customFormat="1" x14ac:dyDescent="0.25">
      <c r="A699" s="3" t="s">
        <v>17</v>
      </c>
      <c r="B699" s="7">
        <v>41115</v>
      </c>
      <c r="C699" s="18">
        <v>2012</v>
      </c>
      <c r="D699" s="2">
        <v>1</v>
      </c>
      <c r="E699" s="3" t="s">
        <v>31</v>
      </c>
      <c r="F699" s="3">
        <v>45</v>
      </c>
      <c r="H699"/>
      <c r="I699"/>
      <c r="J699"/>
      <c r="K699"/>
      <c r="L699"/>
      <c r="M699"/>
      <c r="N699"/>
      <c r="O699"/>
    </row>
    <row r="700" spans="1:15" s="15" customFormat="1" x14ac:dyDescent="0.25">
      <c r="A700" s="3" t="s">
        <v>17</v>
      </c>
      <c r="B700" s="7">
        <v>41115</v>
      </c>
      <c r="C700" s="18">
        <v>2012</v>
      </c>
      <c r="D700" s="2">
        <v>1</v>
      </c>
      <c r="E700" s="3" t="s">
        <v>31</v>
      </c>
      <c r="F700" s="3">
        <v>52</v>
      </c>
      <c r="H700"/>
      <c r="I700"/>
      <c r="J700"/>
      <c r="K700"/>
      <c r="L700"/>
      <c r="M700"/>
      <c r="N700"/>
      <c r="O700"/>
    </row>
    <row r="701" spans="1:15" s="15" customFormat="1" x14ac:dyDescent="0.25">
      <c r="A701" s="3" t="s">
        <v>17</v>
      </c>
      <c r="B701" s="7">
        <v>41115</v>
      </c>
      <c r="C701" s="18">
        <v>2012</v>
      </c>
      <c r="D701" s="2">
        <v>1</v>
      </c>
      <c r="E701" s="3" t="s">
        <v>31</v>
      </c>
      <c r="F701" s="3">
        <v>45</v>
      </c>
      <c r="H701"/>
      <c r="I701"/>
      <c r="J701"/>
      <c r="K701"/>
      <c r="L701"/>
      <c r="M701"/>
      <c r="N701"/>
      <c r="O701"/>
    </row>
    <row r="702" spans="1:15" s="15" customFormat="1" x14ac:dyDescent="0.25">
      <c r="A702" s="3" t="s">
        <v>17</v>
      </c>
      <c r="B702" s="7">
        <v>41115</v>
      </c>
      <c r="C702" s="18">
        <v>2012</v>
      </c>
      <c r="D702" s="2">
        <v>1</v>
      </c>
      <c r="E702" s="3" t="s">
        <v>31</v>
      </c>
      <c r="F702" s="3">
        <v>27</v>
      </c>
      <c r="H702"/>
      <c r="I702"/>
      <c r="J702"/>
      <c r="K702"/>
      <c r="L702"/>
      <c r="M702"/>
      <c r="N702"/>
      <c r="O702"/>
    </row>
    <row r="703" spans="1:15" s="15" customFormat="1" x14ac:dyDescent="0.25">
      <c r="A703" s="3" t="s">
        <v>17</v>
      </c>
      <c r="B703" s="7">
        <v>41115</v>
      </c>
      <c r="C703" s="18">
        <v>2012</v>
      </c>
      <c r="D703" s="2">
        <v>1</v>
      </c>
      <c r="E703" s="3" t="s">
        <v>31</v>
      </c>
      <c r="F703" s="3">
        <v>48</v>
      </c>
      <c r="H703"/>
      <c r="I703"/>
      <c r="J703"/>
      <c r="K703"/>
      <c r="L703"/>
      <c r="M703"/>
      <c r="N703"/>
      <c r="O703"/>
    </row>
    <row r="704" spans="1:15" s="15" customFormat="1" x14ac:dyDescent="0.25">
      <c r="A704" s="3" t="s">
        <v>17</v>
      </c>
      <c r="B704" s="7">
        <v>41115</v>
      </c>
      <c r="C704" s="18">
        <v>2012</v>
      </c>
      <c r="D704" s="2">
        <v>1</v>
      </c>
      <c r="E704" s="3" t="s">
        <v>31</v>
      </c>
      <c r="F704" s="3">
        <v>51</v>
      </c>
      <c r="H704"/>
      <c r="I704"/>
      <c r="J704"/>
      <c r="K704"/>
      <c r="L704"/>
      <c r="M704"/>
      <c r="N704"/>
      <c r="O704"/>
    </row>
    <row r="705" spans="1:15" s="15" customFormat="1" x14ac:dyDescent="0.25">
      <c r="A705" s="3" t="s">
        <v>17</v>
      </c>
      <c r="B705" s="7">
        <v>41115</v>
      </c>
      <c r="C705" s="18">
        <v>2012</v>
      </c>
      <c r="D705" s="2">
        <v>1</v>
      </c>
      <c r="E705" s="3" t="s">
        <v>31</v>
      </c>
      <c r="F705" s="3">
        <v>45</v>
      </c>
      <c r="H705"/>
      <c r="I705"/>
      <c r="J705"/>
      <c r="K705"/>
      <c r="L705"/>
      <c r="M705"/>
      <c r="N705"/>
      <c r="O705"/>
    </row>
    <row r="706" spans="1:15" s="15" customFormat="1" x14ac:dyDescent="0.25">
      <c r="A706" s="3" t="s">
        <v>17</v>
      </c>
      <c r="B706" s="7">
        <v>41115</v>
      </c>
      <c r="C706" s="18">
        <v>2012</v>
      </c>
      <c r="D706" s="2">
        <v>1</v>
      </c>
      <c r="E706" s="3" t="s">
        <v>31</v>
      </c>
      <c r="F706" s="3">
        <v>61</v>
      </c>
      <c r="H706"/>
      <c r="I706"/>
      <c r="J706"/>
      <c r="K706"/>
      <c r="L706"/>
      <c r="M706"/>
      <c r="N706"/>
      <c r="O706"/>
    </row>
    <row r="707" spans="1:15" s="15" customFormat="1" x14ac:dyDescent="0.25">
      <c r="A707" s="3" t="s">
        <v>17</v>
      </c>
      <c r="B707" s="7">
        <v>41115</v>
      </c>
      <c r="C707" s="18">
        <v>2012</v>
      </c>
      <c r="D707" s="2">
        <v>1</v>
      </c>
      <c r="E707" s="3" t="s">
        <v>31</v>
      </c>
      <c r="F707" s="3">
        <v>60</v>
      </c>
      <c r="H707"/>
      <c r="I707"/>
      <c r="J707"/>
      <c r="K707"/>
      <c r="L707"/>
      <c r="M707"/>
      <c r="N707"/>
      <c r="O707"/>
    </row>
    <row r="708" spans="1:15" s="15" customFormat="1" x14ac:dyDescent="0.25">
      <c r="A708" s="3" t="s">
        <v>17</v>
      </c>
      <c r="B708" s="7">
        <v>41115</v>
      </c>
      <c r="C708" s="18">
        <v>2012</v>
      </c>
      <c r="D708" s="2">
        <v>1</v>
      </c>
      <c r="E708" s="3" t="s">
        <v>31</v>
      </c>
      <c r="F708" s="3">
        <v>51</v>
      </c>
      <c r="H708"/>
      <c r="I708"/>
      <c r="J708"/>
      <c r="K708"/>
      <c r="L708"/>
      <c r="M708"/>
      <c r="N708"/>
      <c r="O708"/>
    </row>
    <row r="709" spans="1:15" s="15" customFormat="1" x14ac:dyDescent="0.25">
      <c r="A709" s="3" t="s">
        <v>17</v>
      </c>
      <c r="B709" s="7">
        <v>41115</v>
      </c>
      <c r="C709" s="18">
        <v>2012</v>
      </c>
      <c r="D709" s="2">
        <v>1</v>
      </c>
      <c r="E709" s="3" t="s">
        <v>31</v>
      </c>
      <c r="F709" s="3">
        <v>74</v>
      </c>
      <c r="H709"/>
      <c r="I709"/>
      <c r="J709"/>
      <c r="K709"/>
      <c r="L709"/>
      <c r="M709"/>
      <c r="N709"/>
      <c r="O709"/>
    </row>
    <row r="710" spans="1:15" s="15" customFormat="1" x14ac:dyDescent="0.25">
      <c r="A710" s="3" t="s">
        <v>17</v>
      </c>
      <c r="B710" s="7">
        <v>41115</v>
      </c>
      <c r="C710" s="18">
        <v>2012</v>
      </c>
      <c r="D710" s="2">
        <v>1</v>
      </c>
      <c r="E710" s="3" t="s">
        <v>31</v>
      </c>
      <c r="F710" s="3">
        <v>49</v>
      </c>
      <c r="H710"/>
      <c r="I710"/>
      <c r="J710"/>
      <c r="K710"/>
      <c r="L710"/>
      <c r="M710"/>
      <c r="N710"/>
      <c r="O710"/>
    </row>
    <row r="711" spans="1:15" s="15" customFormat="1" x14ac:dyDescent="0.25">
      <c r="A711" s="3" t="s">
        <v>17</v>
      </c>
      <c r="B711" s="7">
        <v>41115</v>
      </c>
      <c r="C711" s="18">
        <v>2012</v>
      </c>
      <c r="D711" s="2">
        <v>1</v>
      </c>
      <c r="E711" s="3" t="s">
        <v>31</v>
      </c>
      <c r="F711" s="3">
        <v>50</v>
      </c>
      <c r="H711"/>
      <c r="I711"/>
      <c r="J711"/>
      <c r="K711"/>
      <c r="L711"/>
      <c r="M711"/>
      <c r="N711"/>
      <c r="O711"/>
    </row>
    <row r="712" spans="1:15" s="15" customFormat="1" x14ac:dyDescent="0.25">
      <c r="A712" s="3" t="s">
        <v>17</v>
      </c>
      <c r="B712" s="7">
        <v>41115</v>
      </c>
      <c r="C712" s="18">
        <v>2012</v>
      </c>
      <c r="D712" s="2">
        <v>1</v>
      </c>
      <c r="E712" s="3" t="s">
        <v>31</v>
      </c>
      <c r="F712" s="3">
        <v>70</v>
      </c>
      <c r="H712"/>
      <c r="I712"/>
      <c r="J712"/>
      <c r="K712"/>
      <c r="L712"/>
      <c r="M712"/>
      <c r="N712"/>
      <c r="O712"/>
    </row>
    <row r="713" spans="1:15" s="15" customFormat="1" x14ac:dyDescent="0.25">
      <c r="A713" s="3" t="s">
        <v>17</v>
      </c>
      <c r="B713" s="7">
        <v>41115</v>
      </c>
      <c r="C713" s="18">
        <v>2012</v>
      </c>
      <c r="D713" s="2">
        <v>1</v>
      </c>
      <c r="E713" s="3" t="s">
        <v>31</v>
      </c>
      <c r="F713" s="3">
        <v>72</v>
      </c>
      <c r="H713"/>
      <c r="I713"/>
      <c r="J713"/>
      <c r="K713"/>
      <c r="L713"/>
      <c r="M713"/>
      <c r="N713"/>
      <c r="O713"/>
    </row>
    <row r="714" spans="1:15" s="15" customFormat="1" x14ac:dyDescent="0.25">
      <c r="A714" s="3" t="s">
        <v>17</v>
      </c>
      <c r="B714" s="7">
        <v>41115</v>
      </c>
      <c r="C714" s="18">
        <v>2012</v>
      </c>
      <c r="D714" s="2">
        <v>1</v>
      </c>
      <c r="E714" s="3" t="s">
        <v>31</v>
      </c>
      <c r="F714" s="3">
        <v>52</v>
      </c>
      <c r="H714"/>
      <c r="I714"/>
      <c r="J714"/>
      <c r="K714"/>
      <c r="L714"/>
      <c r="M714"/>
      <c r="N714"/>
      <c r="O714"/>
    </row>
    <row r="715" spans="1:15" s="15" customFormat="1" x14ac:dyDescent="0.25">
      <c r="A715" s="3" t="s">
        <v>17</v>
      </c>
      <c r="B715" s="7">
        <v>41115</v>
      </c>
      <c r="C715" s="18">
        <v>2012</v>
      </c>
      <c r="D715" s="2">
        <v>1</v>
      </c>
      <c r="E715" s="3" t="s">
        <v>31</v>
      </c>
      <c r="F715" s="3">
        <v>50</v>
      </c>
      <c r="H715"/>
      <c r="I715"/>
      <c r="J715"/>
      <c r="K715"/>
      <c r="L715"/>
      <c r="M715"/>
      <c r="N715"/>
      <c r="O715"/>
    </row>
    <row r="716" spans="1:15" s="15" customFormat="1" x14ac:dyDescent="0.25">
      <c r="A716" s="3" t="s">
        <v>17</v>
      </c>
      <c r="B716" s="7">
        <v>41115</v>
      </c>
      <c r="C716" s="18">
        <v>2012</v>
      </c>
      <c r="D716" s="2">
        <v>1</v>
      </c>
      <c r="E716" s="3" t="s">
        <v>31</v>
      </c>
      <c r="F716" s="3">
        <v>62</v>
      </c>
      <c r="H716"/>
      <c r="I716"/>
      <c r="J716"/>
      <c r="K716"/>
      <c r="L716"/>
      <c r="M716"/>
      <c r="N716"/>
      <c r="O716"/>
    </row>
    <row r="717" spans="1:15" s="15" customFormat="1" x14ac:dyDescent="0.25">
      <c r="A717" s="3" t="s">
        <v>17</v>
      </c>
      <c r="B717" s="7">
        <v>41115</v>
      </c>
      <c r="C717" s="18">
        <v>2012</v>
      </c>
      <c r="D717" s="2">
        <v>1</v>
      </c>
      <c r="E717" s="3" t="s">
        <v>31</v>
      </c>
      <c r="F717" s="3">
        <v>48</v>
      </c>
      <c r="H717"/>
      <c r="I717"/>
      <c r="J717"/>
      <c r="K717"/>
      <c r="L717"/>
      <c r="M717"/>
      <c r="N717"/>
      <c r="O717"/>
    </row>
    <row r="718" spans="1:15" s="15" customFormat="1" x14ac:dyDescent="0.25">
      <c r="A718" s="3" t="s">
        <v>17</v>
      </c>
      <c r="B718" s="7">
        <v>41115</v>
      </c>
      <c r="C718" s="18">
        <v>2012</v>
      </c>
      <c r="D718" s="2">
        <v>1</v>
      </c>
      <c r="E718" s="3" t="s">
        <v>31</v>
      </c>
      <c r="F718" s="3">
        <v>68</v>
      </c>
      <c r="H718"/>
      <c r="I718"/>
      <c r="J718"/>
      <c r="K718"/>
      <c r="L718"/>
      <c r="M718"/>
      <c r="N718"/>
      <c r="O718"/>
    </row>
    <row r="719" spans="1:15" s="15" customFormat="1" x14ac:dyDescent="0.25">
      <c r="A719" s="3" t="s">
        <v>17</v>
      </c>
      <c r="B719" s="7">
        <v>41115</v>
      </c>
      <c r="C719" s="18">
        <v>2012</v>
      </c>
      <c r="D719" s="2">
        <v>1</v>
      </c>
      <c r="E719" s="3" t="s">
        <v>31</v>
      </c>
      <c r="F719" s="3">
        <v>51</v>
      </c>
      <c r="H719"/>
      <c r="I719"/>
      <c r="J719"/>
      <c r="K719"/>
      <c r="L719"/>
      <c r="M719"/>
      <c r="N719"/>
      <c r="O719"/>
    </row>
    <row r="720" spans="1:15" s="15" customFormat="1" x14ac:dyDescent="0.25">
      <c r="A720" s="3" t="s">
        <v>17</v>
      </c>
      <c r="B720" s="7">
        <v>41115</v>
      </c>
      <c r="C720" s="18">
        <v>2012</v>
      </c>
      <c r="D720" s="2">
        <v>1</v>
      </c>
      <c r="E720" s="3" t="s">
        <v>31</v>
      </c>
      <c r="F720" s="3">
        <v>46</v>
      </c>
      <c r="H720"/>
      <c r="I720"/>
      <c r="J720"/>
      <c r="K720"/>
      <c r="L720"/>
      <c r="M720"/>
      <c r="N720"/>
      <c r="O720"/>
    </row>
    <row r="721" spans="1:15" s="15" customFormat="1" x14ac:dyDescent="0.25">
      <c r="A721" s="3" t="s">
        <v>17</v>
      </c>
      <c r="B721" s="7">
        <v>41115</v>
      </c>
      <c r="C721" s="18">
        <v>2012</v>
      </c>
      <c r="D721" s="2">
        <v>1</v>
      </c>
      <c r="E721" s="3" t="s">
        <v>31</v>
      </c>
      <c r="F721" s="3">
        <v>60</v>
      </c>
      <c r="H721"/>
      <c r="I721"/>
      <c r="J721"/>
      <c r="K721"/>
      <c r="L721"/>
      <c r="M721"/>
      <c r="N721"/>
      <c r="O721"/>
    </row>
    <row r="722" spans="1:15" s="15" customFormat="1" x14ac:dyDescent="0.25">
      <c r="A722" s="3" t="s">
        <v>17</v>
      </c>
      <c r="B722" s="7">
        <v>41115</v>
      </c>
      <c r="C722" s="18">
        <v>2012</v>
      </c>
      <c r="D722" s="2">
        <v>1</v>
      </c>
      <c r="E722" s="3" t="s">
        <v>31</v>
      </c>
      <c r="F722" s="3">
        <v>50</v>
      </c>
      <c r="H722"/>
      <c r="I722"/>
      <c r="J722"/>
      <c r="K722"/>
      <c r="L722"/>
      <c r="M722"/>
      <c r="N722"/>
      <c r="O722"/>
    </row>
    <row r="723" spans="1:15" s="15" customFormat="1" x14ac:dyDescent="0.25">
      <c r="A723" s="3" t="s">
        <v>17</v>
      </c>
      <c r="B723" s="7">
        <v>41115</v>
      </c>
      <c r="C723" s="18">
        <v>2012</v>
      </c>
      <c r="D723" s="2">
        <v>1</v>
      </c>
      <c r="E723" s="3" t="s">
        <v>31</v>
      </c>
      <c r="F723" s="3">
        <v>70</v>
      </c>
      <c r="H723"/>
      <c r="I723"/>
      <c r="J723"/>
      <c r="K723"/>
      <c r="L723"/>
      <c r="M723"/>
      <c r="N723"/>
      <c r="O723"/>
    </row>
    <row r="724" spans="1:15" s="15" customFormat="1" x14ac:dyDescent="0.25">
      <c r="A724" s="3" t="s">
        <v>17</v>
      </c>
      <c r="B724" s="7">
        <v>41115</v>
      </c>
      <c r="C724" s="18">
        <v>2012</v>
      </c>
      <c r="D724" s="2">
        <v>1</v>
      </c>
      <c r="E724" s="3" t="s">
        <v>31</v>
      </c>
      <c r="F724" s="3">
        <v>50</v>
      </c>
      <c r="H724"/>
      <c r="I724"/>
      <c r="J724"/>
      <c r="K724"/>
      <c r="L724"/>
      <c r="M724"/>
      <c r="N724"/>
      <c r="O724"/>
    </row>
    <row r="725" spans="1:15" s="15" customFormat="1" x14ac:dyDescent="0.25">
      <c r="A725" s="3" t="s">
        <v>17</v>
      </c>
      <c r="B725" s="7">
        <v>41115</v>
      </c>
      <c r="C725" s="18">
        <v>2012</v>
      </c>
      <c r="D725" s="2">
        <v>1</v>
      </c>
      <c r="E725" s="3" t="s">
        <v>31</v>
      </c>
      <c r="F725" s="3">
        <v>48</v>
      </c>
      <c r="H725"/>
      <c r="I725"/>
      <c r="J725"/>
      <c r="K725"/>
      <c r="L725"/>
      <c r="M725"/>
      <c r="N725"/>
      <c r="O725"/>
    </row>
    <row r="726" spans="1:15" s="15" customFormat="1" x14ac:dyDescent="0.25">
      <c r="A726" s="3" t="s">
        <v>17</v>
      </c>
      <c r="B726" s="7">
        <v>41115</v>
      </c>
      <c r="C726" s="18">
        <v>2012</v>
      </c>
      <c r="D726" s="2">
        <v>1</v>
      </c>
      <c r="E726" s="3" t="s">
        <v>31</v>
      </c>
      <c r="F726" s="3">
        <v>56</v>
      </c>
      <c r="H726"/>
      <c r="I726"/>
      <c r="J726"/>
      <c r="K726"/>
      <c r="L726"/>
      <c r="M726"/>
      <c r="N726"/>
      <c r="O726"/>
    </row>
    <row r="727" spans="1:15" s="15" customFormat="1" x14ac:dyDescent="0.25">
      <c r="A727" s="3" t="s">
        <v>17</v>
      </c>
      <c r="B727" s="7">
        <v>41115</v>
      </c>
      <c r="C727" s="18">
        <v>2012</v>
      </c>
      <c r="D727" s="2">
        <v>1</v>
      </c>
      <c r="E727" s="3" t="s">
        <v>31</v>
      </c>
      <c r="F727" s="3">
        <v>54</v>
      </c>
      <c r="H727"/>
      <c r="I727"/>
      <c r="J727"/>
      <c r="K727"/>
      <c r="L727"/>
      <c r="M727"/>
      <c r="N727"/>
      <c r="O727"/>
    </row>
    <row r="728" spans="1:15" s="15" customFormat="1" x14ac:dyDescent="0.25">
      <c r="A728" s="3" t="s">
        <v>17</v>
      </c>
      <c r="B728" s="7">
        <v>41115</v>
      </c>
      <c r="C728" s="18">
        <v>2012</v>
      </c>
      <c r="D728" s="2">
        <v>1</v>
      </c>
      <c r="E728" s="3" t="s">
        <v>31</v>
      </c>
      <c r="F728" s="3">
        <v>48</v>
      </c>
      <c r="H728"/>
      <c r="I728"/>
      <c r="J728"/>
      <c r="K728"/>
      <c r="L728"/>
      <c r="M728"/>
      <c r="N728"/>
      <c r="O728"/>
    </row>
    <row r="729" spans="1:15" s="15" customFormat="1" x14ac:dyDescent="0.25">
      <c r="A729" s="3" t="s">
        <v>17</v>
      </c>
      <c r="B729" s="7">
        <v>41115</v>
      </c>
      <c r="C729" s="18">
        <v>2012</v>
      </c>
      <c r="D729" s="2">
        <v>1</v>
      </c>
      <c r="E729" s="3" t="s">
        <v>31</v>
      </c>
      <c r="F729" s="3">
        <v>54</v>
      </c>
      <c r="H729"/>
      <c r="I729"/>
      <c r="J729"/>
      <c r="K729"/>
      <c r="L729"/>
      <c r="M729"/>
      <c r="N729"/>
      <c r="O729"/>
    </row>
    <row r="730" spans="1:15" s="15" customFormat="1" x14ac:dyDescent="0.25">
      <c r="A730" s="3" t="s">
        <v>17</v>
      </c>
      <c r="B730" s="7">
        <v>41115</v>
      </c>
      <c r="C730" s="18">
        <v>2012</v>
      </c>
      <c r="D730" s="2">
        <v>1</v>
      </c>
      <c r="E730" s="3" t="s">
        <v>31</v>
      </c>
      <c r="F730" s="3">
        <v>59</v>
      </c>
      <c r="H730"/>
      <c r="I730"/>
      <c r="J730"/>
      <c r="K730"/>
      <c r="L730"/>
      <c r="M730"/>
      <c r="N730"/>
      <c r="O730"/>
    </row>
    <row r="731" spans="1:15" s="15" customFormat="1" x14ac:dyDescent="0.25">
      <c r="A731" s="3" t="s">
        <v>17</v>
      </c>
      <c r="B731" s="7">
        <v>41115</v>
      </c>
      <c r="C731" s="18">
        <v>2012</v>
      </c>
      <c r="D731" s="2">
        <v>1</v>
      </c>
      <c r="E731" s="3" t="s">
        <v>31</v>
      </c>
      <c r="F731" s="3">
        <v>48</v>
      </c>
      <c r="H731"/>
      <c r="I731"/>
      <c r="J731"/>
      <c r="K731"/>
      <c r="L731"/>
      <c r="M731"/>
      <c r="N731"/>
      <c r="O731"/>
    </row>
    <row r="732" spans="1:15" s="15" customFormat="1" x14ac:dyDescent="0.25">
      <c r="A732" s="3" t="s">
        <v>17</v>
      </c>
      <c r="B732" s="7">
        <v>41115</v>
      </c>
      <c r="C732" s="18">
        <v>2012</v>
      </c>
      <c r="D732" s="2">
        <v>1</v>
      </c>
      <c r="E732" s="3" t="s">
        <v>31</v>
      </c>
      <c r="F732" s="3">
        <v>54</v>
      </c>
      <c r="H732"/>
      <c r="I732"/>
      <c r="J732"/>
      <c r="K732"/>
      <c r="L732"/>
      <c r="M732"/>
      <c r="N732"/>
      <c r="O732"/>
    </row>
    <row r="733" spans="1:15" s="15" customFormat="1" x14ac:dyDescent="0.25">
      <c r="A733" s="3" t="s">
        <v>17</v>
      </c>
      <c r="B733" s="7">
        <v>41115</v>
      </c>
      <c r="C733" s="18">
        <v>2012</v>
      </c>
      <c r="D733" s="2">
        <v>1</v>
      </c>
      <c r="E733" s="3" t="s">
        <v>31</v>
      </c>
      <c r="F733" s="3">
        <v>48</v>
      </c>
      <c r="H733"/>
      <c r="I733"/>
      <c r="J733"/>
      <c r="K733"/>
      <c r="L733"/>
      <c r="M733"/>
      <c r="N733"/>
      <c r="O733"/>
    </row>
    <row r="734" spans="1:15" s="15" customFormat="1" x14ac:dyDescent="0.25">
      <c r="A734" s="3" t="s">
        <v>17</v>
      </c>
      <c r="B734" s="7">
        <v>41115</v>
      </c>
      <c r="C734" s="18">
        <v>2012</v>
      </c>
      <c r="D734" s="2">
        <v>1</v>
      </c>
      <c r="E734" s="3" t="s">
        <v>31</v>
      </c>
      <c r="F734" s="3">
        <v>50</v>
      </c>
      <c r="H734"/>
      <c r="I734"/>
      <c r="J734"/>
      <c r="K734"/>
      <c r="L734"/>
      <c r="M734"/>
      <c r="N734"/>
      <c r="O734"/>
    </row>
    <row r="735" spans="1:15" s="15" customFormat="1" x14ac:dyDescent="0.25">
      <c r="A735" s="3" t="s">
        <v>17</v>
      </c>
      <c r="B735" s="7">
        <v>41115</v>
      </c>
      <c r="C735" s="18">
        <v>2012</v>
      </c>
      <c r="D735" s="2">
        <v>1</v>
      </c>
      <c r="E735" s="3" t="s">
        <v>31</v>
      </c>
      <c r="F735" s="3">
        <v>45</v>
      </c>
      <c r="H735"/>
      <c r="I735"/>
      <c r="J735"/>
      <c r="K735"/>
      <c r="L735"/>
      <c r="M735"/>
      <c r="N735"/>
      <c r="O735"/>
    </row>
    <row r="736" spans="1:15" s="15" customFormat="1" x14ac:dyDescent="0.25">
      <c r="A736" s="3" t="s">
        <v>17</v>
      </c>
      <c r="B736" s="7">
        <v>41115</v>
      </c>
      <c r="C736" s="18">
        <v>2012</v>
      </c>
      <c r="D736" s="2">
        <v>1</v>
      </c>
      <c r="E736" s="3" t="s">
        <v>31</v>
      </c>
      <c r="F736" s="3">
        <v>64</v>
      </c>
      <c r="H736"/>
      <c r="I736"/>
      <c r="J736"/>
      <c r="K736"/>
      <c r="L736"/>
      <c r="M736"/>
      <c r="N736"/>
      <c r="O736"/>
    </row>
    <row r="737" spans="1:15" s="15" customFormat="1" x14ac:dyDescent="0.25">
      <c r="A737" s="3" t="s">
        <v>17</v>
      </c>
      <c r="B737" s="7">
        <v>41115</v>
      </c>
      <c r="C737" s="18">
        <v>2012</v>
      </c>
      <c r="D737" s="2">
        <v>1</v>
      </c>
      <c r="E737" s="3" t="s">
        <v>31</v>
      </c>
      <c r="F737" s="3">
        <v>64</v>
      </c>
      <c r="H737"/>
      <c r="I737"/>
      <c r="J737"/>
      <c r="K737"/>
      <c r="L737"/>
      <c r="M737"/>
      <c r="N737"/>
      <c r="O737"/>
    </row>
    <row r="738" spans="1:15" s="15" customFormat="1" x14ac:dyDescent="0.25">
      <c r="A738" s="3" t="s">
        <v>17</v>
      </c>
      <c r="B738" s="7">
        <v>41115</v>
      </c>
      <c r="C738" s="18">
        <v>2012</v>
      </c>
      <c r="D738" s="2">
        <v>1</v>
      </c>
      <c r="E738" s="3" t="s">
        <v>31</v>
      </c>
      <c r="F738" s="3">
        <v>47</v>
      </c>
      <c r="H738"/>
      <c r="I738"/>
      <c r="J738"/>
      <c r="K738"/>
      <c r="L738"/>
      <c r="M738"/>
      <c r="N738"/>
      <c r="O738"/>
    </row>
    <row r="739" spans="1:15" s="15" customFormat="1" x14ac:dyDescent="0.25">
      <c r="A739" s="3" t="s">
        <v>17</v>
      </c>
      <c r="B739" s="7">
        <v>41115</v>
      </c>
      <c r="C739" s="18">
        <v>2012</v>
      </c>
      <c r="D739" s="2">
        <v>1</v>
      </c>
      <c r="E739" s="3" t="s">
        <v>31</v>
      </c>
      <c r="F739" s="3">
        <v>66</v>
      </c>
      <c r="H739"/>
      <c r="I739"/>
      <c r="J739"/>
      <c r="K739"/>
      <c r="L739"/>
      <c r="M739"/>
      <c r="N739"/>
      <c r="O739"/>
    </row>
    <row r="740" spans="1:15" s="15" customFormat="1" x14ac:dyDescent="0.25">
      <c r="A740" s="3" t="s">
        <v>17</v>
      </c>
      <c r="B740" s="7">
        <v>41115</v>
      </c>
      <c r="C740" s="18">
        <v>2012</v>
      </c>
      <c r="D740" s="2">
        <v>1</v>
      </c>
      <c r="E740" s="3" t="s">
        <v>31</v>
      </c>
      <c r="F740" s="3">
        <v>61</v>
      </c>
      <c r="H740"/>
      <c r="I740"/>
      <c r="J740"/>
      <c r="K740"/>
      <c r="L740"/>
      <c r="M740"/>
      <c r="N740"/>
      <c r="O740"/>
    </row>
    <row r="741" spans="1:15" s="15" customFormat="1" x14ac:dyDescent="0.25">
      <c r="A741" s="3" t="s">
        <v>17</v>
      </c>
      <c r="B741" s="7">
        <v>41115</v>
      </c>
      <c r="C741" s="18">
        <v>2012</v>
      </c>
      <c r="D741" s="2">
        <v>1</v>
      </c>
      <c r="E741" s="3" t="s">
        <v>31</v>
      </c>
      <c r="F741" s="3">
        <v>60</v>
      </c>
      <c r="H741"/>
      <c r="I741"/>
      <c r="J741"/>
      <c r="K741"/>
      <c r="L741"/>
      <c r="M741"/>
      <c r="N741"/>
      <c r="O741"/>
    </row>
    <row r="742" spans="1:15" s="15" customFormat="1" x14ac:dyDescent="0.25">
      <c r="A742" s="3" t="s">
        <v>17</v>
      </c>
      <c r="B742" s="7">
        <v>41115</v>
      </c>
      <c r="C742" s="18">
        <v>2012</v>
      </c>
      <c r="D742" s="2">
        <v>1</v>
      </c>
      <c r="E742" s="3" t="s">
        <v>31</v>
      </c>
      <c r="F742" s="3">
        <v>52</v>
      </c>
      <c r="H742"/>
      <c r="I742"/>
      <c r="J742"/>
      <c r="K742"/>
      <c r="L742"/>
      <c r="M742"/>
      <c r="N742"/>
      <c r="O742"/>
    </row>
    <row r="743" spans="1:15" s="15" customFormat="1" x14ac:dyDescent="0.25">
      <c r="A743" s="3" t="s">
        <v>17</v>
      </c>
      <c r="B743" s="7">
        <v>41115</v>
      </c>
      <c r="C743" s="18">
        <v>2012</v>
      </c>
      <c r="D743" s="2">
        <v>1</v>
      </c>
      <c r="E743" s="3" t="s">
        <v>31</v>
      </c>
      <c r="F743" s="3">
        <v>56</v>
      </c>
      <c r="H743"/>
      <c r="I743"/>
      <c r="J743"/>
      <c r="K743"/>
      <c r="L743"/>
      <c r="M743"/>
      <c r="N743"/>
      <c r="O743"/>
    </row>
    <row r="744" spans="1:15" s="15" customFormat="1" x14ac:dyDescent="0.25">
      <c r="A744" s="3" t="s">
        <v>17</v>
      </c>
      <c r="B744" s="7">
        <v>41115</v>
      </c>
      <c r="C744" s="18">
        <v>2012</v>
      </c>
      <c r="D744" s="2">
        <v>1</v>
      </c>
      <c r="E744" s="3" t="s">
        <v>31</v>
      </c>
      <c r="F744" s="3">
        <v>48</v>
      </c>
      <c r="H744"/>
      <c r="I744"/>
      <c r="J744"/>
      <c r="K744"/>
      <c r="L744"/>
      <c r="M744"/>
      <c r="N744"/>
      <c r="O744"/>
    </row>
    <row r="745" spans="1:15" s="15" customFormat="1" x14ac:dyDescent="0.25">
      <c r="A745" s="3" t="s">
        <v>17</v>
      </c>
      <c r="B745" s="7">
        <v>41115</v>
      </c>
      <c r="C745" s="18">
        <v>2012</v>
      </c>
      <c r="D745" s="2">
        <v>1</v>
      </c>
      <c r="E745" s="3" t="s">
        <v>31</v>
      </c>
      <c r="F745" s="3">
        <v>59</v>
      </c>
      <c r="H745"/>
      <c r="I745"/>
      <c r="J745"/>
      <c r="K745"/>
      <c r="L745"/>
      <c r="M745"/>
      <c r="N745"/>
      <c r="O745"/>
    </row>
    <row r="746" spans="1:15" s="15" customFormat="1" x14ac:dyDescent="0.25">
      <c r="A746" s="3" t="s">
        <v>17</v>
      </c>
      <c r="B746" s="7">
        <v>41115</v>
      </c>
      <c r="C746" s="18">
        <v>2012</v>
      </c>
      <c r="D746" s="2">
        <v>1</v>
      </c>
      <c r="E746" s="3" t="s">
        <v>31</v>
      </c>
      <c r="F746" s="3">
        <v>54</v>
      </c>
      <c r="H746"/>
      <c r="I746"/>
      <c r="J746"/>
      <c r="K746"/>
      <c r="L746"/>
      <c r="M746"/>
      <c r="N746"/>
      <c r="O746"/>
    </row>
    <row r="747" spans="1:15" s="15" customFormat="1" x14ac:dyDescent="0.25">
      <c r="A747" s="3" t="s">
        <v>17</v>
      </c>
      <c r="B747" s="7">
        <v>41115</v>
      </c>
      <c r="C747" s="18">
        <v>2012</v>
      </c>
      <c r="D747" s="2">
        <v>1</v>
      </c>
      <c r="E747" s="3" t="s">
        <v>31</v>
      </c>
      <c r="F747" s="3">
        <v>47</v>
      </c>
      <c r="H747"/>
      <c r="I747"/>
      <c r="J747"/>
      <c r="K747"/>
      <c r="L747"/>
      <c r="M747"/>
      <c r="N747"/>
      <c r="O747"/>
    </row>
    <row r="748" spans="1:15" s="15" customFormat="1" x14ac:dyDescent="0.25">
      <c r="A748" s="3" t="s">
        <v>17</v>
      </c>
      <c r="B748" s="7">
        <v>41115</v>
      </c>
      <c r="C748" s="18">
        <v>2012</v>
      </c>
      <c r="D748" s="2">
        <v>1</v>
      </c>
      <c r="E748" s="3" t="s">
        <v>31</v>
      </c>
      <c r="F748" s="3">
        <v>50</v>
      </c>
      <c r="H748"/>
      <c r="I748"/>
      <c r="J748"/>
      <c r="K748"/>
      <c r="L748"/>
      <c r="M748"/>
      <c r="N748"/>
      <c r="O748"/>
    </row>
    <row r="749" spans="1:15" s="15" customFormat="1" x14ac:dyDescent="0.25">
      <c r="A749" s="3" t="s">
        <v>17</v>
      </c>
      <c r="B749" s="7">
        <v>41115</v>
      </c>
      <c r="C749" s="18">
        <v>2012</v>
      </c>
      <c r="D749" s="2">
        <v>1</v>
      </c>
      <c r="E749" s="3" t="s">
        <v>31</v>
      </c>
      <c r="F749" s="3">
        <v>51</v>
      </c>
      <c r="H749"/>
      <c r="I749"/>
      <c r="J749"/>
      <c r="K749"/>
      <c r="L749"/>
      <c r="M749"/>
      <c r="N749"/>
      <c r="O749"/>
    </row>
    <row r="750" spans="1:15" s="15" customFormat="1" x14ac:dyDescent="0.25">
      <c r="A750" s="3" t="s">
        <v>17</v>
      </c>
      <c r="B750" s="7">
        <v>41115</v>
      </c>
      <c r="C750" s="18">
        <v>2012</v>
      </c>
      <c r="D750" s="2">
        <v>1</v>
      </c>
      <c r="E750" s="3" t="s">
        <v>31</v>
      </c>
      <c r="F750" s="3">
        <v>53</v>
      </c>
      <c r="H750"/>
      <c r="I750"/>
      <c r="J750"/>
      <c r="K750"/>
      <c r="L750"/>
      <c r="M750"/>
      <c r="N750"/>
      <c r="O750"/>
    </row>
    <row r="751" spans="1:15" s="15" customFormat="1" x14ac:dyDescent="0.25">
      <c r="A751" s="3" t="s">
        <v>17</v>
      </c>
      <c r="B751" s="7">
        <v>41115</v>
      </c>
      <c r="C751" s="18">
        <v>2012</v>
      </c>
      <c r="D751" s="2">
        <v>1</v>
      </c>
      <c r="E751" s="3" t="s">
        <v>31</v>
      </c>
      <c r="F751" s="3">
        <v>69</v>
      </c>
      <c r="H751"/>
      <c r="I751"/>
      <c r="J751"/>
      <c r="K751"/>
      <c r="L751"/>
      <c r="M751"/>
      <c r="N751"/>
      <c r="O751"/>
    </row>
    <row r="752" spans="1:15" s="15" customFormat="1" x14ac:dyDescent="0.25">
      <c r="A752" s="3" t="s">
        <v>17</v>
      </c>
      <c r="B752" s="7">
        <v>41115</v>
      </c>
      <c r="C752" s="18">
        <v>2012</v>
      </c>
      <c r="D752" s="2">
        <v>1</v>
      </c>
      <c r="E752" s="3" t="s">
        <v>31</v>
      </c>
      <c r="F752" s="3">
        <v>67</v>
      </c>
      <c r="H752"/>
      <c r="I752"/>
      <c r="J752"/>
      <c r="K752"/>
      <c r="L752"/>
      <c r="M752"/>
      <c r="N752"/>
      <c r="O752"/>
    </row>
    <row r="753" spans="1:15" s="15" customFormat="1" x14ac:dyDescent="0.25">
      <c r="A753" s="3" t="s">
        <v>17</v>
      </c>
      <c r="B753" s="7">
        <v>41115</v>
      </c>
      <c r="C753" s="18">
        <v>2012</v>
      </c>
      <c r="D753" s="2">
        <v>1</v>
      </c>
      <c r="E753" s="3" t="s">
        <v>31</v>
      </c>
      <c r="F753" s="3">
        <v>62</v>
      </c>
      <c r="H753"/>
      <c r="I753"/>
      <c r="J753"/>
      <c r="K753"/>
      <c r="L753"/>
      <c r="M753"/>
      <c r="N753"/>
      <c r="O753"/>
    </row>
    <row r="754" spans="1:15" s="15" customFormat="1" x14ac:dyDescent="0.25">
      <c r="A754" s="3" t="s">
        <v>17</v>
      </c>
      <c r="B754" s="7">
        <v>41115</v>
      </c>
      <c r="C754" s="18">
        <v>2012</v>
      </c>
      <c r="D754" s="2">
        <v>1</v>
      </c>
      <c r="E754" s="3" t="s">
        <v>31</v>
      </c>
      <c r="F754" s="3">
        <v>61</v>
      </c>
      <c r="H754"/>
      <c r="I754"/>
      <c r="J754"/>
      <c r="K754"/>
      <c r="L754"/>
      <c r="M754"/>
      <c r="N754"/>
      <c r="O754"/>
    </row>
    <row r="755" spans="1:15" s="15" customFormat="1" x14ac:dyDescent="0.25">
      <c r="A755" s="3" t="s">
        <v>17</v>
      </c>
      <c r="B755" s="7">
        <v>41115</v>
      </c>
      <c r="C755" s="18">
        <v>2012</v>
      </c>
      <c r="D755" s="2">
        <v>1</v>
      </c>
      <c r="E755" s="3" t="s">
        <v>31</v>
      </c>
      <c r="F755" s="3">
        <v>60</v>
      </c>
      <c r="H755"/>
      <c r="I755"/>
      <c r="J755"/>
      <c r="K755"/>
      <c r="L755"/>
      <c r="M755"/>
      <c r="N755"/>
      <c r="O755"/>
    </row>
    <row r="756" spans="1:15" s="15" customFormat="1" x14ac:dyDescent="0.25">
      <c r="A756" s="3" t="s">
        <v>17</v>
      </c>
      <c r="B756" s="7">
        <v>41115</v>
      </c>
      <c r="C756" s="18">
        <v>2012</v>
      </c>
      <c r="D756" s="2">
        <v>1</v>
      </c>
      <c r="E756" s="3" t="s">
        <v>31</v>
      </c>
      <c r="F756" s="3">
        <v>49</v>
      </c>
      <c r="H756"/>
      <c r="I756"/>
      <c r="J756"/>
      <c r="K756"/>
      <c r="L756"/>
      <c r="M756"/>
      <c r="N756"/>
      <c r="O756"/>
    </row>
    <row r="757" spans="1:15" s="15" customFormat="1" x14ac:dyDescent="0.25">
      <c r="A757" s="3" t="s">
        <v>17</v>
      </c>
      <c r="B757" s="7">
        <v>41115</v>
      </c>
      <c r="C757" s="18">
        <v>2012</v>
      </c>
      <c r="D757" s="2">
        <v>1</v>
      </c>
      <c r="E757" s="3" t="s">
        <v>31</v>
      </c>
      <c r="F757" s="3">
        <v>68</v>
      </c>
      <c r="H757"/>
      <c r="I757"/>
      <c r="J757"/>
      <c r="K757"/>
      <c r="L757"/>
      <c r="M757"/>
      <c r="N757"/>
      <c r="O757"/>
    </row>
    <row r="758" spans="1:15" s="15" customFormat="1" x14ac:dyDescent="0.25">
      <c r="A758" s="3" t="s">
        <v>17</v>
      </c>
      <c r="B758" s="7">
        <v>41115</v>
      </c>
      <c r="C758" s="18">
        <v>2012</v>
      </c>
      <c r="D758" s="2">
        <v>1</v>
      </c>
      <c r="E758" s="3" t="s">
        <v>31</v>
      </c>
      <c r="F758" s="3">
        <v>56</v>
      </c>
      <c r="H758"/>
      <c r="I758"/>
      <c r="J758"/>
      <c r="K758"/>
      <c r="L758"/>
      <c r="M758"/>
      <c r="N758"/>
      <c r="O758"/>
    </row>
    <row r="759" spans="1:15" s="15" customFormat="1" x14ac:dyDescent="0.25">
      <c r="A759" s="3" t="s">
        <v>17</v>
      </c>
      <c r="B759" s="7">
        <v>41115</v>
      </c>
      <c r="C759" s="18">
        <v>2012</v>
      </c>
      <c r="D759" s="2">
        <v>1</v>
      </c>
      <c r="E759" s="3" t="s">
        <v>31</v>
      </c>
      <c r="F759" s="3">
        <v>60</v>
      </c>
      <c r="H759"/>
      <c r="I759"/>
      <c r="J759"/>
      <c r="K759"/>
      <c r="L759"/>
      <c r="M759"/>
      <c r="N759"/>
      <c r="O759"/>
    </row>
    <row r="760" spans="1:15" s="15" customFormat="1" x14ac:dyDescent="0.25">
      <c r="A760" s="3" t="s">
        <v>17</v>
      </c>
      <c r="B760" s="7">
        <v>41115</v>
      </c>
      <c r="C760" s="18">
        <v>2012</v>
      </c>
      <c r="D760" s="2">
        <v>1</v>
      </c>
      <c r="E760" s="3" t="s">
        <v>31</v>
      </c>
      <c r="F760" s="3">
        <v>69</v>
      </c>
      <c r="H760"/>
      <c r="I760"/>
      <c r="J760"/>
      <c r="K760"/>
      <c r="L760"/>
      <c r="M760"/>
      <c r="N760"/>
      <c r="O760"/>
    </row>
    <row r="761" spans="1:15" s="15" customFormat="1" x14ac:dyDescent="0.25">
      <c r="A761" s="3" t="s">
        <v>17</v>
      </c>
      <c r="B761" s="7">
        <v>41115</v>
      </c>
      <c r="C761" s="18">
        <v>2012</v>
      </c>
      <c r="D761" s="2">
        <v>1</v>
      </c>
      <c r="E761" s="3" t="s">
        <v>31</v>
      </c>
      <c r="F761" s="3">
        <v>72</v>
      </c>
      <c r="H761"/>
      <c r="I761"/>
      <c r="J761"/>
      <c r="K761"/>
      <c r="L761"/>
      <c r="M761"/>
      <c r="N761"/>
      <c r="O761"/>
    </row>
    <row r="762" spans="1:15" s="15" customFormat="1" x14ac:dyDescent="0.25">
      <c r="A762" s="3" t="s">
        <v>17</v>
      </c>
      <c r="B762" s="7">
        <v>41115</v>
      </c>
      <c r="C762" s="18">
        <v>2012</v>
      </c>
      <c r="D762" s="2">
        <v>1</v>
      </c>
      <c r="E762" s="3" t="s">
        <v>31</v>
      </c>
      <c r="F762" s="3">
        <v>55</v>
      </c>
      <c r="H762"/>
      <c r="I762"/>
      <c r="J762"/>
      <c r="K762"/>
      <c r="L762"/>
      <c r="M762"/>
      <c r="N762"/>
      <c r="O762"/>
    </row>
    <row r="763" spans="1:15" s="15" customFormat="1" x14ac:dyDescent="0.25">
      <c r="A763" s="3" t="s">
        <v>17</v>
      </c>
      <c r="B763" s="7">
        <v>41115</v>
      </c>
      <c r="C763" s="18">
        <v>2012</v>
      </c>
      <c r="D763" s="2">
        <v>1</v>
      </c>
      <c r="E763" s="3" t="s">
        <v>31</v>
      </c>
      <c r="F763" s="3">
        <v>41</v>
      </c>
      <c r="H763"/>
      <c r="I763"/>
      <c r="J763"/>
      <c r="K763"/>
      <c r="L763"/>
      <c r="M763"/>
      <c r="N763"/>
      <c r="O763"/>
    </row>
    <row r="764" spans="1:15" s="15" customFormat="1" x14ac:dyDescent="0.25">
      <c r="A764" s="3" t="s">
        <v>17</v>
      </c>
      <c r="B764" s="7">
        <v>41115</v>
      </c>
      <c r="C764" s="18">
        <v>2012</v>
      </c>
      <c r="D764" s="2">
        <v>1</v>
      </c>
      <c r="E764" s="3" t="s">
        <v>31</v>
      </c>
      <c r="F764" s="3">
        <v>53</v>
      </c>
      <c r="H764"/>
      <c r="I764"/>
      <c r="J764"/>
      <c r="K764"/>
      <c r="L764"/>
      <c r="M764"/>
      <c r="N764"/>
      <c r="O764"/>
    </row>
    <row r="765" spans="1:15" s="15" customFormat="1" x14ac:dyDescent="0.25">
      <c r="A765" s="3" t="s">
        <v>17</v>
      </c>
      <c r="B765" s="7">
        <v>41115</v>
      </c>
      <c r="C765" s="18">
        <v>2012</v>
      </c>
      <c r="D765" s="2">
        <v>1</v>
      </c>
      <c r="E765" s="3" t="s">
        <v>31</v>
      </c>
      <c r="F765" s="3">
        <v>60</v>
      </c>
      <c r="H765"/>
      <c r="I765"/>
      <c r="J765"/>
      <c r="K765"/>
      <c r="L765"/>
      <c r="M765"/>
      <c r="N765"/>
      <c r="O765"/>
    </row>
    <row r="766" spans="1:15" s="15" customFormat="1" x14ac:dyDescent="0.25">
      <c r="A766" s="3" t="s">
        <v>17</v>
      </c>
      <c r="B766" s="7">
        <v>41115</v>
      </c>
      <c r="C766" s="18">
        <v>2012</v>
      </c>
      <c r="D766" s="2">
        <v>1</v>
      </c>
      <c r="E766" s="3" t="s">
        <v>31</v>
      </c>
      <c r="F766" s="3">
        <v>69</v>
      </c>
      <c r="H766"/>
      <c r="I766"/>
      <c r="J766"/>
      <c r="K766"/>
      <c r="L766"/>
      <c r="M766"/>
      <c r="N766"/>
      <c r="O766"/>
    </row>
    <row r="767" spans="1:15" s="15" customFormat="1" x14ac:dyDescent="0.25">
      <c r="A767" s="3" t="s">
        <v>17</v>
      </c>
      <c r="B767" s="7">
        <v>41115</v>
      </c>
      <c r="C767" s="18">
        <v>2012</v>
      </c>
      <c r="D767" s="2">
        <v>1</v>
      </c>
      <c r="E767" s="3" t="s">
        <v>31</v>
      </c>
      <c r="F767" s="3">
        <v>29</v>
      </c>
      <c r="H767"/>
      <c r="I767"/>
      <c r="J767"/>
      <c r="K767"/>
      <c r="L767"/>
      <c r="M767"/>
      <c r="N767"/>
      <c r="O767"/>
    </row>
    <row r="768" spans="1:15" s="15" customFormat="1" x14ac:dyDescent="0.25">
      <c r="A768" s="3" t="s">
        <v>17</v>
      </c>
      <c r="B768" s="7">
        <v>41115</v>
      </c>
      <c r="C768" s="18">
        <v>2012</v>
      </c>
      <c r="D768" s="2">
        <v>1</v>
      </c>
      <c r="E768" s="3" t="s">
        <v>31</v>
      </c>
      <c r="F768" s="3">
        <v>61</v>
      </c>
      <c r="H768"/>
      <c r="I768"/>
      <c r="J768"/>
      <c r="K768"/>
      <c r="L768"/>
      <c r="M768"/>
      <c r="N768"/>
      <c r="O768"/>
    </row>
    <row r="769" spans="1:15" s="15" customFormat="1" x14ac:dyDescent="0.25">
      <c r="A769" s="3" t="s">
        <v>17</v>
      </c>
      <c r="B769" s="7">
        <v>41115</v>
      </c>
      <c r="C769" s="18">
        <v>2012</v>
      </c>
      <c r="D769" s="2">
        <v>1</v>
      </c>
      <c r="E769" s="3" t="s">
        <v>31</v>
      </c>
      <c r="F769" s="3">
        <v>51</v>
      </c>
      <c r="H769"/>
      <c r="I769"/>
      <c r="J769"/>
      <c r="K769"/>
      <c r="L769"/>
      <c r="M769"/>
      <c r="N769"/>
      <c r="O769"/>
    </row>
    <row r="770" spans="1:15" s="15" customFormat="1" x14ac:dyDescent="0.25">
      <c r="A770" s="3" t="s">
        <v>17</v>
      </c>
      <c r="B770" s="7">
        <v>41115</v>
      </c>
      <c r="C770" s="18">
        <v>2012</v>
      </c>
      <c r="D770" s="2">
        <v>1</v>
      </c>
      <c r="E770" s="3" t="s">
        <v>31</v>
      </c>
      <c r="F770" s="3">
        <v>47</v>
      </c>
      <c r="H770"/>
      <c r="I770"/>
      <c r="J770"/>
      <c r="K770"/>
      <c r="L770"/>
      <c r="M770"/>
      <c r="N770"/>
      <c r="O770"/>
    </row>
    <row r="771" spans="1:15" s="15" customFormat="1" x14ac:dyDescent="0.25">
      <c r="A771" s="3" t="s">
        <v>17</v>
      </c>
      <c r="B771" s="7">
        <v>41115</v>
      </c>
      <c r="C771" s="18">
        <v>2012</v>
      </c>
      <c r="D771" s="2">
        <v>1</v>
      </c>
      <c r="E771" s="3" t="s">
        <v>31</v>
      </c>
      <c r="F771" s="3">
        <v>59</v>
      </c>
      <c r="H771"/>
      <c r="I771"/>
      <c r="J771"/>
      <c r="K771"/>
      <c r="L771"/>
      <c r="M771"/>
      <c r="N771"/>
      <c r="O771"/>
    </row>
    <row r="772" spans="1:15" s="15" customFormat="1" x14ac:dyDescent="0.25">
      <c r="A772" s="3" t="s">
        <v>17</v>
      </c>
      <c r="B772" s="7">
        <v>41115</v>
      </c>
      <c r="C772" s="18">
        <v>2012</v>
      </c>
      <c r="D772" s="2">
        <v>1</v>
      </c>
      <c r="E772" s="3" t="s">
        <v>31</v>
      </c>
      <c r="F772" s="3">
        <v>54</v>
      </c>
      <c r="H772"/>
      <c r="I772"/>
      <c r="J772"/>
      <c r="K772"/>
      <c r="L772"/>
      <c r="M772"/>
      <c r="N772"/>
      <c r="O772"/>
    </row>
    <row r="773" spans="1:15" s="15" customFormat="1" x14ac:dyDescent="0.25">
      <c r="A773" s="3" t="s">
        <v>17</v>
      </c>
      <c r="B773" s="7">
        <v>41115</v>
      </c>
      <c r="C773" s="18">
        <v>2012</v>
      </c>
      <c r="D773" s="2">
        <v>1</v>
      </c>
      <c r="E773" s="3" t="s">
        <v>31</v>
      </c>
      <c r="F773" s="3">
        <v>52</v>
      </c>
      <c r="H773"/>
      <c r="I773"/>
      <c r="J773"/>
      <c r="K773"/>
      <c r="L773"/>
      <c r="M773"/>
      <c r="N773"/>
      <c r="O773"/>
    </row>
    <row r="774" spans="1:15" s="15" customFormat="1" x14ac:dyDescent="0.25">
      <c r="A774" s="3" t="s">
        <v>17</v>
      </c>
      <c r="B774" s="7">
        <v>41115</v>
      </c>
      <c r="C774" s="18">
        <v>2012</v>
      </c>
      <c r="D774" s="2">
        <v>1</v>
      </c>
      <c r="E774" s="3" t="s">
        <v>31</v>
      </c>
      <c r="F774" s="3">
        <v>48</v>
      </c>
      <c r="H774"/>
      <c r="I774"/>
      <c r="J774"/>
      <c r="K774"/>
      <c r="L774"/>
      <c r="M774"/>
      <c r="N774"/>
      <c r="O774"/>
    </row>
    <row r="775" spans="1:15" s="15" customFormat="1" x14ac:dyDescent="0.25">
      <c r="A775" s="3" t="s">
        <v>17</v>
      </c>
      <c r="B775" s="7">
        <v>41115</v>
      </c>
      <c r="C775" s="18">
        <v>2012</v>
      </c>
      <c r="D775" s="2">
        <v>1</v>
      </c>
      <c r="E775" s="3" t="s">
        <v>31</v>
      </c>
      <c r="F775" s="3">
        <v>61</v>
      </c>
      <c r="H775"/>
      <c r="I775"/>
      <c r="J775"/>
      <c r="K775"/>
      <c r="L775"/>
      <c r="M775"/>
      <c r="N775"/>
      <c r="O775"/>
    </row>
    <row r="776" spans="1:15" s="15" customFormat="1" x14ac:dyDescent="0.25">
      <c r="A776" s="3" t="s">
        <v>17</v>
      </c>
      <c r="B776" s="7">
        <v>41115</v>
      </c>
      <c r="C776" s="18">
        <v>2012</v>
      </c>
      <c r="D776" s="2">
        <v>1</v>
      </c>
      <c r="E776" s="3" t="s">
        <v>31</v>
      </c>
      <c r="F776" s="3">
        <v>63</v>
      </c>
      <c r="H776"/>
      <c r="I776"/>
      <c r="J776"/>
      <c r="K776"/>
      <c r="L776"/>
      <c r="M776"/>
      <c r="N776"/>
      <c r="O776"/>
    </row>
    <row r="777" spans="1:15" s="15" customFormat="1" x14ac:dyDescent="0.25">
      <c r="A777" s="3" t="s">
        <v>17</v>
      </c>
      <c r="B777" s="7">
        <v>41115</v>
      </c>
      <c r="C777" s="18">
        <v>2012</v>
      </c>
      <c r="D777" s="2">
        <v>1</v>
      </c>
      <c r="E777" s="3" t="s">
        <v>31</v>
      </c>
      <c r="F777" s="3">
        <v>52</v>
      </c>
      <c r="H777"/>
      <c r="I777"/>
      <c r="J777"/>
      <c r="K777"/>
      <c r="L777"/>
      <c r="M777"/>
      <c r="N777"/>
      <c r="O777"/>
    </row>
    <row r="778" spans="1:15" s="15" customFormat="1" x14ac:dyDescent="0.25">
      <c r="A778" s="3" t="s">
        <v>17</v>
      </c>
      <c r="B778" s="7">
        <v>41115</v>
      </c>
      <c r="C778" s="18">
        <v>2012</v>
      </c>
      <c r="D778" s="2">
        <v>1</v>
      </c>
      <c r="E778" s="3" t="s">
        <v>31</v>
      </c>
      <c r="F778" s="3">
        <v>62</v>
      </c>
      <c r="H778"/>
      <c r="I778"/>
      <c r="J778"/>
      <c r="K778"/>
      <c r="L778"/>
      <c r="M778"/>
      <c r="N778"/>
      <c r="O778"/>
    </row>
    <row r="779" spans="1:15" s="15" customFormat="1" x14ac:dyDescent="0.25">
      <c r="A779" s="3" t="s">
        <v>17</v>
      </c>
      <c r="B779" s="7">
        <v>41115</v>
      </c>
      <c r="C779" s="18">
        <v>2012</v>
      </c>
      <c r="D779" s="2">
        <v>1</v>
      </c>
      <c r="E779" s="3" t="s">
        <v>31</v>
      </c>
      <c r="F779" s="3">
        <v>48</v>
      </c>
      <c r="H779"/>
      <c r="I779"/>
      <c r="J779"/>
      <c r="K779"/>
      <c r="L779"/>
      <c r="M779"/>
      <c r="N779"/>
      <c r="O779"/>
    </row>
    <row r="780" spans="1:15" s="15" customFormat="1" x14ac:dyDescent="0.25">
      <c r="A780" s="3" t="s">
        <v>17</v>
      </c>
      <c r="B780" s="7">
        <v>41115</v>
      </c>
      <c r="C780" s="18">
        <v>2012</v>
      </c>
      <c r="D780" s="2">
        <v>1</v>
      </c>
      <c r="E780" s="3" t="s">
        <v>31</v>
      </c>
      <c r="F780" s="3">
        <v>51</v>
      </c>
      <c r="H780"/>
      <c r="I780"/>
      <c r="J780"/>
      <c r="K780"/>
      <c r="L780"/>
      <c r="M780"/>
      <c r="N780"/>
      <c r="O780"/>
    </row>
    <row r="781" spans="1:15" s="15" customFormat="1" x14ac:dyDescent="0.25">
      <c r="A781" s="3" t="s">
        <v>17</v>
      </c>
      <c r="B781" s="7">
        <v>41115</v>
      </c>
      <c r="C781" s="18">
        <v>2012</v>
      </c>
      <c r="D781" s="2">
        <v>1</v>
      </c>
      <c r="E781" s="3" t="s">
        <v>31</v>
      </c>
      <c r="F781" s="3">
        <v>62</v>
      </c>
      <c r="H781"/>
      <c r="I781"/>
      <c r="J781"/>
      <c r="K781"/>
      <c r="L781"/>
      <c r="M781"/>
      <c r="N781"/>
      <c r="O781"/>
    </row>
    <row r="782" spans="1:15" s="15" customFormat="1" x14ac:dyDescent="0.25">
      <c r="A782" s="3" t="s">
        <v>17</v>
      </c>
      <c r="B782" s="7">
        <v>41115</v>
      </c>
      <c r="C782" s="18">
        <v>2012</v>
      </c>
      <c r="D782" s="2">
        <v>1</v>
      </c>
      <c r="E782" s="3" t="s">
        <v>31</v>
      </c>
      <c r="F782" s="3">
        <v>63</v>
      </c>
      <c r="H782"/>
      <c r="I782"/>
      <c r="J782"/>
      <c r="K782"/>
      <c r="L782"/>
      <c r="M782"/>
      <c r="N782"/>
      <c r="O782"/>
    </row>
    <row r="783" spans="1:15" s="15" customFormat="1" x14ac:dyDescent="0.25">
      <c r="A783" s="3" t="s">
        <v>17</v>
      </c>
      <c r="B783" s="7">
        <v>41115</v>
      </c>
      <c r="C783" s="18">
        <v>2012</v>
      </c>
      <c r="D783" s="2">
        <v>1</v>
      </c>
      <c r="E783" s="3" t="s">
        <v>31</v>
      </c>
      <c r="F783" s="3">
        <v>53</v>
      </c>
      <c r="H783"/>
      <c r="I783"/>
      <c r="J783"/>
      <c r="K783"/>
      <c r="L783"/>
      <c r="M783"/>
      <c r="N783"/>
      <c r="O783"/>
    </row>
    <row r="784" spans="1:15" s="15" customFormat="1" x14ac:dyDescent="0.25">
      <c r="A784" s="3" t="s">
        <v>17</v>
      </c>
      <c r="B784" s="7">
        <v>41115</v>
      </c>
      <c r="C784" s="18">
        <v>2012</v>
      </c>
      <c r="D784" s="2">
        <v>1</v>
      </c>
      <c r="E784" s="3" t="s">
        <v>31</v>
      </c>
      <c r="F784" s="3">
        <v>51</v>
      </c>
      <c r="H784"/>
      <c r="I784"/>
      <c r="J784"/>
      <c r="K784"/>
      <c r="L784"/>
      <c r="M784"/>
      <c r="N784"/>
      <c r="O784"/>
    </row>
    <row r="785" spans="1:15" s="15" customFormat="1" x14ac:dyDescent="0.25">
      <c r="A785" s="3" t="s">
        <v>17</v>
      </c>
      <c r="B785" s="7">
        <v>41115</v>
      </c>
      <c r="C785" s="18">
        <v>2012</v>
      </c>
      <c r="D785" s="2">
        <v>1</v>
      </c>
      <c r="E785" s="3" t="s">
        <v>31</v>
      </c>
      <c r="F785" s="3">
        <v>60</v>
      </c>
      <c r="H785"/>
      <c r="I785"/>
      <c r="J785"/>
      <c r="K785"/>
      <c r="L785"/>
      <c r="M785"/>
      <c r="N785"/>
      <c r="O785"/>
    </row>
    <row r="786" spans="1:15" s="15" customFormat="1" x14ac:dyDescent="0.25">
      <c r="A786" s="3" t="s">
        <v>17</v>
      </c>
      <c r="B786" s="7">
        <v>41115</v>
      </c>
      <c r="C786" s="18">
        <v>2012</v>
      </c>
      <c r="D786" s="2">
        <v>1</v>
      </c>
      <c r="E786" s="3" t="s">
        <v>31</v>
      </c>
      <c r="F786" s="3">
        <v>62</v>
      </c>
      <c r="H786"/>
      <c r="I786"/>
      <c r="J786"/>
      <c r="K786"/>
      <c r="L786"/>
      <c r="M786"/>
      <c r="N786"/>
      <c r="O786"/>
    </row>
    <row r="787" spans="1:15" s="15" customFormat="1" x14ac:dyDescent="0.25">
      <c r="A787" s="3" t="s">
        <v>17</v>
      </c>
      <c r="B787" s="7">
        <v>41115</v>
      </c>
      <c r="C787" s="18">
        <v>2012</v>
      </c>
      <c r="D787" s="2">
        <v>1</v>
      </c>
      <c r="E787" s="3" t="s">
        <v>31</v>
      </c>
      <c r="F787" s="3">
        <v>61</v>
      </c>
      <c r="H787"/>
      <c r="I787"/>
      <c r="J787"/>
      <c r="K787"/>
      <c r="L787"/>
      <c r="M787"/>
      <c r="N787"/>
      <c r="O787"/>
    </row>
    <row r="788" spans="1:15" s="15" customFormat="1" x14ac:dyDescent="0.25">
      <c r="A788" s="3" t="s">
        <v>17</v>
      </c>
      <c r="B788" s="7">
        <v>41115</v>
      </c>
      <c r="C788" s="18">
        <v>2012</v>
      </c>
      <c r="D788" s="2">
        <v>1</v>
      </c>
      <c r="E788" s="3" t="s">
        <v>31</v>
      </c>
      <c r="F788" s="3">
        <v>49</v>
      </c>
      <c r="H788"/>
      <c r="I788"/>
      <c r="J788"/>
      <c r="K788"/>
      <c r="L788"/>
      <c r="M788"/>
      <c r="N788"/>
      <c r="O788"/>
    </row>
    <row r="789" spans="1:15" s="15" customFormat="1" x14ac:dyDescent="0.25">
      <c r="A789" s="3" t="s">
        <v>17</v>
      </c>
      <c r="B789" s="7">
        <v>41115</v>
      </c>
      <c r="C789" s="18">
        <v>2012</v>
      </c>
      <c r="D789" s="2">
        <v>1</v>
      </c>
      <c r="E789" s="3" t="s">
        <v>31</v>
      </c>
      <c r="F789" s="3">
        <v>62</v>
      </c>
      <c r="H789"/>
      <c r="I789"/>
      <c r="J789"/>
      <c r="K789"/>
      <c r="L789"/>
      <c r="M789"/>
      <c r="N789"/>
      <c r="O789"/>
    </row>
    <row r="790" spans="1:15" s="15" customFormat="1" x14ac:dyDescent="0.25">
      <c r="A790" s="3" t="s">
        <v>17</v>
      </c>
      <c r="B790" s="7">
        <v>41115</v>
      </c>
      <c r="C790" s="18">
        <v>2012</v>
      </c>
      <c r="D790" s="2">
        <v>1</v>
      </c>
      <c r="E790" s="3" t="s">
        <v>31</v>
      </c>
      <c r="F790" s="3">
        <v>61</v>
      </c>
      <c r="H790"/>
      <c r="I790"/>
      <c r="J790"/>
      <c r="K790"/>
      <c r="L790"/>
      <c r="M790"/>
      <c r="N790"/>
      <c r="O790"/>
    </row>
    <row r="791" spans="1:15" s="15" customFormat="1" x14ac:dyDescent="0.25">
      <c r="A791" s="3" t="s">
        <v>17</v>
      </c>
      <c r="B791" s="7">
        <v>41115</v>
      </c>
      <c r="C791" s="18">
        <v>2012</v>
      </c>
      <c r="D791" s="2">
        <v>1</v>
      </c>
      <c r="E791" s="3" t="s">
        <v>31</v>
      </c>
      <c r="F791" s="3">
        <v>61</v>
      </c>
      <c r="H791"/>
      <c r="I791"/>
      <c r="J791"/>
      <c r="K791"/>
      <c r="L791"/>
      <c r="M791"/>
      <c r="N791"/>
      <c r="O791"/>
    </row>
    <row r="792" spans="1:15" s="15" customFormat="1" x14ac:dyDescent="0.25">
      <c r="A792" s="3" t="s">
        <v>17</v>
      </c>
      <c r="B792" s="7">
        <v>41115</v>
      </c>
      <c r="C792" s="18">
        <v>2012</v>
      </c>
      <c r="D792" s="2">
        <v>1</v>
      </c>
      <c r="E792" s="3" t="s">
        <v>31</v>
      </c>
      <c r="F792" s="3">
        <v>66</v>
      </c>
      <c r="H792"/>
      <c r="I792"/>
      <c r="J792"/>
      <c r="K792"/>
      <c r="L792"/>
      <c r="M792"/>
      <c r="N792"/>
      <c r="O792"/>
    </row>
    <row r="793" spans="1:15" s="15" customFormat="1" x14ac:dyDescent="0.25">
      <c r="A793" s="3" t="s">
        <v>17</v>
      </c>
      <c r="B793" s="7">
        <v>41115</v>
      </c>
      <c r="C793" s="18">
        <v>2012</v>
      </c>
      <c r="D793" s="2">
        <v>1</v>
      </c>
      <c r="E793" s="3" t="s">
        <v>31</v>
      </c>
      <c r="F793" s="3">
        <v>64</v>
      </c>
      <c r="H793"/>
      <c r="I793"/>
      <c r="J793"/>
      <c r="K793"/>
      <c r="L793"/>
      <c r="M793"/>
      <c r="N793"/>
      <c r="O793"/>
    </row>
    <row r="794" spans="1:15" s="15" customFormat="1" x14ac:dyDescent="0.25">
      <c r="A794" s="3" t="s">
        <v>17</v>
      </c>
      <c r="B794" s="7">
        <v>41115</v>
      </c>
      <c r="C794" s="18">
        <v>2012</v>
      </c>
      <c r="D794" s="2">
        <v>1</v>
      </c>
      <c r="E794" s="3" t="s">
        <v>31</v>
      </c>
      <c r="F794" s="3">
        <v>67</v>
      </c>
      <c r="H794"/>
      <c r="I794"/>
      <c r="J794"/>
      <c r="K794"/>
      <c r="L794"/>
      <c r="M794"/>
      <c r="N794"/>
      <c r="O794"/>
    </row>
    <row r="795" spans="1:15" s="15" customFormat="1" x14ac:dyDescent="0.25">
      <c r="A795" s="3" t="s">
        <v>17</v>
      </c>
      <c r="B795" s="7">
        <v>41115</v>
      </c>
      <c r="C795" s="18">
        <v>2012</v>
      </c>
      <c r="D795" s="2">
        <v>1</v>
      </c>
      <c r="E795" s="3" t="s">
        <v>31</v>
      </c>
      <c r="F795" s="3">
        <v>65</v>
      </c>
      <c r="H795"/>
      <c r="I795"/>
      <c r="J795"/>
      <c r="K795"/>
      <c r="L795"/>
      <c r="M795"/>
      <c r="N795"/>
      <c r="O795"/>
    </row>
    <row r="796" spans="1:15" s="15" customFormat="1" x14ac:dyDescent="0.25">
      <c r="A796" s="3" t="s">
        <v>17</v>
      </c>
      <c r="B796" s="7">
        <v>41115</v>
      </c>
      <c r="C796" s="18">
        <v>2012</v>
      </c>
      <c r="D796" s="2">
        <v>1</v>
      </c>
      <c r="E796" s="3" t="s">
        <v>31</v>
      </c>
      <c r="F796" s="3">
        <v>56</v>
      </c>
      <c r="H796"/>
      <c r="I796"/>
      <c r="J796"/>
      <c r="K796"/>
      <c r="L796"/>
      <c r="M796"/>
      <c r="N796"/>
      <c r="O796"/>
    </row>
    <row r="797" spans="1:15" s="15" customFormat="1" x14ac:dyDescent="0.25">
      <c r="A797" s="3" t="s">
        <v>17</v>
      </c>
      <c r="B797" s="7">
        <v>41115</v>
      </c>
      <c r="C797" s="18">
        <v>2012</v>
      </c>
      <c r="D797" s="2">
        <v>1</v>
      </c>
      <c r="E797" s="3" t="s">
        <v>31</v>
      </c>
      <c r="F797" s="3">
        <v>63</v>
      </c>
      <c r="H797"/>
      <c r="I797"/>
      <c r="J797"/>
      <c r="K797"/>
      <c r="L797"/>
      <c r="M797"/>
      <c r="N797"/>
      <c r="O797"/>
    </row>
    <row r="798" spans="1:15" s="15" customFormat="1" x14ac:dyDescent="0.25">
      <c r="A798" s="3" t="s">
        <v>17</v>
      </c>
      <c r="B798" s="7">
        <v>41115</v>
      </c>
      <c r="C798" s="18">
        <v>2012</v>
      </c>
      <c r="D798" s="2">
        <v>1</v>
      </c>
      <c r="E798" s="3" t="s">
        <v>31</v>
      </c>
      <c r="F798" s="3">
        <v>50</v>
      </c>
      <c r="H798"/>
      <c r="I798"/>
      <c r="J798"/>
      <c r="K798"/>
      <c r="L798"/>
      <c r="M798"/>
      <c r="N798"/>
      <c r="O798"/>
    </row>
    <row r="799" spans="1:15" s="15" customFormat="1" x14ac:dyDescent="0.25">
      <c r="A799" s="3" t="s">
        <v>17</v>
      </c>
      <c r="B799" s="7">
        <v>41115</v>
      </c>
      <c r="C799" s="18">
        <v>2012</v>
      </c>
      <c r="D799" s="2">
        <v>1</v>
      </c>
      <c r="E799" s="3" t="s">
        <v>31</v>
      </c>
      <c r="F799" s="3">
        <v>48</v>
      </c>
      <c r="H799"/>
      <c r="I799"/>
      <c r="J799"/>
      <c r="K799"/>
      <c r="L799"/>
      <c r="M799"/>
      <c r="N799"/>
      <c r="O799"/>
    </row>
    <row r="800" spans="1:15" s="15" customFormat="1" x14ac:dyDescent="0.25">
      <c r="A800" s="3" t="s">
        <v>17</v>
      </c>
      <c r="B800" s="7">
        <v>41115</v>
      </c>
      <c r="C800" s="18">
        <v>2012</v>
      </c>
      <c r="D800" s="2">
        <v>1</v>
      </c>
      <c r="E800" s="3" t="s">
        <v>31</v>
      </c>
      <c r="F800" s="3">
        <v>75</v>
      </c>
      <c r="H800"/>
      <c r="I800"/>
      <c r="J800"/>
      <c r="K800"/>
      <c r="L800"/>
      <c r="M800"/>
      <c r="N800"/>
      <c r="O800"/>
    </row>
    <row r="801" spans="1:15" s="15" customFormat="1" x14ac:dyDescent="0.25">
      <c r="A801" s="3" t="s">
        <v>17</v>
      </c>
      <c r="B801" s="7">
        <v>41115</v>
      </c>
      <c r="C801" s="18">
        <v>2012</v>
      </c>
      <c r="D801" s="2">
        <v>1</v>
      </c>
      <c r="E801" s="3" t="s">
        <v>31</v>
      </c>
      <c r="F801" s="3">
        <v>67</v>
      </c>
      <c r="H801"/>
      <c r="I801"/>
      <c r="J801"/>
      <c r="K801"/>
      <c r="L801"/>
      <c r="M801"/>
      <c r="N801"/>
      <c r="O801"/>
    </row>
    <row r="802" spans="1:15" s="15" customFormat="1" x14ac:dyDescent="0.25">
      <c r="A802" s="3" t="s">
        <v>17</v>
      </c>
      <c r="B802" s="7">
        <v>41115</v>
      </c>
      <c r="C802" s="18">
        <v>2012</v>
      </c>
      <c r="D802" s="2">
        <v>1</v>
      </c>
      <c r="E802" s="3" t="s">
        <v>31</v>
      </c>
      <c r="F802" s="3">
        <v>61</v>
      </c>
      <c r="H802"/>
      <c r="I802"/>
      <c r="J802"/>
      <c r="K802"/>
      <c r="L802"/>
      <c r="M802"/>
      <c r="N802"/>
      <c r="O802"/>
    </row>
    <row r="803" spans="1:15" s="15" customFormat="1" x14ac:dyDescent="0.25">
      <c r="A803" s="3" t="s">
        <v>17</v>
      </c>
      <c r="B803" s="7">
        <v>41115</v>
      </c>
      <c r="C803" s="18">
        <v>2012</v>
      </c>
      <c r="D803" s="2">
        <v>1</v>
      </c>
      <c r="E803" s="3" t="s">
        <v>31</v>
      </c>
      <c r="F803" s="3">
        <v>50</v>
      </c>
      <c r="H803"/>
      <c r="I803"/>
      <c r="J803"/>
      <c r="K803"/>
      <c r="L803"/>
      <c r="M803"/>
      <c r="N803"/>
      <c r="O803"/>
    </row>
    <row r="804" spans="1:15" s="15" customFormat="1" x14ac:dyDescent="0.25">
      <c r="A804" s="3" t="s">
        <v>17</v>
      </c>
      <c r="B804" s="7">
        <v>41115</v>
      </c>
      <c r="C804" s="18">
        <v>2012</v>
      </c>
      <c r="D804" s="2">
        <v>1</v>
      </c>
      <c r="E804" s="3" t="s">
        <v>31</v>
      </c>
      <c r="F804" s="3">
        <v>75</v>
      </c>
      <c r="H804"/>
      <c r="I804"/>
      <c r="J804"/>
      <c r="K804"/>
      <c r="L804"/>
      <c r="M804"/>
      <c r="N804"/>
      <c r="O804"/>
    </row>
    <row r="805" spans="1:15" s="15" customFormat="1" x14ac:dyDescent="0.25">
      <c r="A805" s="3" t="s">
        <v>17</v>
      </c>
      <c r="B805" s="7">
        <v>41115</v>
      </c>
      <c r="C805" s="18">
        <v>2012</v>
      </c>
      <c r="D805" s="2">
        <v>1</v>
      </c>
      <c r="E805" s="3" t="s">
        <v>31</v>
      </c>
      <c r="F805" s="3">
        <v>65</v>
      </c>
      <c r="H805"/>
      <c r="I805"/>
      <c r="J805"/>
      <c r="K805"/>
      <c r="L805"/>
      <c r="M805"/>
      <c r="N805"/>
      <c r="O805"/>
    </row>
    <row r="806" spans="1:15" s="15" customFormat="1" x14ac:dyDescent="0.25">
      <c r="A806" s="3" t="s">
        <v>17</v>
      </c>
      <c r="B806" s="7">
        <v>41115</v>
      </c>
      <c r="C806" s="18">
        <v>2012</v>
      </c>
      <c r="D806" s="2">
        <v>2</v>
      </c>
      <c r="E806" s="3" t="s">
        <v>31</v>
      </c>
      <c r="F806" s="3">
        <v>27</v>
      </c>
      <c r="H806"/>
      <c r="I806"/>
      <c r="J806"/>
      <c r="K806"/>
      <c r="L806"/>
      <c r="M806"/>
      <c r="N806"/>
      <c r="O806"/>
    </row>
    <row r="807" spans="1:15" s="15" customFormat="1" x14ac:dyDescent="0.25">
      <c r="A807" s="3" t="s">
        <v>17</v>
      </c>
      <c r="B807" s="7">
        <v>41115</v>
      </c>
      <c r="C807" s="18">
        <v>2012</v>
      </c>
      <c r="D807" s="2">
        <v>2</v>
      </c>
      <c r="E807" s="3" t="s">
        <v>31</v>
      </c>
      <c r="F807" s="3">
        <v>48</v>
      </c>
      <c r="H807"/>
      <c r="I807"/>
      <c r="J807"/>
      <c r="K807"/>
      <c r="L807"/>
      <c r="M807"/>
      <c r="N807"/>
      <c r="O807"/>
    </row>
    <row r="808" spans="1:15" s="15" customFormat="1" x14ac:dyDescent="0.25">
      <c r="A808" s="3" t="s">
        <v>17</v>
      </c>
      <c r="B808" s="7">
        <v>41115</v>
      </c>
      <c r="C808" s="18">
        <v>2012</v>
      </c>
      <c r="D808" s="2">
        <v>2</v>
      </c>
      <c r="E808" s="3" t="s">
        <v>31</v>
      </c>
      <c r="F808" s="3">
        <v>47</v>
      </c>
      <c r="H808"/>
      <c r="I808"/>
      <c r="J808"/>
      <c r="K808"/>
      <c r="L808"/>
      <c r="M808"/>
      <c r="N808"/>
      <c r="O808"/>
    </row>
    <row r="809" spans="1:15" s="15" customFormat="1" x14ac:dyDescent="0.25">
      <c r="A809" s="3" t="s">
        <v>17</v>
      </c>
      <c r="B809" s="7">
        <v>41115</v>
      </c>
      <c r="C809" s="18">
        <v>2012</v>
      </c>
      <c r="D809" s="2">
        <v>2</v>
      </c>
      <c r="E809" s="3" t="s">
        <v>31</v>
      </c>
      <c r="F809" s="3">
        <v>46</v>
      </c>
      <c r="H809"/>
      <c r="I809"/>
      <c r="J809"/>
      <c r="K809"/>
      <c r="L809"/>
      <c r="M809"/>
      <c r="N809"/>
      <c r="O809"/>
    </row>
    <row r="810" spans="1:15" s="15" customFormat="1" x14ac:dyDescent="0.25">
      <c r="A810" s="3" t="s">
        <v>17</v>
      </c>
      <c r="B810" s="7">
        <v>41115</v>
      </c>
      <c r="C810" s="18">
        <v>2012</v>
      </c>
      <c r="D810" s="2">
        <v>2</v>
      </c>
      <c r="E810" s="3" t="s">
        <v>31</v>
      </c>
      <c r="F810" s="3">
        <v>49</v>
      </c>
      <c r="H810"/>
      <c r="I810"/>
      <c r="J810"/>
      <c r="K810"/>
      <c r="L810"/>
      <c r="M810"/>
      <c r="N810"/>
      <c r="O810"/>
    </row>
    <row r="811" spans="1:15" s="15" customFormat="1" x14ac:dyDescent="0.25">
      <c r="A811" s="3" t="s">
        <v>17</v>
      </c>
      <c r="B811" s="7">
        <v>41115</v>
      </c>
      <c r="C811" s="18">
        <v>2012</v>
      </c>
      <c r="D811" s="2">
        <v>2</v>
      </c>
      <c r="E811" s="3" t="s">
        <v>31</v>
      </c>
      <c r="F811" s="3">
        <v>47</v>
      </c>
      <c r="H811"/>
      <c r="I811"/>
      <c r="J811"/>
      <c r="K811"/>
      <c r="L811"/>
      <c r="M811"/>
      <c r="N811"/>
      <c r="O811"/>
    </row>
    <row r="812" spans="1:15" s="15" customFormat="1" x14ac:dyDescent="0.25">
      <c r="A812" s="3" t="s">
        <v>17</v>
      </c>
      <c r="B812" s="7">
        <v>41115</v>
      </c>
      <c r="C812" s="18">
        <v>2012</v>
      </c>
      <c r="D812" s="2">
        <v>2</v>
      </c>
      <c r="E812" s="3" t="s">
        <v>31</v>
      </c>
      <c r="F812" s="3">
        <v>28</v>
      </c>
      <c r="H812"/>
      <c r="I812"/>
      <c r="J812"/>
      <c r="K812"/>
      <c r="L812"/>
      <c r="M812"/>
      <c r="N812"/>
      <c r="O812"/>
    </row>
    <row r="813" spans="1:15" s="15" customFormat="1" x14ac:dyDescent="0.25">
      <c r="A813" s="3" t="s">
        <v>17</v>
      </c>
      <c r="B813" s="7">
        <v>41115</v>
      </c>
      <c r="C813" s="18">
        <v>2012</v>
      </c>
      <c r="D813" s="2">
        <v>2</v>
      </c>
      <c r="E813" s="3" t="s">
        <v>31</v>
      </c>
      <c r="F813" s="3">
        <v>50</v>
      </c>
      <c r="H813"/>
      <c r="I813"/>
      <c r="J813"/>
      <c r="K813"/>
      <c r="L813"/>
      <c r="M813"/>
      <c r="N813"/>
      <c r="O813"/>
    </row>
    <row r="814" spans="1:15" s="15" customFormat="1" x14ac:dyDescent="0.25">
      <c r="A814" s="3" t="s">
        <v>17</v>
      </c>
      <c r="B814" s="7">
        <v>41115</v>
      </c>
      <c r="C814" s="18">
        <v>2012</v>
      </c>
      <c r="D814" s="2">
        <v>2</v>
      </c>
      <c r="E814" s="3" t="s">
        <v>31</v>
      </c>
      <c r="F814" s="3">
        <v>29</v>
      </c>
      <c r="H814"/>
      <c r="I814"/>
      <c r="J814"/>
      <c r="K814"/>
      <c r="L814"/>
      <c r="M814"/>
      <c r="N814"/>
      <c r="O814"/>
    </row>
    <row r="815" spans="1:15" s="15" customFormat="1" x14ac:dyDescent="0.25">
      <c r="A815" s="3" t="s">
        <v>17</v>
      </c>
      <c r="B815" s="7">
        <v>41115</v>
      </c>
      <c r="C815" s="18">
        <v>2012</v>
      </c>
      <c r="D815" s="2">
        <v>2</v>
      </c>
      <c r="E815" s="3" t="s">
        <v>31</v>
      </c>
      <c r="F815" s="3">
        <v>65</v>
      </c>
      <c r="H815"/>
      <c r="I815"/>
      <c r="J815"/>
      <c r="K815"/>
      <c r="L815"/>
      <c r="M815"/>
      <c r="N815"/>
      <c r="O815"/>
    </row>
    <row r="816" spans="1:15" s="15" customFormat="1" x14ac:dyDescent="0.25">
      <c r="A816" s="3" t="s">
        <v>17</v>
      </c>
      <c r="B816" s="7">
        <v>41115</v>
      </c>
      <c r="C816" s="18">
        <v>2012</v>
      </c>
      <c r="D816" s="2">
        <v>2</v>
      </c>
      <c r="E816" s="3" t="s">
        <v>31</v>
      </c>
      <c r="F816" s="3">
        <v>46</v>
      </c>
      <c r="H816"/>
      <c r="I816"/>
      <c r="J816"/>
      <c r="K816"/>
      <c r="L816"/>
      <c r="M816"/>
      <c r="N816"/>
      <c r="O816"/>
    </row>
    <row r="817" spans="1:15" s="15" customFormat="1" x14ac:dyDescent="0.25">
      <c r="A817" s="3" t="s">
        <v>17</v>
      </c>
      <c r="B817" s="7">
        <v>41115</v>
      </c>
      <c r="C817" s="18">
        <v>2012</v>
      </c>
      <c r="D817" s="2">
        <v>2</v>
      </c>
      <c r="E817" s="3" t="s">
        <v>31</v>
      </c>
      <c r="F817" s="3">
        <v>66</v>
      </c>
      <c r="H817"/>
      <c r="I817"/>
      <c r="J817"/>
      <c r="K817"/>
      <c r="L817"/>
      <c r="M817"/>
      <c r="N817"/>
      <c r="O817"/>
    </row>
    <row r="818" spans="1:15" s="15" customFormat="1" x14ac:dyDescent="0.25">
      <c r="A818" s="3" t="s">
        <v>17</v>
      </c>
      <c r="B818" s="7">
        <v>41115</v>
      </c>
      <c r="C818" s="18">
        <v>2012</v>
      </c>
      <c r="D818" s="2">
        <v>2</v>
      </c>
      <c r="E818" s="3" t="s">
        <v>31</v>
      </c>
      <c r="F818" s="3">
        <v>60</v>
      </c>
      <c r="H818"/>
      <c r="I818"/>
      <c r="J818"/>
      <c r="K818"/>
      <c r="L818"/>
      <c r="M818"/>
      <c r="N818"/>
      <c r="O818"/>
    </row>
    <row r="819" spans="1:15" s="15" customFormat="1" x14ac:dyDescent="0.25">
      <c r="A819" s="3" t="s">
        <v>17</v>
      </c>
      <c r="B819" s="7">
        <v>41115</v>
      </c>
      <c r="C819" s="18">
        <v>2012</v>
      </c>
      <c r="D819" s="2">
        <v>2</v>
      </c>
      <c r="E819" s="3" t="s">
        <v>31</v>
      </c>
      <c r="F819" s="3">
        <v>51</v>
      </c>
      <c r="H819"/>
      <c r="I819"/>
      <c r="J819"/>
      <c r="K819"/>
      <c r="L819"/>
      <c r="M819"/>
      <c r="N819"/>
      <c r="O819"/>
    </row>
    <row r="820" spans="1:15" s="15" customFormat="1" x14ac:dyDescent="0.25">
      <c r="A820" s="3" t="s">
        <v>17</v>
      </c>
      <c r="B820" s="7">
        <v>41115</v>
      </c>
      <c r="C820" s="18">
        <v>2012</v>
      </c>
      <c r="D820" s="2">
        <v>2</v>
      </c>
      <c r="E820" s="3" t="s">
        <v>31</v>
      </c>
      <c r="F820" s="3">
        <v>64</v>
      </c>
      <c r="H820"/>
      <c r="I820"/>
      <c r="J820"/>
      <c r="K820"/>
      <c r="L820"/>
      <c r="M820"/>
      <c r="N820"/>
      <c r="O820"/>
    </row>
    <row r="821" spans="1:15" s="15" customFormat="1" x14ac:dyDescent="0.25">
      <c r="A821" s="3" t="s">
        <v>17</v>
      </c>
      <c r="B821" s="7">
        <v>41115</v>
      </c>
      <c r="C821" s="18">
        <v>2012</v>
      </c>
      <c r="D821" s="2">
        <v>2</v>
      </c>
      <c r="E821" s="3" t="s">
        <v>31</v>
      </c>
      <c r="F821" s="3">
        <v>64</v>
      </c>
      <c r="H821"/>
      <c r="I821"/>
      <c r="J821"/>
      <c r="K821"/>
      <c r="L821"/>
      <c r="M821"/>
      <c r="N821"/>
      <c r="O821"/>
    </row>
    <row r="822" spans="1:15" s="15" customFormat="1" x14ac:dyDescent="0.25">
      <c r="A822" s="3" t="s">
        <v>17</v>
      </c>
      <c r="B822" s="7">
        <v>41115</v>
      </c>
      <c r="C822" s="18">
        <v>2012</v>
      </c>
      <c r="D822" s="2">
        <v>2</v>
      </c>
      <c r="E822" s="3" t="s">
        <v>31</v>
      </c>
      <c r="F822" s="3">
        <v>49</v>
      </c>
      <c r="H822"/>
      <c r="I822"/>
      <c r="J822"/>
      <c r="K822"/>
      <c r="L822"/>
      <c r="M822"/>
      <c r="N822"/>
      <c r="O822"/>
    </row>
    <row r="823" spans="1:15" s="15" customFormat="1" x14ac:dyDescent="0.25">
      <c r="A823" s="3" t="s">
        <v>17</v>
      </c>
      <c r="B823" s="7">
        <v>41115</v>
      </c>
      <c r="C823" s="18">
        <v>2012</v>
      </c>
      <c r="D823" s="2">
        <v>2</v>
      </c>
      <c r="E823" s="3" t="s">
        <v>31</v>
      </c>
      <c r="F823" s="3">
        <v>48</v>
      </c>
      <c r="H823"/>
      <c r="I823"/>
      <c r="J823"/>
      <c r="K823"/>
      <c r="L823"/>
      <c r="M823"/>
      <c r="N823"/>
      <c r="O823"/>
    </row>
    <row r="824" spans="1:15" s="15" customFormat="1" x14ac:dyDescent="0.25">
      <c r="A824" s="3" t="s">
        <v>17</v>
      </c>
      <c r="B824" s="7">
        <v>41115</v>
      </c>
      <c r="C824" s="18">
        <v>2012</v>
      </c>
      <c r="D824" s="2">
        <v>2</v>
      </c>
      <c r="E824" s="3" t="s">
        <v>31</v>
      </c>
      <c r="F824" s="3">
        <v>45</v>
      </c>
      <c r="H824"/>
      <c r="I824"/>
      <c r="J824"/>
      <c r="K824"/>
      <c r="L824"/>
      <c r="M824"/>
      <c r="N824"/>
      <c r="O824"/>
    </row>
    <row r="825" spans="1:15" s="15" customFormat="1" x14ac:dyDescent="0.25">
      <c r="A825" s="3" t="s">
        <v>17</v>
      </c>
      <c r="B825" s="7">
        <v>41115</v>
      </c>
      <c r="C825" s="18">
        <v>2012</v>
      </c>
      <c r="D825" s="2">
        <v>2</v>
      </c>
      <c r="E825" s="3" t="s">
        <v>31</v>
      </c>
      <c r="F825" s="3">
        <v>63</v>
      </c>
      <c r="H825"/>
      <c r="I825"/>
      <c r="J825"/>
      <c r="K825"/>
      <c r="L825"/>
      <c r="M825"/>
      <c r="N825"/>
      <c r="O825"/>
    </row>
    <row r="826" spans="1:15" s="15" customFormat="1" x14ac:dyDescent="0.25">
      <c r="A826" s="3" t="s">
        <v>17</v>
      </c>
      <c r="B826" s="7">
        <v>41115</v>
      </c>
      <c r="C826" s="18">
        <v>2012</v>
      </c>
      <c r="D826" s="2">
        <v>2</v>
      </c>
      <c r="E826" s="3" t="s">
        <v>31</v>
      </c>
      <c r="F826" s="3">
        <v>42</v>
      </c>
      <c r="H826"/>
      <c r="I826"/>
      <c r="J826"/>
      <c r="K826"/>
      <c r="L826"/>
      <c r="M826"/>
      <c r="N826"/>
      <c r="O826"/>
    </row>
    <row r="827" spans="1:15" s="15" customFormat="1" x14ac:dyDescent="0.25">
      <c r="A827" s="3" t="s">
        <v>17</v>
      </c>
      <c r="B827" s="7">
        <v>41115</v>
      </c>
      <c r="C827" s="18">
        <v>2012</v>
      </c>
      <c r="D827" s="2">
        <v>2</v>
      </c>
      <c r="E827" s="3" t="s">
        <v>31</v>
      </c>
      <c r="F827" s="3">
        <v>48</v>
      </c>
      <c r="H827"/>
      <c r="I827"/>
      <c r="J827"/>
      <c r="K827"/>
      <c r="L827"/>
      <c r="M827"/>
      <c r="N827"/>
      <c r="O827"/>
    </row>
    <row r="828" spans="1:15" s="15" customFormat="1" x14ac:dyDescent="0.25">
      <c r="A828" s="3" t="s">
        <v>17</v>
      </c>
      <c r="B828" s="7">
        <v>41115</v>
      </c>
      <c r="C828" s="18">
        <v>2012</v>
      </c>
      <c r="D828" s="2">
        <v>2</v>
      </c>
      <c r="E828" s="3" t="s">
        <v>31</v>
      </c>
      <c r="F828" s="3">
        <v>48</v>
      </c>
      <c r="H828"/>
      <c r="I828"/>
      <c r="J828"/>
      <c r="K828"/>
      <c r="L828"/>
      <c r="M828"/>
      <c r="N828"/>
      <c r="O828"/>
    </row>
    <row r="829" spans="1:15" s="15" customFormat="1" x14ac:dyDescent="0.25">
      <c r="A829" s="3" t="s">
        <v>17</v>
      </c>
      <c r="B829" s="7">
        <v>41115</v>
      </c>
      <c r="C829" s="18">
        <v>2012</v>
      </c>
      <c r="D829" s="2">
        <v>2</v>
      </c>
      <c r="E829" s="3" t="s">
        <v>31</v>
      </c>
      <c r="F829" s="3">
        <v>45</v>
      </c>
      <c r="H829"/>
      <c r="I829"/>
      <c r="J829"/>
      <c r="K829"/>
      <c r="L829"/>
      <c r="M829"/>
      <c r="N829"/>
      <c r="O829"/>
    </row>
    <row r="830" spans="1:15" s="15" customFormat="1" x14ac:dyDescent="0.25">
      <c r="A830" s="3" t="s">
        <v>17</v>
      </c>
      <c r="B830" s="7">
        <v>41115</v>
      </c>
      <c r="C830" s="18">
        <v>2012</v>
      </c>
      <c r="D830" s="2">
        <v>2</v>
      </c>
      <c r="E830" s="3" t="s">
        <v>31</v>
      </c>
      <c r="F830" s="3">
        <v>63</v>
      </c>
      <c r="H830"/>
      <c r="I830"/>
      <c r="J830"/>
      <c r="K830"/>
      <c r="L830"/>
      <c r="M830"/>
      <c r="N830"/>
      <c r="O830"/>
    </row>
    <row r="831" spans="1:15" s="15" customFormat="1" x14ac:dyDescent="0.25">
      <c r="A831" s="3" t="s">
        <v>17</v>
      </c>
      <c r="B831" s="7">
        <v>41115</v>
      </c>
      <c r="C831" s="18">
        <v>2012</v>
      </c>
      <c r="D831" s="2">
        <v>2</v>
      </c>
      <c r="E831" s="3" t="s">
        <v>31</v>
      </c>
      <c r="F831" s="3">
        <v>74</v>
      </c>
      <c r="H831"/>
      <c r="I831"/>
      <c r="J831"/>
      <c r="K831"/>
      <c r="L831"/>
      <c r="M831"/>
      <c r="N831"/>
      <c r="O831"/>
    </row>
    <row r="832" spans="1:15" s="15" customFormat="1" x14ac:dyDescent="0.25">
      <c r="A832" s="3" t="s">
        <v>17</v>
      </c>
      <c r="B832" s="7">
        <v>41115</v>
      </c>
      <c r="C832" s="18">
        <v>2012</v>
      </c>
      <c r="D832" s="2">
        <v>2</v>
      </c>
      <c r="E832" s="3" t="s">
        <v>31</v>
      </c>
      <c r="F832" s="3">
        <v>48</v>
      </c>
      <c r="H832"/>
      <c r="I832"/>
      <c r="J832"/>
      <c r="K832"/>
      <c r="L832"/>
      <c r="M832"/>
      <c r="N832"/>
      <c r="O832"/>
    </row>
    <row r="833" spans="1:15" s="15" customFormat="1" x14ac:dyDescent="0.25">
      <c r="A833" s="3" t="s">
        <v>17</v>
      </c>
      <c r="B833" s="7">
        <v>41115</v>
      </c>
      <c r="C833" s="18">
        <v>2012</v>
      </c>
      <c r="D833" s="2">
        <v>2</v>
      </c>
      <c r="E833" s="3" t="s">
        <v>31</v>
      </c>
      <c r="F833" s="3">
        <v>61</v>
      </c>
      <c r="H833"/>
      <c r="I833"/>
      <c r="J833"/>
      <c r="K833"/>
      <c r="L833"/>
      <c r="M833"/>
      <c r="N833"/>
      <c r="O833"/>
    </row>
    <row r="834" spans="1:15" s="15" customFormat="1" x14ac:dyDescent="0.25">
      <c r="A834" s="3" t="s">
        <v>17</v>
      </c>
      <c r="B834" s="7">
        <v>41115</v>
      </c>
      <c r="C834" s="18">
        <v>2012</v>
      </c>
      <c r="D834" s="2">
        <v>2</v>
      </c>
      <c r="E834" s="3" t="s">
        <v>31</v>
      </c>
      <c r="F834" s="3">
        <v>52</v>
      </c>
      <c r="H834"/>
      <c r="I834"/>
      <c r="J834"/>
      <c r="K834"/>
      <c r="L834"/>
      <c r="M834"/>
      <c r="N834"/>
      <c r="O834"/>
    </row>
    <row r="835" spans="1:15" s="15" customFormat="1" x14ac:dyDescent="0.25">
      <c r="A835" s="3" t="s">
        <v>17</v>
      </c>
      <c r="B835" s="7">
        <v>41115</v>
      </c>
      <c r="C835" s="18">
        <v>2012</v>
      </c>
      <c r="D835" s="2">
        <v>2</v>
      </c>
      <c r="E835" s="3" t="s">
        <v>31</v>
      </c>
      <c r="F835" s="3">
        <v>48</v>
      </c>
      <c r="H835"/>
      <c r="I835"/>
      <c r="J835"/>
      <c r="K835"/>
      <c r="L835"/>
      <c r="M835"/>
      <c r="N835"/>
      <c r="O835"/>
    </row>
    <row r="836" spans="1:15" s="15" customFormat="1" x14ac:dyDescent="0.25">
      <c r="A836" s="3" t="s">
        <v>17</v>
      </c>
      <c r="B836" s="7">
        <v>41115</v>
      </c>
      <c r="C836" s="18">
        <v>2012</v>
      </c>
      <c r="D836" s="2">
        <v>2</v>
      </c>
      <c r="E836" s="3" t="s">
        <v>31</v>
      </c>
      <c r="F836" s="3">
        <v>44</v>
      </c>
      <c r="H836"/>
      <c r="I836"/>
      <c r="J836"/>
      <c r="K836"/>
      <c r="L836"/>
      <c r="M836"/>
      <c r="N836"/>
      <c r="O836"/>
    </row>
    <row r="837" spans="1:15" s="15" customFormat="1" x14ac:dyDescent="0.25">
      <c r="A837" s="3" t="s">
        <v>17</v>
      </c>
      <c r="B837" s="7">
        <v>41115</v>
      </c>
      <c r="C837" s="18">
        <v>2012</v>
      </c>
      <c r="D837" s="2">
        <v>2</v>
      </c>
      <c r="E837" s="3" t="s">
        <v>31</v>
      </c>
      <c r="F837" s="3">
        <v>62</v>
      </c>
      <c r="H837"/>
      <c r="I837"/>
      <c r="J837"/>
      <c r="K837"/>
      <c r="L837"/>
      <c r="M837"/>
      <c r="N837"/>
      <c r="O837"/>
    </row>
    <row r="838" spans="1:15" s="15" customFormat="1" x14ac:dyDescent="0.25">
      <c r="A838" s="3" t="s">
        <v>17</v>
      </c>
      <c r="B838" s="7">
        <v>41115</v>
      </c>
      <c r="C838" s="18">
        <v>2012</v>
      </c>
      <c r="D838" s="2">
        <v>2</v>
      </c>
      <c r="E838" s="3" t="s">
        <v>31</v>
      </c>
      <c r="F838" s="3">
        <v>64</v>
      </c>
      <c r="H838"/>
      <c r="I838"/>
      <c r="J838"/>
      <c r="K838"/>
      <c r="L838"/>
      <c r="M838"/>
      <c r="N838"/>
      <c r="O838"/>
    </row>
    <row r="839" spans="1:15" s="15" customFormat="1" x14ac:dyDescent="0.25">
      <c r="A839" s="3" t="s">
        <v>17</v>
      </c>
      <c r="B839" s="7">
        <v>41115</v>
      </c>
      <c r="C839" s="18">
        <v>2012</v>
      </c>
      <c r="D839" s="2">
        <v>2</v>
      </c>
      <c r="E839" s="3" t="s">
        <v>31</v>
      </c>
      <c r="F839" s="3">
        <v>48</v>
      </c>
      <c r="H839"/>
      <c r="I839"/>
      <c r="J839"/>
      <c r="K839"/>
      <c r="L839"/>
      <c r="M839"/>
      <c r="N839"/>
      <c r="O839"/>
    </row>
    <row r="840" spans="1:15" s="15" customFormat="1" x14ac:dyDescent="0.25">
      <c r="A840" s="3" t="s">
        <v>17</v>
      </c>
      <c r="B840" s="7">
        <v>41115</v>
      </c>
      <c r="C840" s="18">
        <v>2012</v>
      </c>
      <c r="D840" s="2">
        <v>2</v>
      </c>
      <c r="E840" s="3" t="s">
        <v>31</v>
      </c>
      <c r="F840" s="3">
        <v>68</v>
      </c>
      <c r="H840"/>
      <c r="I840"/>
      <c r="J840"/>
      <c r="K840"/>
      <c r="L840"/>
      <c r="M840"/>
      <c r="N840"/>
      <c r="O840"/>
    </row>
    <row r="841" spans="1:15" s="15" customFormat="1" x14ac:dyDescent="0.25">
      <c r="A841" s="3" t="s">
        <v>17</v>
      </c>
      <c r="B841" s="7">
        <v>41115</v>
      </c>
      <c r="C841" s="18">
        <v>2012</v>
      </c>
      <c r="D841" s="2">
        <v>2</v>
      </c>
      <c r="E841" s="3" t="s">
        <v>31</v>
      </c>
      <c r="F841" s="3">
        <v>47</v>
      </c>
      <c r="H841"/>
      <c r="I841"/>
      <c r="J841"/>
      <c r="K841"/>
      <c r="L841"/>
      <c r="M841"/>
      <c r="N841"/>
      <c r="O841"/>
    </row>
    <row r="842" spans="1:15" s="15" customFormat="1" x14ac:dyDescent="0.25">
      <c r="A842" s="3" t="s">
        <v>17</v>
      </c>
      <c r="B842" s="7">
        <v>41115</v>
      </c>
      <c r="C842" s="18">
        <v>2012</v>
      </c>
      <c r="D842" s="2">
        <v>2</v>
      </c>
      <c r="E842" s="3" t="s">
        <v>31</v>
      </c>
      <c r="F842" s="3">
        <v>56</v>
      </c>
      <c r="H842"/>
      <c r="I842"/>
      <c r="J842"/>
      <c r="K842"/>
      <c r="L842"/>
      <c r="M842"/>
      <c r="N842"/>
      <c r="O842"/>
    </row>
    <row r="843" spans="1:15" s="15" customFormat="1" x14ac:dyDescent="0.25">
      <c r="A843" s="3" t="s">
        <v>17</v>
      </c>
      <c r="B843" s="7">
        <v>41115</v>
      </c>
      <c r="C843" s="18">
        <v>2012</v>
      </c>
      <c r="D843" s="2">
        <v>2</v>
      </c>
      <c r="E843" s="3" t="s">
        <v>31</v>
      </c>
      <c r="F843" s="3">
        <v>50</v>
      </c>
      <c r="H843"/>
      <c r="I843"/>
      <c r="J843"/>
      <c r="K843"/>
      <c r="L843"/>
      <c r="M843"/>
      <c r="N843"/>
      <c r="O843"/>
    </row>
    <row r="844" spans="1:15" s="15" customFormat="1" x14ac:dyDescent="0.25">
      <c r="A844" s="3" t="s">
        <v>17</v>
      </c>
      <c r="B844" s="7">
        <v>41115</v>
      </c>
      <c r="C844" s="18">
        <v>2012</v>
      </c>
      <c r="D844" s="2">
        <v>2</v>
      </c>
      <c r="E844" s="3" t="s">
        <v>31</v>
      </c>
      <c r="F844" s="3">
        <v>48</v>
      </c>
      <c r="H844"/>
      <c r="I844"/>
      <c r="J844"/>
      <c r="K844"/>
      <c r="L844"/>
      <c r="M844"/>
      <c r="N844"/>
      <c r="O844"/>
    </row>
    <row r="845" spans="1:15" s="15" customFormat="1" x14ac:dyDescent="0.25">
      <c r="A845" s="3" t="s">
        <v>17</v>
      </c>
      <c r="B845" s="7">
        <v>41115</v>
      </c>
      <c r="C845" s="18">
        <v>2012</v>
      </c>
      <c r="D845" s="2">
        <v>2</v>
      </c>
      <c r="E845" s="3" t="s">
        <v>31</v>
      </c>
      <c r="F845" s="3">
        <v>55</v>
      </c>
      <c r="H845"/>
      <c r="I845"/>
      <c r="J845"/>
      <c r="K845"/>
      <c r="L845"/>
      <c r="M845"/>
      <c r="N845"/>
      <c r="O845"/>
    </row>
    <row r="846" spans="1:15" s="15" customFormat="1" x14ac:dyDescent="0.25">
      <c r="A846" s="3" t="s">
        <v>17</v>
      </c>
      <c r="B846" s="7">
        <v>41115</v>
      </c>
      <c r="C846" s="18">
        <v>2012</v>
      </c>
      <c r="D846" s="2">
        <v>2</v>
      </c>
      <c r="E846" s="3" t="s">
        <v>31</v>
      </c>
      <c r="F846" s="3">
        <v>60</v>
      </c>
      <c r="H846"/>
      <c r="I846"/>
      <c r="J846"/>
      <c r="K846"/>
      <c r="L846"/>
      <c r="M846"/>
      <c r="N846"/>
      <c r="O846"/>
    </row>
    <row r="847" spans="1:15" s="15" customFormat="1" x14ac:dyDescent="0.25">
      <c r="A847" s="3" t="s">
        <v>17</v>
      </c>
      <c r="B847" s="7">
        <v>41115</v>
      </c>
      <c r="C847" s="18">
        <v>2012</v>
      </c>
      <c r="D847" s="2">
        <v>2</v>
      </c>
      <c r="E847" s="3" t="s">
        <v>31</v>
      </c>
      <c r="F847" s="3">
        <v>49</v>
      </c>
      <c r="H847"/>
      <c r="I847"/>
      <c r="J847"/>
      <c r="K847"/>
      <c r="L847"/>
      <c r="M847"/>
      <c r="N847"/>
      <c r="O847"/>
    </row>
    <row r="848" spans="1:15" s="15" customFormat="1" x14ac:dyDescent="0.25">
      <c r="A848" s="3" t="s">
        <v>17</v>
      </c>
      <c r="B848" s="7">
        <v>41115</v>
      </c>
      <c r="C848" s="18">
        <v>2012</v>
      </c>
      <c r="D848" s="2">
        <v>2</v>
      </c>
      <c r="E848" s="3" t="s">
        <v>31</v>
      </c>
      <c r="F848" s="3">
        <v>47</v>
      </c>
      <c r="H848"/>
      <c r="I848"/>
      <c r="J848"/>
      <c r="K848"/>
      <c r="L848"/>
      <c r="M848"/>
      <c r="N848"/>
      <c r="O848"/>
    </row>
    <row r="849" spans="1:15" s="15" customFormat="1" x14ac:dyDescent="0.25">
      <c r="A849" s="3" t="s">
        <v>17</v>
      </c>
      <c r="B849" s="7">
        <v>41115</v>
      </c>
      <c r="C849" s="18">
        <v>2012</v>
      </c>
      <c r="D849" s="2">
        <v>2</v>
      </c>
      <c r="E849" s="3" t="s">
        <v>31</v>
      </c>
      <c r="F849" s="3">
        <v>48</v>
      </c>
      <c r="H849"/>
      <c r="I849"/>
      <c r="J849"/>
      <c r="K849"/>
      <c r="L849"/>
      <c r="M849"/>
      <c r="N849"/>
      <c r="O849"/>
    </row>
    <row r="850" spans="1:15" s="15" customFormat="1" x14ac:dyDescent="0.25">
      <c r="A850" s="3" t="s">
        <v>17</v>
      </c>
      <c r="B850" s="7">
        <v>41115</v>
      </c>
      <c r="C850" s="18">
        <v>2012</v>
      </c>
      <c r="D850" s="2">
        <v>2</v>
      </c>
      <c r="E850" s="2" t="s">
        <v>31</v>
      </c>
      <c r="F850" s="2">
        <v>50</v>
      </c>
      <c r="H850"/>
      <c r="I850"/>
      <c r="J850"/>
      <c r="K850"/>
      <c r="L850"/>
      <c r="M850"/>
      <c r="N850"/>
      <c r="O850"/>
    </row>
    <row r="851" spans="1:15" s="15" customFormat="1" x14ac:dyDescent="0.25">
      <c r="A851" s="3" t="s">
        <v>17</v>
      </c>
      <c r="B851" s="7">
        <v>41115</v>
      </c>
      <c r="C851" s="18">
        <v>2012</v>
      </c>
      <c r="D851" s="2">
        <v>1</v>
      </c>
      <c r="E851" s="3" t="s">
        <v>29</v>
      </c>
      <c r="F851" s="3">
        <v>77</v>
      </c>
      <c r="H851"/>
      <c r="I851"/>
      <c r="J851"/>
      <c r="K851"/>
      <c r="L851"/>
      <c r="M851"/>
      <c r="N851"/>
      <c r="O851"/>
    </row>
    <row r="852" spans="1:15" s="15" customFormat="1" x14ac:dyDescent="0.25">
      <c r="A852" s="3" t="s">
        <v>17</v>
      </c>
      <c r="B852" s="7">
        <v>41115</v>
      </c>
      <c r="C852" s="18">
        <v>2012</v>
      </c>
      <c r="D852" s="2">
        <v>1</v>
      </c>
      <c r="E852" s="3" t="s">
        <v>29</v>
      </c>
      <c r="F852" s="3">
        <v>79</v>
      </c>
      <c r="H852"/>
      <c r="I852"/>
      <c r="J852"/>
      <c r="K852"/>
      <c r="L852"/>
      <c r="M852"/>
      <c r="N852"/>
      <c r="O852"/>
    </row>
    <row r="853" spans="1:15" s="15" customFormat="1" x14ac:dyDescent="0.25">
      <c r="A853" s="3" t="s">
        <v>17</v>
      </c>
      <c r="B853" s="7">
        <v>41115</v>
      </c>
      <c r="C853" s="18">
        <v>2012</v>
      </c>
      <c r="D853" s="2">
        <v>1</v>
      </c>
      <c r="E853" s="3" t="s">
        <v>29</v>
      </c>
      <c r="F853" s="3">
        <v>70</v>
      </c>
      <c r="H853"/>
      <c r="I853"/>
      <c r="J853"/>
      <c r="K853"/>
      <c r="L853"/>
      <c r="M853"/>
      <c r="N853"/>
      <c r="O853"/>
    </row>
    <row r="854" spans="1:15" s="15" customFormat="1" x14ac:dyDescent="0.25">
      <c r="A854" s="3" t="s">
        <v>17</v>
      </c>
      <c r="B854" s="7">
        <v>41115</v>
      </c>
      <c r="C854" s="18">
        <v>2012</v>
      </c>
      <c r="D854" s="2">
        <v>1</v>
      </c>
      <c r="E854" s="3" t="s">
        <v>29</v>
      </c>
      <c r="F854" s="3">
        <v>73</v>
      </c>
      <c r="H854"/>
      <c r="I854"/>
      <c r="J854"/>
      <c r="K854"/>
      <c r="L854"/>
      <c r="M854"/>
      <c r="N854"/>
      <c r="O854"/>
    </row>
    <row r="855" spans="1:15" s="15" customFormat="1" x14ac:dyDescent="0.25">
      <c r="A855" s="3" t="s">
        <v>17</v>
      </c>
      <c r="B855" s="7">
        <v>41115</v>
      </c>
      <c r="C855" s="18">
        <v>2012</v>
      </c>
      <c r="D855" s="2">
        <v>1</v>
      </c>
      <c r="E855" s="3" t="s">
        <v>29</v>
      </c>
      <c r="F855" s="3">
        <v>84</v>
      </c>
      <c r="H855"/>
      <c r="I855"/>
      <c r="J855"/>
      <c r="K855"/>
      <c r="L855"/>
      <c r="M855"/>
      <c r="N855"/>
      <c r="O855"/>
    </row>
    <row r="856" spans="1:15" s="15" customFormat="1" x14ac:dyDescent="0.25">
      <c r="A856" s="3" t="s">
        <v>17</v>
      </c>
      <c r="B856" s="7">
        <v>41115</v>
      </c>
      <c r="C856" s="18">
        <v>2012</v>
      </c>
      <c r="D856" s="2">
        <v>1</v>
      </c>
      <c r="E856" s="3" t="s">
        <v>29</v>
      </c>
      <c r="F856" s="3">
        <v>73</v>
      </c>
      <c r="H856"/>
      <c r="I856"/>
      <c r="J856"/>
      <c r="K856"/>
      <c r="L856"/>
      <c r="M856"/>
      <c r="N856"/>
      <c r="O856"/>
    </row>
    <row r="857" spans="1:15" s="15" customFormat="1" x14ac:dyDescent="0.25">
      <c r="A857" s="3" t="s">
        <v>17</v>
      </c>
      <c r="B857" s="7">
        <v>41115</v>
      </c>
      <c r="C857" s="18">
        <v>2012</v>
      </c>
      <c r="D857" s="2">
        <v>1</v>
      </c>
      <c r="E857" s="3" t="s">
        <v>29</v>
      </c>
      <c r="F857" s="3">
        <v>82</v>
      </c>
      <c r="H857"/>
      <c r="I857"/>
      <c r="J857"/>
      <c r="K857"/>
      <c r="L857"/>
      <c r="M857"/>
      <c r="N857"/>
      <c r="O857"/>
    </row>
    <row r="858" spans="1:15" s="15" customFormat="1" x14ac:dyDescent="0.25">
      <c r="A858" s="3" t="s">
        <v>17</v>
      </c>
      <c r="B858" s="7">
        <v>41115</v>
      </c>
      <c r="C858" s="18">
        <v>2012</v>
      </c>
      <c r="D858" s="2">
        <v>1</v>
      </c>
      <c r="E858" s="3" t="s">
        <v>29</v>
      </c>
      <c r="F858" s="3">
        <v>74</v>
      </c>
      <c r="H858"/>
      <c r="I858"/>
      <c r="J858"/>
      <c r="K858"/>
      <c r="L858"/>
      <c r="M858"/>
      <c r="N858"/>
      <c r="O858"/>
    </row>
    <row r="859" spans="1:15" s="15" customFormat="1" x14ac:dyDescent="0.25">
      <c r="A859" s="3" t="s">
        <v>17</v>
      </c>
      <c r="B859" s="7">
        <v>41115</v>
      </c>
      <c r="C859" s="18">
        <v>2012</v>
      </c>
      <c r="D859" s="2">
        <v>1</v>
      </c>
      <c r="E859" s="3" t="s">
        <v>29</v>
      </c>
      <c r="F859" s="3">
        <v>76</v>
      </c>
      <c r="H859"/>
      <c r="I859"/>
      <c r="J859"/>
      <c r="K859"/>
      <c r="L859"/>
      <c r="M859"/>
      <c r="N859"/>
      <c r="O859"/>
    </row>
    <row r="860" spans="1:15" s="15" customFormat="1" x14ac:dyDescent="0.25">
      <c r="A860" s="3" t="s">
        <v>17</v>
      </c>
      <c r="B860" s="7">
        <v>41115</v>
      </c>
      <c r="C860" s="18">
        <v>2012</v>
      </c>
      <c r="D860" s="2">
        <v>1</v>
      </c>
      <c r="E860" s="3" t="s">
        <v>29</v>
      </c>
      <c r="F860" s="3">
        <v>65</v>
      </c>
      <c r="H860"/>
      <c r="I860"/>
      <c r="J860"/>
      <c r="K860"/>
      <c r="L860"/>
      <c r="M860"/>
      <c r="N860"/>
      <c r="O860"/>
    </row>
    <row r="861" spans="1:15" s="15" customFormat="1" x14ac:dyDescent="0.25">
      <c r="A861" s="3" t="s">
        <v>17</v>
      </c>
      <c r="B861" s="7">
        <v>41115</v>
      </c>
      <c r="C861" s="18">
        <v>2012</v>
      </c>
      <c r="D861" s="2">
        <v>2</v>
      </c>
      <c r="E861" s="3" t="s">
        <v>29</v>
      </c>
      <c r="F861" s="3">
        <v>76</v>
      </c>
      <c r="H861"/>
      <c r="I861"/>
      <c r="J861"/>
      <c r="K861"/>
      <c r="L861"/>
      <c r="M861"/>
      <c r="N861"/>
      <c r="O861"/>
    </row>
    <row r="862" spans="1:15" s="15" customFormat="1" x14ac:dyDescent="0.25">
      <c r="A862" s="3" t="s">
        <v>17</v>
      </c>
      <c r="B862" s="7">
        <v>41115</v>
      </c>
      <c r="C862" s="18">
        <v>2012</v>
      </c>
      <c r="D862" s="2">
        <v>2</v>
      </c>
      <c r="E862" s="3" t="s">
        <v>29</v>
      </c>
      <c r="F862" s="3">
        <v>64</v>
      </c>
      <c r="H862"/>
      <c r="I862"/>
      <c r="J862"/>
      <c r="K862"/>
      <c r="L862"/>
      <c r="M862"/>
      <c r="N862"/>
      <c r="O862"/>
    </row>
    <row r="863" spans="1:15" s="15" customFormat="1" x14ac:dyDescent="0.25">
      <c r="A863" s="25" t="s">
        <v>17</v>
      </c>
      <c r="B863" s="39">
        <v>41115</v>
      </c>
      <c r="C863" s="18">
        <v>2012</v>
      </c>
      <c r="D863" s="25">
        <v>2</v>
      </c>
      <c r="E863" s="25" t="s">
        <v>29</v>
      </c>
      <c r="F863" s="25">
        <v>78</v>
      </c>
      <c r="H863"/>
      <c r="I863"/>
      <c r="J863"/>
      <c r="K863"/>
      <c r="L863"/>
      <c r="M863"/>
      <c r="N863"/>
      <c r="O863"/>
    </row>
    <row r="864" spans="1:15" s="15" customFormat="1" x14ac:dyDescent="0.25">
      <c r="A864" s="3" t="s">
        <v>21</v>
      </c>
      <c r="B864" s="7">
        <v>41121</v>
      </c>
      <c r="C864" s="18">
        <v>2012</v>
      </c>
      <c r="D864" s="2">
        <v>1</v>
      </c>
      <c r="E864" s="3" t="s">
        <v>30</v>
      </c>
      <c r="F864" s="3">
        <v>108</v>
      </c>
      <c r="H864"/>
      <c r="I864"/>
      <c r="J864"/>
      <c r="K864"/>
      <c r="L864"/>
      <c r="M864"/>
      <c r="N864"/>
      <c r="O864"/>
    </row>
    <row r="865" spans="1:15" s="15" customFormat="1" x14ac:dyDescent="0.25">
      <c r="A865" s="3" t="s">
        <v>21</v>
      </c>
      <c r="B865" s="7">
        <v>41121</v>
      </c>
      <c r="C865" s="18">
        <v>2012</v>
      </c>
      <c r="D865" s="2">
        <v>1</v>
      </c>
      <c r="E865" s="3" t="s">
        <v>30</v>
      </c>
      <c r="F865" s="3">
        <v>110</v>
      </c>
      <c r="H865"/>
      <c r="I865"/>
      <c r="J865"/>
      <c r="K865"/>
      <c r="L865"/>
      <c r="M865"/>
      <c r="N865"/>
      <c r="O865"/>
    </row>
    <row r="866" spans="1:15" s="15" customFormat="1" x14ac:dyDescent="0.25">
      <c r="A866" s="3" t="s">
        <v>21</v>
      </c>
      <c r="B866" s="7">
        <v>41121</v>
      </c>
      <c r="C866" s="18">
        <v>2012</v>
      </c>
      <c r="D866" s="2">
        <v>1</v>
      </c>
      <c r="E866" s="3" t="s">
        <v>30</v>
      </c>
      <c r="F866" s="3">
        <v>139</v>
      </c>
      <c r="H866"/>
      <c r="I866"/>
      <c r="J866"/>
      <c r="K866"/>
      <c r="L866"/>
      <c r="M866"/>
      <c r="N866"/>
      <c r="O866"/>
    </row>
    <row r="867" spans="1:15" s="15" customFormat="1" x14ac:dyDescent="0.25">
      <c r="A867" s="3" t="s">
        <v>21</v>
      </c>
      <c r="B867" s="7">
        <v>41121</v>
      </c>
      <c r="C867" s="18">
        <v>2012</v>
      </c>
      <c r="D867" s="2">
        <v>1</v>
      </c>
      <c r="E867" s="3" t="s">
        <v>30</v>
      </c>
      <c r="F867" s="3">
        <v>99</v>
      </c>
      <c r="H867"/>
      <c r="I867"/>
      <c r="J867"/>
      <c r="K867"/>
      <c r="L867"/>
      <c r="M867"/>
      <c r="N867"/>
      <c r="O867"/>
    </row>
    <row r="868" spans="1:15" s="15" customFormat="1" x14ac:dyDescent="0.25">
      <c r="A868" s="3" t="s">
        <v>21</v>
      </c>
      <c r="B868" s="7">
        <v>41121</v>
      </c>
      <c r="C868" s="18">
        <v>2012</v>
      </c>
      <c r="D868" s="2">
        <v>1</v>
      </c>
      <c r="E868" s="3" t="s">
        <v>30</v>
      </c>
      <c r="F868" s="3">
        <v>94</v>
      </c>
      <c r="H868"/>
      <c r="I868"/>
      <c r="J868"/>
      <c r="K868"/>
      <c r="L868"/>
      <c r="M868"/>
      <c r="N868"/>
      <c r="O868"/>
    </row>
    <row r="869" spans="1:15" s="15" customFormat="1" x14ac:dyDescent="0.25">
      <c r="A869" s="3" t="s">
        <v>21</v>
      </c>
      <c r="B869" s="7">
        <v>41121</v>
      </c>
      <c r="C869" s="18">
        <v>2012</v>
      </c>
      <c r="D869" s="2">
        <v>1</v>
      </c>
      <c r="E869" s="3" t="s">
        <v>30</v>
      </c>
      <c r="F869" s="3">
        <v>102</v>
      </c>
      <c r="H869"/>
      <c r="I869"/>
      <c r="J869"/>
      <c r="K869"/>
      <c r="L869"/>
      <c r="M869"/>
      <c r="N869"/>
      <c r="O869"/>
    </row>
    <row r="870" spans="1:15" s="15" customFormat="1" x14ac:dyDescent="0.25">
      <c r="A870" s="3" t="s">
        <v>21</v>
      </c>
      <c r="B870" s="7">
        <v>41121</v>
      </c>
      <c r="C870" s="18">
        <v>2012</v>
      </c>
      <c r="D870" s="2">
        <v>1</v>
      </c>
      <c r="E870" s="3" t="s">
        <v>30</v>
      </c>
      <c r="F870" s="3">
        <v>96</v>
      </c>
      <c r="H870"/>
      <c r="I870"/>
      <c r="J870"/>
      <c r="K870"/>
      <c r="L870"/>
      <c r="M870"/>
      <c r="N870"/>
      <c r="O870"/>
    </row>
    <row r="871" spans="1:15" s="15" customFormat="1" x14ac:dyDescent="0.25">
      <c r="A871" s="3" t="s">
        <v>21</v>
      </c>
      <c r="B871" s="7">
        <v>41121</v>
      </c>
      <c r="C871" s="18">
        <v>2012</v>
      </c>
      <c r="D871" s="2">
        <v>1</v>
      </c>
      <c r="E871" s="3" t="s">
        <v>30</v>
      </c>
      <c r="F871" s="3">
        <v>124</v>
      </c>
      <c r="H871"/>
      <c r="I871"/>
      <c r="J871"/>
      <c r="K871"/>
      <c r="L871"/>
      <c r="M871"/>
      <c r="N871"/>
      <c r="O871"/>
    </row>
    <row r="872" spans="1:15" s="15" customFormat="1" x14ac:dyDescent="0.25">
      <c r="A872" s="3" t="s">
        <v>21</v>
      </c>
      <c r="B872" s="7">
        <v>41121</v>
      </c>
      <c r="C872" s="18">
        <v>2012</v>
      </c>
      <c r="D872" s="2">
        <v>1</v>
      </c>
      <c r="E872" s="3" t="s">
        <v>30</v>
      </c>
      <c r="F872" s="3">
        <v>114</v>
      </c>
      <c r="H872"/>
      <c r="I872"/>
      <c r="J872"/>
      <c r="K872"/>
      <c r="L872"/>
      <c r="M872"/>
      <c r="N872"/>
      <c r="O872"/>
    </row>
    <row r="873" spans="1:15" s="15" customFormat="1" x14ac:dyDescent="0.25">
      <c r="A873" s="3" t="s">
        <v>21</v>
      </c>
      <c r="B873" s="7">
        <v>41121</v>
      </c>
      <c r="C873" s="18">
        <v>2012</v>
      </c>
      <c r="D873" s="2">
        <v>1</v>
      </c>
      <c r="E873" s="3" t="s">
        <v>30</v>
      </c>
      <c r="F873" s="3">
        <v>105</v>
      </c>
      <c r="H873"/>
      <c r="I873"/>
      <c r="J873"/>
      <c r="K873"/>
      <c r="L873"/>
      <c r="M873"/>
      <c r="N873"/>
      <c r="O873"/>
    </row>
    <row r="874" spans="1:15" s="15" customFormat="1" x14ac:dyDescent="0.25">
      <c r="A874" s="3" t="s">
        <v>21</v>
      </c>
      <c r="B874" s="7">
        <v>41121</v>
      </c>
      <c r="C874" s="18">
        <v>2012</v>
      </c>
      <c r="D874" s="2">
        <v>1</v>
      </c>
      <c r="E874" s="3" t="s">
        <v>30</v>
      </c>
      <c r="F874" s="3">
        <v>103</v>
      </c>
      <c r="H874"/>
      <c r="I874"/>
      <c r="J874"/>
      <c r="K874"/>
      <c r="L874"/>
      <c r="M874"/>
      <c r="N874"/>
      <c r="O874"/>
    </row>
    <row r="875" spans="1:15" s="15" customFormat="1" x14ac:dyDescent="0.25">
      <c r="A875" s="3" t="s">
        <v>21</v>
      </c>
      <c r="B875" s="7">
        <v>41121</v>
      </c>
      <c r="C875" s="18">
        <v>2012</v>
      </c>
      <c r="D875" s="2">
        <v>1</v>
      </c>
      <c r="E875" s="3" t="s">
        <v>30</v>
      </c>
      <c r="F875" s="3">
        <v>116</v>
      </c>
      <c r="H875"/>
      <c r="I875"/>
      <c r="J875"/>
      <c r="K875"/>
      <c r="L875"/>
      <c r="M875"/>
      <c r="N875"/>
      <c r="O875"/>
    </row>
    <row r="876" spans="1:15" s="15" customFormat="1" x14ac:dyDescent="0.25">
      <c r="A876" s="3" t="s">
        <v>21</v>
      </c>
      <c r="B876" s="7">
        <v>41121</v>
      </c>
      <c r="C876" s="18">
        <v>2012</v>
      </c>
      <c r="D876" s="2">
        <v>1</v>
      </c>
      <c r="E876" s="3" t="s">
        <v>30</v>
      </c>
      <c r="F876" s="3">
        <v>97</v>
      </c>
      <c r="H876"/>
      <c r="I876"/>
      <c r="J876"/>
      <c r="K876"/>
      <c r="L876"/>
      <c r="M876"/>
      <c r="N876"/>
      <c r="O876"/>
    </row>
    <row r="877" spans="1:15" s="15" customFormat="1" x14ac:dyDescent="0.25">
      <c r="A877" s="3" t="s">
        <v>21</v>
      </c>
      <c r="B877" s="7">
        <v>41121</v>
      </c>
      <c r="C877" s="18">
        <v>2012</v>
      </c>
      <c r="D877" s="2">
        <v>1</v>
      </c>
      <c r="E877" s="3" t="s">
        <v>30</v>
      </c>
      <c r="F877" s="3">
        <v>98</v>
      </c>
      <c r="H877"/>
      <c r="I877"/>
      <c r="J877"/>
      <c r="K877"/>
      <c r="L877"/>
      <c r="M877"/>
      <c r="N877"/>
      <c r="O877"/>
    </row>
    <row r="878" spans="1:15" s="15" customFormat="1" x14ac:dyDescent="0.25">
      <c r="A878" s="3" t="s">
        <v>21</v>
      </c>
      <c r="B878" s="7">
        <v>41121</v>
      </c>
      <c r="C878" s="18">
        <v>2012</v>
      </c>
      <c r="D878" s="2">
        <v>1</v>
      </c>
      <c r="E878" s="3" t="s">
        <v>30</v>
      </c>
      <c r="F878" s="3">
        <v>117</v>
      </c>
      <c r="H878"/>
      <c r="I878"/>
      <c r="J878"/>
      <c r="K878"/>
      <c r="L878"/>
      <c r="M878"/>
      <c r="N878"/>
      <c r="O878"/>
    </row>
    <row r="879" spans="1:15" s="15" customFormat="1" x14ac:dyDescent="0.25">
      <c r="A879" s="3" t="s">
        <v>21</v>
      </c>
      <c r="B879" s="7">
        <v>41121</v>
      </c>
      <c r="C879" s="18">
        <v>2012</v>
      </c>
      <c r="D879" s="2">
        <v>1</v>
      </c>
      <c r="E879" s="3" t="s">
        <v>30</v>
      </c>
      <c r="F879" s="3">
        <v>134</v>
      </c>
      <c r="H879"/>
      <c r="I879"/>
      <c r="J879"/>
      <c r="K879"/>
      <c r="L879"/>
      <c r="M879"/>
      <c r="N879"/>
      <c r="O879"/>
    </row>
    <row r="880" spans="1:15" s="15" customFormat="1" x14ac:dyDescent="0.25">
      <c r="A880" s="3" t="s">
        <v>21</v>
      </c>
      <c r="B880" s="7">
        <v>41121</v>
      </c>
      <c r="C880" s="18">
        <v>2012</v>
      </c>
      <c r="D880" s="2">
        <v>1</v>
      </c>
      <c r="E880" s="3" t="s">
        <v>30</v>
      </c>
      <c r="F880" s="3">
        <v>102</v>
      </c>
      <c r="H880"/>
      <c r="I880"/>
      <c r="J880"/>
      <c r="K880"/>
      <c r="L880"/>
      <c r="M880"/>
      <c r="N880"/>
      <c r="O880"/>
    </row>
    <row r="881" spans="1:15" s="15" customFormat="1" x14ac:dyDescent="0.25">
      <c r="A881" s="3" t="s">
        <v>21</v>
      </c>
      <c r="B881" s="7">
        <v>41121</v>
      </c>
      <c r="C881" s="18">
        <v>2012</v>
      </c>
      <c r="D881" s="2">
        <v>1</v>
      </c>
      <c r="E881" s="3" t="s">
        <v>30</v>
      </c>
      <c r="F881" s="3">
        <v>109</v>
      </c>
      <c r="H881"/>
      <c r="I881"/>
      <c r="J881"/>
      <c r="K881"/>
      <c r="L881"/>
      <c r="M881"/>
      <c r="N881"/>
      <c r="O881"/>
    </row>
    <row r="882" spans="1:15" s="15" customFormat="1" x14ac:dyDescent="0.25">
      <c r="A882" s="3" t="s">
        <v>21</v>
      </c>
      <c r="B882" s="7">
        <v>41121</v>
      </c>
      <c r="C882" s="18">
        <v>2012</v>
      </c>
      <c r="D882" s="2">
        <v>1</v>
      </c>
      <c r="E882" s="3" t="s">
        <v>30</v>
      </c>
      <c r="F882" s="3">
        <v>104</v>
      </c>
      <c r="H882"/>
      <c r="I882"/>
      <c r="J882"/>
      <c r="K882"/>
      <c r="L882"/>
      <c r="M882"/>
      <c r="N882"/>
      <c r="O882"/>
    </row>
    <row r="883" spans="1:15" s="15" customFormat="1" x14ac:dyDescent="0.25">
      <c r="A883" s="3" t="s">
        <v>21</v>
      </c>
      <c r="B883" s="7">
        <v>41121</v>
      </c>
      <c r="C883" s="18">
        <v>2012</v>
      </c>
      <c r="D883" s="2">
        <v>1</v>
      </c>
      <c r="E883" s="3" t="s">
        <v>30</v>
      </c>
      <c r="F883" s="3">
        <v>106</v>
      </c>
      <c r="H883"/>
      <c r="I883"/>
      <c r="J883"/>
      <c r="K883"/>
      <c r="L883"/>
      <c r="M883"/>
      <c r="N883"/>
      <c r="O883"/>
    </row>
    <row r="884" spans="1:15" s="15" customFormat="1" x14ac:dyDescent="0.25">
      <c r="A884" s="3" t="s">
        <v>21</v>
      </c>
      <c r="B884" s="7">
        <v>41121</v>
      </c>
      <c r="C884" s="18">
        <v>2012</v>
      </c>
      <c r="D884" s="2">
        <v>1</v>
      </c>
      <c r="E884" s="3" t="s">
        <v>30</v>
      </c>
      <c r="F884" s="3">
        <v>105</v>
      </c>
      <c r="H884"/>
      <c r="I884"/>
      <c r="J884"/>
      <c r="K884"/>
      <c r="L884"/>
      <c r="M884"/>
      <c r="N884"/>
      <c r="O884"/>
    </row>
    <row r="885" spans="1:15" s="15" customFormat="1" x14ac:dyDescent="0.25">
      <c r="A885" s="3" t="s">
        <v>21</v>
      </c>
      <c r="B885" s="7">
        <v>41121</v>
      </c>
      <c r="C885" s="18">
        <v>2012</v>
      </c>
      <c r="D885" s="2">
        <v>1</v>
      </c>
      <c r="E885" s="3" t="s">
        <v>30</v>
      </c>
      <c r="F885" s="3">
        <v>110</v>
      </c>
      <c r="H885"/>
      <c r="I885"/>
      <c r="J885"/>
      <c r="K885"/>
      <c r="L885"/>
      <c r="M885"/>
      <c r="N885"/>
      <c r="O885"/>
    </row>
    <row r="886" spans="1:15" s="15" customFormat="1" x14ac:dyDescent="0.25">
      <c r="A886" s="3" t="s">
        <v>21</v>
      </c>
      <c r="B886" s="7">
        <v>41121</v>
      </c>
      <c r="C886" s="18">
        <v>2012</v>
      </c>
      <c r="D886" s="2">
        <v>1</v>
      </c>
      <c r="E886" s="3" t="s">
        <v>28</v>
      </c>
      <c r="F886" s="3">
        <v>62</v>
      </c>
      <c r="H886"/>
      <c r="I886"/>
      <c r="J886"/>
      <c r="K886"/>
      <c r="L886"/>
      <c r="M886"/>
      <c r="N886"/>
      <c r="O886"/>
    </row>
    <row r="887" spans="1:15" s="15" customFormat="1" x14ac:dyDescent="0.25">
      <c r="A887" s="3" t="s">
        <v>21</v>
      </c>
      <c r="B887" s="7">
        <v>41121</v>
      </c>
      <c r="C887" s="18">
        <v>2012</v>
      </c>
      <c r="D887" s="2">
        <v>1</v>
      </c>
      <c r="E887" s="3" t="s">
        <v>28</v>
      </c>
      <c r="F887" s="3">
        <v>65</v>
      </c>
      <c r="H887"/>
      <c r="I887"/>
      <c r="J887"/>
      <c r="K887"/>
      <c r="L887"/>
      <c r="M887"/>
      <c r="N887"/>
      <c r="O887"/>
    </row>
    <row r="888" spans="1:15" s="15" customFormat="1" x14ac:dyDescent="0.25">
      <c r="A888" s="3" t="s">
        <v>21</v>
      </c>
      <c r="B888" s="7">
        <v>41121</v>
      </c>
      <c r="C888" s="18">
        <v>2012</v>
      </c>
      <c r="D888" s="2">
        <v>1</v>
      </c>
      <c r="E888" s="3" t="s">
        <v>28</v>
      </c>
      <c r="F888" s="3">
        <v>134</v>
      </c>
      <c r="H888"/>
      <c r="I888"/>
      <c r="J888"/>
      <c r="K888"/>
      <c r="L888"/>
      <c r="M888"/>
      <c r="N888"/>
      <c r="O888"/>
    </row>
    <row r="889" spans="1:15" s="15" customFormat="1" x14ac:dyDescent="0.25">
      <c r="A889" s="3" t="s">
        <v>21</v>
      </c>
      <c r="B889" s="7">
        <v>41121</v>
      </c>
      <c r="C889" s="18">
        <v>2012</v>
      </c>
      <c r="D889" s="2">
        <v>1</v>
      </c>
      <c r="E889" s="3" t="s">
        <v>28</v>
      </c>
      <c r="F889" s="3">
        <v>108</v>
      </c>
      <c r="H889"/>
      <c r="I889"/>
      <c r="J889"/>
      <c r="K889"/>
      <c r="L889"/>
      <c r="M889"/>
      <c r="N889"/>
      <c r="O889"/>
    </row>
    <row r="890" spans="1:15" s="15" customFormat="1" x14ac:dyDescent="0.25">
      <c r="A890" s="3" t="s">
        <v>21</v>
      </c>
      <c r="B890" s="7">
        <v>41121</v>
      </c>
      <c r="C890" s="18">
        <v>2012</v>
      </c>
      <c r="D890" s="2">
        <v>1</v>
      </c>
      <c r="E890" s="3" t="s">
        <v>28</v>
      </c>
      <c r="F890" s="3">
        <v>72</v>
      </c>
      <c r="H890"/>
      <c r="I890"/>
      <c r="J890"/>
      <c r="K890"/>
      <c r="L890"/>
      <c r="M890"/>
      <c r="N890"/>
      <c r="O890"/>
    </row>
    <row r="891" spans="1:15" s="15" customFormat="1" x14ac:dyDescent="0.25">
      <c r="A891" s="3" t="s">
        <v>21</v>
      </c>
      <c r="B891" s="7">
        <v>41121</v>
      </c>
      <c r="C891" s="18">
        <v>2012</v>
      </c>
      <c r="D891" s="2">
        <v>1</v>
      </c>
      <c r="E891" s="3" t="s">
        <v>28</v>
      </c>
      <c r="F891" s="3">
        <v>58</v>
      </c>
      <c r="H891"/>
      <c r="I891"/>
      <c r="J891"/>
      <c r="K891"/>
      <c r="L891"/>
      <c r="M891"/>
      <c r="N891"/>
      <c r="O891"/>
    </row>
    <row r="892" spans="1:15" s="15" customFormat="1" x14ac:dyDescent="0.25">
      <c r="A892" s="3" t="s">
        <v>21</v>
      </c>
      <c r="B892" s="7">
        <v>41121</v>
      </c>
      <c r="C892" s="18">
        <v>2012</v>
      </c>
      <c r="D892" s="2">
        <v>1</v>
      </c>
      <c r="E892" s="3" t="s">
        <v>31</v>
      </c>
      <c r="F892" s="3">
        <v>73</v>
      </c>
      <c r="H892"/>
      <c r="I892"/>
      <c r="J892"/>
      <c r="K892"/>
      <c r="L892"/>
      <c r="M892"/>
      <c r="N892"/>
      <c r="O892"/>
    </row>
    <row r="893" spans="1:15" s="15" customFormat="1" x14ac:dyDescent="0.25">
      <c r="A893" s="3" t="s">
        <v>21</v>
      </c>
      <c r="B893" s="7">
        <v>41121</v>
      </c>
      <c r="C893" s="18">
        <v>2012</v>
      </c>
      <c r="D893" s="2">
        <v>1</v>
      </c>
      <c r="E893" s="3" t="s">
        <v>31</v>
      </c>
      <c r="F893" s="3">
        <v>57</v>
      </c>
      <c r="H893"/>
      <c r="I893"/>
      <c r="J893"/>
      <c r="K893"/>
      <c r="L893"/>
      <c r="M893"/>
      <c r="N893"/>
      <c r="O893"/>
    </row>
    <row r="894" spans="1:15" s="15" customFormat="1" x14ac:dyDescent="0.25">
      <c r="A894" s="3" t="s">
        <v>21</v>
      </c>
      <c r="B894" s="7">
        <v>41121</v>
      </c>
      <c r="C894" s="18">
        <v>2012</v>
      </c>
      <c r="D894" s="2">
        <v>1</v>
      </c>
      <c r="E894" s="3" t="s">
        <v>31</v>
      </c>
      <c r="F894" s="3">
        <v>70</v>
      </c>
      <c r="H894"/>
      <c r="I894"/>
      <c r="J894"/>
      <c r="K894"/>
      <c r="L894"/>
      <c r="M894"/>
      <c r="N894"/>
      <c r="O894"/>
    </row>
    <row r="895" spans="1:15" s="15" customFormat="1" x14ac:dyDescent="0.25">
      <c r="A895" s="3" t="s">
        <v>21</v>
      </c>
      <c r="B895" s="7">
        <v>41121</v>
      </c>
      <c r="C895" s="18">
        <v>2012</v>
      </c>
      <c r="D895" s="2">
        <v>1</v>
      </c>
      <c r="E895" s="3" t="s">
        <v>31</v>
      </c>
      <c r="F895" s="3">
        <v>47</v>
      </c>
      <c r="H895"/>
      <c r="I895"/>
      <c r="J895"/>
      <c r="K895"/>
      <c r="L895"/>
      <c r="M895"/>
      <c r="N895"/>
      <c r="O895"/>
    </row>
    <row r="896" spans="1:15" s="15" customFormat="1" x14ac:dyDescent="0.25">
      <c r="A896" s="3" t="s">
        <v>21</v>
      </c>
      <c r="B896" s="7">
        <v>41121</v>
      </c>
      <c r="C896" s="18">
        <v>2012</v>
      </c>
      <c r="D896" s="2">
        <v>1</v>
      </c>
      <c r="E896" s="3" t="s">
        <v>31</v>
      </c>
      <c r="F896" s="3">
        <v>44</v>
      </c>
      <c r="H896"/>
      <c r="I896"/>
      <c r="J896"/>
      <c r="K896"/>
      <c r="L896"/>
      <c r="M896"/>
      <c r="N896"/>
      <c r="O896"/>
    </row>
    <row r="897" spans="1:15" s="15" customFormat="1" x14ac:dyDescent="0.25">
      <c r="A897" s="3" t="s">
        <v>21</v>
      </c>
      <c r="B897" s="7">
        <v>41121</v>
      </c>
      <c r="C897" s="18">
        <v>2012</v>
      </c>
      <c r="D897" s="2">
        <v>1</v>
      </c>
      <c r="E897" s="3" t="s">
        <v>31</v>
      </c>
      <c r="F897" s="3">
        <v>48</v>
      </c>
      <c r="H897"/>
      <c r="I897"/>
      <c r="J897"/>
      <c r="K897"/>
      <c r="L897"/>
      <c r="M897"/>
      <c r="N897"/>
      <c r="O897"/>
    </row>
    <row r="898" spans="1:15" s="15" customFormat="1" x14ac:dyDescent="0.25">
      <c r="A898" s="3" t="s">
        <v>21</v>
      </c>
      <c r="B898" s="7">
        <v>41121</v>
      </c>
      <c r="C898" s="18">
        <v>2012</v>
      </c>
      <c r="D898" s="2">
        <v>1</v>
      </c>
      <c r="E898" s="3" t="s">
        <v>31</v>
      </c>
      <c r="F898" s="3">
        <v>45</v>
      </c>
      <c r="H898"/>
      <c r="I898"/>
      <c r="J898"/>
      <c r="K898"/>
      <c r="L898"/>
      <c r="M898"/>
      <c r="N898"/>
      <c r="O898"/>
    </row>
    <row r="899" spans="1:15" s="15" customFormat="1" x14ac:dyDescent="0.25">
      <c r="A899" s="3" t="s">
        <v>21</v>
      </c>
      <c r="B899" s="7">
        <v>41121</v>
      </c>
      <c r="C899" s="18">
        <v>2012</v>
      </c>
      <c r="D899" s="2">
        <v>1</v>
      </c>
      <c r="E899" s="3" t="s">
        <v>31</v>
      </c>
      <c r="F899" s="3">
        <v>64</v>
      </c>
      <c r="H899"/>
      <c r="I899"/>
      <c r="J899"/>
      <c r="K899"/>
      <c r="L899"/>
      <c r="M899"/>
      <c r="N899"/>
      <c r="O899"/>
    </row>
    <row r="900" spans="1:15" s="15" customFormat="1" x14ac:dyDescent="0.25">
      <c r="A900" s="3" t="s">
        <v>21</v>
      </c>
      <c r="B900" s="7">
        <v>41121</v>
      </c>
      <c r="C900" s="18">
        <v>2012</v>
      </c>
      <c r="D900" s="2">
        <v>1</v>
      </c>
      <c r="E900" s="3" t="s">
        <v>31</v>
      </c>
      <c r="F900" s="3">
        <v>59</v>
      </c>
      <c r="H900"/>
      <c r="I900"/>
      <c r="J900"/>
      <c r="K900"/>
      <c r="L900"/>
      <c r="M900"/>
      <c r="N900"/>
      <c r="O900"/>
    </row>
    <row r="901" spans="1:15" s="15" customFormat="1" x14ac:dyDescent="0.25">
      <c r="A901" s="3" t="s">
        <v>21</v>
      </c>
      <c r="B901" s="7">
        <v>41121</v>
      </c>
      <c r="C901" s="18">
        <v>2012</v>
      </c>
      <c r="D901" s="2">
        <v>1</v>
      </c>
      <c r="E901" s="3" t="s">
        <v>31</v>
      </c>
      <c r="F901" s="3">
        <v>56</v>
      </c>
      <c r="H901"/>
      <c r="I901"/>
      <c r="J901"/>
      <c r="K901"/>
      <c r="L901"/>
      <c r="M901"/>
      <c r="N901"/>
      <c r="O901"/>
    </row>
    <row r="902" spans="1:15" s="15" customFormat="1" x14ac:dyDescent="0.25">
      <c r="A902" s="3" t="s">
        <v>21</v>
      </c>
      <c r="B902" s="7">
        <v>41121</v>
      </c>
      <c r="C902" s="18">
        <v>2012</v>
      </c>
      <c r="D902" s="2">
        <v>1</v>
      </c>
      <c r="E902" s="3" t="s">
        <v>31</v>
      </c>
      <c r="F902" s="3">
        <v>45</v>
      </c>
      <c r="H902"/>
      <c r="I902"/>
      <c r="J902"/>
      <c r="K902"/>
      <c r="L902"/>
      <c r="M902"/>
      <c r="N902"/>
      <c r="O902"/>
    </row>
    <row r="903" spans="1:15" s="15" customFormat="1" x14ac:dyDescent="0.25">
      <c r="A903" s="3" t="s">
        <v>21</v>
      </c>
      <c r="B903" s="7">
        <v>41121</v>
      </c>
      <c r="C903" s="18">
        <v>2012</v>
      </c>
      <c r="D903" s="2">
        <v>1</v>
      </c>
      <c r="E903" s="3" t="s">
        <v>31</v>
      </c>
      <c r="F903" s="3">
        <v>66</v>
      </c>
      <c r="H903"/>
      <c r="I903"/>
      <c r="J903"/>
      <c r="K903"/>
      <c r="L903"/>
      <c r="M903"/>
      <c r="N903"/>
      <c r="O903"/>
    </row>
    <row r="904" spans="1:15" s="15" customFormat="1" x14ac:dyDescent="0.25">
      <c r="A904" s="3" t="s">
        <v>21</v>
      </c>
      <c r="B904" s="7">
        <v>41121</v>
      </c>
      <c r="C904" s="18">
        <v>2012</v>
      </c>
      <c r="D904" s="2">
        <v>1</v>
      </c>
      <c r="E904" s="3" t="s">
        <v>31</v>
      </c>
      <c r="F904" s="3">
        <v>67</v>
      </c>
      <c r="H904"/>
      <c r="I904"/>
      <c r="J904"/>
      <c r="K904"/>
      <c r="L904"/>
      <c r="M904"/>
      <c r="N904"/>
      <c r="O904"/>
    </row>
    <row r="905" spans="1:15" s="15" customFormat="1" x14ac:dyDescent="0.25">
      <c r="A905" s="3" t="s">
        <v>21</v>
      </c>
      <c r="B905" s="7">
        <v>41121</v>
      </c>
      <c r="C905" s="18">
        <v>2012</v>
      </c>
      <c r="D905" s="2">
        <v>1</v>
      </c>
      <c r="E905" s="3" t="s">
        <v>31</v>
      </c>
      <c r="F905" s="3">
        <v>71</v>
      </c>
      <c r="H905"/>
      <c r="I905"/>
      <c r="J905"/>
      <c r="K905"/>
      <c r="L905"/>
      <c r="M905"/>
      <c r="N905"/>
      <c r="O905"/>
    </row>
    <row r="906" spans="1:15" s="15" customFormat="1" x14ac:dyDescent="0.25">
      <c r="A906" s="3" t="s">
        <v>21</v>
      </c>
      <c r="B906" s="7">
        <v>41121</v>
      </c>
      <c r="C906" s="18">
        <v>2012</v>
      </c>
      <c r="D906" s="2">
        <v>1</v>
      </c>
      <c r="E906" s="3" t="s">
        <v>31</v>
      </c>
      <c r="F906" s="3">
        <v>69</v>
      </c>
      <c r="H906"/>
      <c r="I906"/>
      <c r="J906"/>
      <c r="K906"/>
      <c r="L906"/>
      <c r="M906"/>
      <c r="N906"/>
      <c r="O906"/>
    </row>
    <row r="907" spans="1:15" s="15" customFormat="1" x14ac:dyDescent="0.25">
      <c r="A907" s="3" t="s">
        <v>21</v>
      </c>
      <c r="B907" s="7">
        <v>41121</v>
      </c>
      <c r="C907" s="18">
        <v>2012</v>
      </c>
      <c r="D907" s="2">
        <v>1</v>
      </c>
      <c r="E907" s="3" t="s">
        <v>31</v>
      </c>
      <c r="F907" s="3">
        <v>61</v>
      </c>
      <c r="H907"/>
      <c r="I907"/>
      <c r="J907"/>
      <c r="K907"/>
      <c r="L907"/>
      <c r="M907"/>
      <c r="N907"/>
      <c r="O907"/>
    </row>
    <row r="908" spans="1:15" s="15" customFormat="1" x14ac:dyDescent="0.25">
      <c r="A908" s="3" t="s">
        <v>21</v>
      </c>
      <c r="B908" s="7">
        <v>41121</v>
      </c>
      <c r="C908" s="18">
        <v>2012</v>
      </c>
      <c r="D908" s="2">
        <v>1</v>
      </c>
      <c r="E908" s="3" t="s">
        <v>31</v>
      </c>
      <c r="F908" s="3">
        <v>58</v>
      </c>
      <c r="H908"/>
      <c r="I908"/>
      <c r="J908"/>
      <c r="K908"/>
      <c r="L908"/>
      <c r="M908"/>
      <c r="N908"/>
      <c r="O908"/>
    </row>
    <row r="909" spans="1:15" s="15" customFormat="1" x14ac:dyDescent="0.25">
      <c r="A909" s="3" t="s">
        <v>21</v>
      </c>
      <c r="B909" s="7">
        <v>41121</v>
      </c>
      <c r="C909" s="18">
        <v>2012</v>
      </c>
      <c r="D909" s="2">
        <v>1</v>
      </c>
      <c r="E909" s="3" t="s">
        <v>31</v>
      </c>
      <c r="F909" s="3">
        <v>59</v>
      </c>
      <c r="H909"/>
      <c r="I909"/>
      <c r="J909"/>
      <c r="K909"/>
      <c r="L909"/>
      <c r="M909"/>
      <c r="N909"/>
      <c r="O909"/>
    </row>
    <row r="910" spans="1:15" s="15" customFormat="1" x14ac:dyDescent="0.25">
      <c r="A910" s="3" t="s">
        <v>21</v>
      </c>
      <c r="B910" s="7">
        <v>41121</v>
      </c>
      <c r="C910" s="18">
        <v>2012</v>
      </c>
      <c r="D910" s="2">
        <v>1</v>
      </c>
      <c r="E910" s="3" t="s">
        <v>31</v>
      </c>
      <c r="F910" s="3">
        <v>60</v>
      </c>
      <c r="H910"/>
      <c r="I910"/>
      <c r="J910"/>
      <c r="K910"/>
      <c r="L910"/>
      <c r="M910"/>
      <c r="N910"/>
      <c r="O910"/>
    </row>
    <row r="911" spans="1:15" s="15" customFormat="1" x14ac:dyDescent="0.25">
      <c r="A911" s="3" t="s">
        <v>21</v>
      </c>
      <c r="B911" s="7">
        <v>41121</v>
      </c>
      <c r="C911" s="18">
        <v>2012</v>
      </c>
      <c r="D911" s="2">
        <v>1</v>
      </c>
      <c r="E911" s="3" t="s">
        <v>31</v>
      </c>
      <c r="F911" s="3">
        <v>61</v>
      </c>
      <c r="H911"/>
      <c r="I911"/>
      <c r="J911"/>
      <c r="K911"/>
      <c r="L911"/>
      <c r="M911"/>
      <c r="N911"/>
      <c r="O911"/>
    </row>
    <row r="912" spans="1:15" s="15" customFormat="1" x14ac:dyDescent="0.25">
      <c r="A912" s="3" t="s">
        <v>21</v>
      </c>
      <c r="B912" s="7">
        <v>41121</v>
      </c>
      <c r="C912" s="18">
        <v>2012</v>
      </c>
      <c r="D912" s="2">
        <v>1</v>
      </c>
      <c r="E912" s="3" t="s">
        <v>31</v>
      </c>
      <c r="F912" s="3">
        <v>60</v>
      </c>
      <c r="H912"/>
      <c r="I912"/>
      <c r="J912"/>
      <c r="K912"/>
      <c r="L912"/>
      <c r="M912"/>
      <c r="N912"/>
      <c r="O912"/>
    </row>
    <row r="913" spans="1:15" s="15" customFormat="1" x14ac:dyDescent="0.25">
      <c r="A913" s="3" t="s">
        <v>21</v>
      </c>
      <c r="B913" s="7">
        <v>41121</v>
      </c>
      <c r="C913" s="18">
        <v>2012</v>
      </c>
      <c r="D913" s="2">
        <v>1</v>
      </c>
      <c r="E913" s="3" t="s">
        <v>31</v>
      </c>
      <c r="F913" s="3">
        <v>59</v>
      </c>
      <c r="H913"/>
      <c r="I913"/>
      <c r="J913"/>
      <c r="K913"/>
      <c r="L913"/>
      <c r="M913"/>
      <c r="N913"/>
      <c r="O913"/>
    </row>
    <row r="914" spans="1:15" s="15" customFormat="1" x14ac:dyDescent="0.25">
      <c r="A914" s="3" t="s">
        <v>21</v>
      </c>
      <c r="B914" s="7">
        <v>41121</v>
      </c>
      <c r="C914" s="18">
        <v>2012</v>
      </c>
      <c r="D914" s="2">
        <v>1</v>
      </c>
      <c r="E914" s="3" t="s">
        <v>31</v>
      </c>
      <c r="F914" s="3">
        <v>61</v>
      </c>
      <c r="H914"/>
      <c r="I914"/>
      <c r="J914"/>
      <c r="K914"/>
      <c r="L914"/>
      <c r="M914"/>
      <c r="N914"/>
      <c r="O914"/>
    </row>
    <row r="915" spans="1:15" s="15" customFormat="1" x14ac:dyDescent="0.25">
      <c r="A915" s="3" t="s">
        <v>21</v>
      </c>
      <c r="B915" s="7">
        <v>41121</v>
      </c>
      <c r="C915" s="18">
        <v>2012</v>
      </c>
      <c r="D915" s="2">
        <v>1</v>
      </c>
      <c r="E915" s="3" t="s">
        <v>31</v>
      </c>
      <c r="F915" s="3">
        <v>60</v>
      </c>
      <c r="H915"/>
      <c r="I915"/>
      <c r="J915"/>
      <c r="K915"/>
      <c r="L915"/>
      <c r="M915"/>
      <c r="N915"/>
      <c r="O915"/>
    </row>
    <row r="916" spans="1:15" s="15" customFormat="1" x14ac:dyDescent="0.25">
      <c r="A916" s="3" t="s">
        <v>21</v>
      </c>
      <c r="B916" s="7">
        <v>41121</v>
      </c>
      <c r="C916" s="18">
        <v>2012</v>
      </c>
      <c r="D916" s="2">
        <v>1</v>
      </c>
      <c r="E916" s="3" t="s">
        <v>31</v>
      </c>
      <c r="F916" s="3">
        <v>48</v>
      </c>
      <c r="H916"/>
      <c r="I916"/>
      <c r="J916"/>
      <c r="K916"/>
      <c r="L916"/>
      <c r="M916"/>
      <c r="N916"/>
      <c r="O916"/>
    </row>
    <row r="917" spans="1:15" s="15" customFormat="1" x14ac:dyDescent="0.25">
      <c r="A917" s="3" t="s">
        <v>21</v>
      </c>
      <c r="B917" s="7">
        <v>41121</v>
      </c>
      <c r="C917" s="18">
        <v>2012</v>
      </c>
      <c r="D917" s="2">
        <v>1</v>
      </c>
      <c r="E917" s="3" t="s">
        <v>31</v>
      </c>
      <c r="F917" s="3">
        <v>44</v>
      </c>
      <c r="H917"/>
      <c r="I917"/>
      <c r="J917"/>
      <c r="K917"/>
      <c r="L917"/>
      <c r="M917"/>
      <c r="N917"/>
      <c r="O917"/>
    </row>
    <row r="918" spans="1:15" s="15" customFormat="1" x14ac:dyDescent="0.25">
      <c r="A918" s="3" t="s">
        <v>21</v>
      </c>
      <c r="B918" s="7">
        <v>41121</v>
      </c>
      <c r="C918" s="18">
        <v>2012</v>
      </c>
      <c r="D918" s="2">
        <v>1</v>
      </c>
      <c r="E918" s="3" t="s">
        <v>31</v>
      </c>
      <c r="F918" s="3">
        <v>43</v>
      </c>
      <c r="H918"/>
      <c r="I918"/>
      <c r="J918"/>
      <c r="K918"/>
      <c r="L918"/>
      <c r="M918"/>
      <c r="N918"/>
      <c r="O918"/>
    </row>
    <row r="919" spans="1:15" s="15" customFormat="1" x14ac:dyDescent="0.25">
      <c r="A919" s="3" t="s">
        <v>21</v>
      </c>
      <c r="B919" s="7">
        <v>41121</v>
      </c>
      <c r="C919" s="18">
        <v>2012</v>
      </c>
      <c r="D919" s="2">
        <v>1</v>
      </c>
      <c r="E919" s="3" t="s">
        <v>31</v>
      </c>
      <c r="F919" s="3">
        <v>43</v>
      </c>
      <c r="H919"/>
      <c r="I919"/>
      <c r="J919"/>
      <c r="K919"/>
      <c r="L919"/>
      <c r="M919"/>
      <c r="N919"/>
      <c r="O919"/>
    </row>
    <row r="920" spans="1:15" s="15" customFormat="1" x14ac:dyDescent="0.25">
      <c r="A920" s="3" t="s">
        <v>21</v>
      </c>
      <c r="B920" s="7">
        <v>41121</v>
      </c>
      <c r="C920" s="18">
        <v>2012</v>
      </c>
      <c r="D920" s="2">
        <v>1</v>
      </c>
      <c r="E920" s="3" t="s">
        <v>31</v>
      </c>
      <c r="F920" s="3">
        <v>72</v>
      </c>
      <c r="H920"/>
      <c r="I920"/>
      <c r="J920"/>
      <c r="K920"/>
      <c r="L920"/>
      <c r="M920"/>
      <c r="N920"/>
      <c r="O920"/>
    </row>
    <row r="921" spans="1:15" s="15" customFormat="1" x14ac:dyDescent="0.25">
      <c r="A921" s="3" t="s">
        <v>21</v>
      </c>
      <c r="B921" s="7">
        <v>41121</v>
      </c>
      <c r="C921" s="18">
        <v>2012</v>
      </c>
      <c r="D921" s="2">
        <v>1</v>
      </c>
      <c r="E921" s="3" t="s">
        <v>31</v>
      </c>
      <c r="F921" s="3">
        <v>62</v>
      </c>
      <c r="H921"/>
      <c r="I921"/>
      <c r="J921"/>
      <c r="K921"/>
      <c r="L921"/>
      <c r="M921"/>
      <c r="N921"/>
      <c r="O921"/>
    </row>
    <row r="922" spans="1:15" s="15" customFormat="1" x14ac:dyDescent="0.25">
      <c r="A922" s="3" t="s">
        <v>21</v>
      </c>
      <c r="B922" s="7">
        <v>41121</v>
      </c>
      <c r="C922" s="18">
        <v>2012</v>
      </c>
      <c r="D922" s="2">
        <v>1</v>
      </c>
      <c r="E922" s="3" t="s">
        <v>31</v>
      </c>
      <c r="F922" s="3">
        <v>45</v>
      </c>
      <c r="H922"/>
      <c r="I922"/>
      <c r="J922"/>
      <c r="K922"/>
      <c r="L922"/>
      <c r="M922"/>
      <c r="N922"/>
      <c r="O922"/>
    </row>
    <row r="923" spans="1:15" s="15" customFormat="1" x14ac:dyDescent="0.25">
      <c r="A923" s="3" t="s">
        <v>21</v>
      </c>
      <c r="B923" s="7">
        <v>41121</v>
      </c>
      <c r="C923" s="18">
        <v>2012</v>
      </c>
      <c r="D923" s="2">
        <v>1</v>
      </c>
      <c r="E923" s="3" t="s">
        <v>31</v>
      </c>
      <c r="F923" s="3">
        <v>51</v>
      </c>
      <c r="H923"/>
      <c r="I923"/>
      <c r="J923"/>
      <c r="K923"/>
      <c r="L923"/>
      <c r="M923"/>
      <c r="N923"/>
      <c r="O923"/>
    </row>
    <row r="924" spans="1:15" s="15" customFormat="1" x14ac:dyDescent="0.25">
      <c r="A924" s="3" t="s">
        <v>21</v>
      </c>
      <c r="B924" s="7">
        <v>41121</v>
      </c>
      <c r="C924" s="18">
        <v>2012</v>
      </c>
      <c r="D924" s="2">
        <v>1</v>
      </c>
      <c r="E924" s="3" t="s">
        <v>31</v>
      </c>
      <c r="F924" s="3">
        <v>46</v>
      </c>
      <c r="H924"/>
      <c r="I924"/>
      <c r="J924"/>
      <c r="K924"/>
      <c r="L924"/>
      <c r="M924"/>
      <c r="N924"/>
      <c r="O924"/>
    </row>
    <row r="925" spans="1:15" s="15" customFormat="1" x14ac:dyDescent="0.25">
      <c r="A925" s="3" t="s">
        <v>21</v>
      </c>
      <c r="B925" s="7">
        <v>41121</v>
      </c>
      <c r="C925" s="18">
        <v>2012</v>
      </c>
      <c r="D925" s="2">
        <v>1</v>
      </c>
      <c r="E925" s="3" t="s">
        <v>31</v>
      </c>
      <c r="F925" s="3">
        <v>45</v>
      </c>
      <c r="H925"/>
      <c r="I925"/>
      <c r="J925"/>
      <c r="K925"/>
      <c r="L925"/>
      <c r="M925"/>
      <c r="N925"/>
      <c r="O925"/>
    </row>
    <row r="926" spans="1:15" s="15" customFormat="1" x14ac:dyDescent="0.25">
      <c r="A926" s="3" t="s">
        <v>21</v>
      </c>
      <c r="B926" s="7">
        <v>41121</v>
      </c>
      <c r="C926" s="18">
        <v>2012</v>
      </c>
      <c r="D926" s="2">
        <v>1</v>
      </c>
      <c r="E926" s="3" t="s">
        <v>31</v>
      </c>
      <c r="F926" s="3">
        <v>49</v>
      </c>
      <c r="H926"/>
      <c r="I926"/>
      <c r="J926"/>
      <c r="K926"/>
      <c r="L926"/>
      <c r="M926"/>
      <c r="N926"/>
      <c r="O926"/>
    </row>
    <row r="927" spans="1:15" s="15" customFormat="1" x14ac:dyDescent="0.25">
      <c r="A927" s="3" t="s">
        <v>21</v>
      </c>
      <c r="B927" s="7">
        <v>41121</v>
      </c>
      <c r="C927" s="18">
        <v>2012</v>
      </c>
      <c r="D927" s="2">
        <v>1</v>
      </c>
      <c r="E927" s="3" t="s">
        <v>31</v>
      </c>
      <c r="F927" s="3">
        <v>64</v>
      </c>
      <c r="H927"/>
      <c r="I927"/>
      <c r="J927"/>
      <c r="K927"/>
      <c r="L927"/>
      <c r="M927"/>
      <c r="N927"/>
      <c r="O927"/>
    </row>
    <row r="928" spans="1:15" s="15" customFormat="1" x14ac:dyDescent="0.25">
      <c r="A928" s="3" t="s">
        <v>21</v>
      </c>
      <c r="B928" s="7">
        <v>41121</v>
      </c>
      <c r="C928" s="18">
        <v>2012</v>
      </c>
      <c r="D928" s="2">
        <v>1</v>
      </c>
      <c r="E928" s="3" t="s">
        <v>31</v>
      </c>
      <c r="F928" s="3">
        <v>60</v>
      </c>
      <c r="H928"/>
      <c r="I928"/>
      <c r="J928"/>
      <c r="K928"/>
      <c r="L928"/>
      <c r="M928"/>
      <c r="N928"/>
      <c r="O928"/>
    </row>
    <row r="929" spans="1:15" s="15" customFormat="1" x14ac:dyDescent="0.25">
      <c r="A929" s="3" t="s">
        <v>21</v>
      </c>
      <c r="B929" s="7">
        <v>41121</v>
      </c>
      <c r="C929" s="18">
        <v>2012</v>
      </c>
      <c r="D929" s="2">
        <v>2</v>
      </c>
      <c r="E929" s="3" t="s">
        <v>31</v>
      </c>
      <c r="F929" s="3">
        <v>78</v>
      </c>
      <c r="H929"/>
      <c r="I929"/>
      <c r="J929"/>
      <c r="K929"/>
      <c r="L929"/>
      <c r="M929"/>
      <c r="N929"/>
      <c r="O929"/>
    </row>
    <row r="930" spans="1:15" s="15" customFormat="1" x14ac:dyDescent="0.25">
      <c r="A930" s="3" t="s">
        <v>21</v>
      </c>
      <c r="B930" s="7">
        <v>41121</v>
      </c>
      <c r="C930" s="18">
        <v>2012</v>
      </c>
      <c r="D930" s="2">
        <v>2</v>
      </c>
      <c r="E930" s="3" t="s">
        <v>31</v>
      </c>
      <c r="F930" s="3">
        <v>58</v>
      </c>
      <c r="H930"/>
      <c r="I930"/>
      <c r="J930"/>
      <c r="K930"/>
      <c r="L930"/>
      <c r="M930"/>
      <c r="N930"/>
      <c r="O930"/>
    </row>
    <row r="931" spans="1:15" s="15" customFormat="1" x14ac:dyDescent="0.25">
      <c r="A931" s="3" t="s">
        <v>21</v>
      </c>
      <c r="B931" s="7">
        <v>41121</v>
      </c>
      <c r="C931" s="18">
        <v>2012</v>
      </c>
      <c r="D931" s="2">
        <v>2</v>
      </c>
      <c r="E931" s="3" t="s">
        <v>31</v>
      </c>
      <c r="F931" s="3">
        <v>62</v>
      </c>
      <c r="H931"/>
      <c r="I931"/>
      <c r="J931"/>
      <c r="K931"/>
      <c r="L931"/>
      <c r="M931"/>
      <c r="N931"/>
      <c r="O931"/>
    </row>
    <row r="932" spans="1:15" s="15" customFormat="1" x14ac:dyDescent="0.25">
      <c r="A932" s="3" t="s">
        <v>21</v>
      </c>
      <c r="B932" s="7">
        <v>41121</v>
      </c>
      <c r="C932" s="18">
        <v>2012</v>
      </c>
      <c r="D932" s="2">
        <v>2</v>
      </c>
      <c r="E932" s="3" t="s">
        <v>31</v>
      </c>
      <c r="F932" s="3">
        <v>50</v>
      </c>
      <c r="H932"/>
      <c r="I932"/>
      <c r="J932"/>
      <c r="K932"/>
      <c r="L932"/>
      <c r="M932"/>
      <c r="N932"/>
      <c r="O932"/>
    </row>
    <row r="933" spans="1:15" s="15" customFormat="1" x14ac:dyDescent="0.25">
      <c r="A933" s="3" t="s">
        <v>21</v>
      </c>
      <c r="B933" s="7">
        <v>41121</v>
      </c>
      <c r="C933" s="18">
        <v>2012</v>
      </c>
      <c r="D933" s="2">
        <v>2</v>
      </c>
      <c r="E933" s="3" t="s">
        <v>31</v>
      </c>
      <c r="F933" s="3">
        <v>45</v>
      </c>
      <c r="H933"/>
      <c r="I933"/>
      <c r="J933"/>
      <c r="K933"/>
      <c r="L933"/>
      <c r="M933"/>
      <c r="N933"/>
      <c r="O933"/>
    </row>
    <row r="934" spans="1:15" s="15" customFormat="1" x14ac:dyDescent="0.25">
      <c r="A934" s="3" t="s">
        <v>21</v>
      </c>
      <c r="B934" s="7">
        <v>41121</v>
      </c>
      <c r="C934" s="18">
        <v>2012</v>
      </c>
      <c r="D934" s="2">
        <v>2</v>
      </c>
      <c r="E934" s="3" t="s">
        <v>31</v>
      </c>
      <c r="F934" s="3">
        <v>51</v>
      </c>
      <c r="H934"/>
      <c r="I934"/>
      <c r="J934"/>
      <c r="K934"/>
      <c r="L934"/>
      <c r="M934"/>
      <c r="N934"/>
      <c r="O934"/>
    </row>
    <row r="935" spans="1:15" s="15" customFormat="1" x14ac:dyDescent="0.25">
      <c r="A935" s="3" t="s">
        <v>21</v>
      </c>
      <c r="B935" s="7">
        <v>41121</v>
      </c>
      <c r="C935" s="18">
        <v>2012</v>
      </c>
      <c r="D935" s="2">
        <v>2</v>
      </c>
      <c r="E935" s="3" t="s">
        <v>31</v>
      </c>
      <c r="F935" s="3">
        <v>44</v>
      </c>
      <c r="H935"/>
      <c r="I935"/>
      <c r="J935"/>
      <c r="K935"/>
      <c r="L935"/>
      <c r="M935"/>
      <c r="N935"/>
      <c r="O935"/>
    </row>
    <row r="936" spans="1:15" s="15" customFormat="1" x14ac:dyDescent="0.25">
      <c r="A936" s="3" t="s">
        <v>21</v>
      </c>
      <c r="B936" s="7">
        <v>41121</v>
      </c>
      <c r="C936" s="18">
        <v>2012</v>
      </c>
      <c r="D936" s="2">
        <v>2</v>
      </c>
      <c r="E936" s="3" t="s">
        <v>31</v>
      </c>
      <c r="F936" s="3">
        <v>47</v>
      </c>
      <c r="H936"/>
      <c r="I936"/>
      <c r="J936"/>
      <c r="K936"/>
      <c r="L936"/>
      <c r="M936"/>
      <c r="N936"/>
      <c r="O936"/>
    </row>
    <row r="937" spans="1:15" s="15" customFormat="1" x14ac:dyDescent="0.25">
      <c r="A937" s="3" t="s">
        <v>21</v>
      </c>
      <c r="B937" s="7">
        <v>41121</v>
      </c>
      <c r="C937" s="18">
        <v>2012</v>
      </c>
      <c r="D937" s="2">
        <v>2</v>
      </c>
      <c r="E937" s="3" t="s">
        <v>31</v>
      </c>
      <c r="F937" s="3">
        <v>44</v>
      </c>
      <c r="H937"/>
      <c r="I937"/>
      <c r="J937"/>
      <c r="K937"/>
      <c r="L937"/>
      <c r="M937"/>
      <c r="N937"/>
      <c r="O937"/>
    </row>
    <row r="938" spans="1:15" s="15" customFormat="1" x14ac:dyDescent="0.25">
      <c r="A938" s="3" t="s">
        <v>21</v>
      </c>
      <c r="B938" s="7">
        <v>41121</v>
      </c>
      <c r="C938" s="18">
        <v>2012</v>
      </c>
      <c r="D938" s="2">
        <v>2</v>
      </c>
      <c r="E938" s="3" t="s">
        <v>31</v>
      </c>
      <c r="F938" s="3">
        <v>61</v>
      </c>
      <c r="H938"/>
      <c r="I938"/>
      <c r="J938"/>
      <c r="K938"/>
      <c r="L938"/>
      <c r="M938"/>
      <c r="N938"/>
      <c r="O938"/>
    </row>
    <row r="939" spans="1:15" s="15" customFormat="1" x14ac:dyDescent="0.25">
      <c r="A939" s="3" t="s">
        <v>21</v>
      </c>
      <c r="B939" s="7">
        <v>41121</v>
      </c>
      <c r="C939" s="18">
        <v>2012</v>
      </c>
      <c r="D939" s="2">
        <v>2</v>
      </c>
      <c r="E939" s="3" t="s">
        <v>31</v>
      </c>
      <c r="F939" s="3">
        <v>50</v>
      </c>
      <c r="H939"/>
      <c r="I939"/>
      <c r="J939"/>
      <c r="K939"/>
      <c r="L939"/>
      <c r="M939"/>
      <c r="N939"/>
      <c r="O939"/>
    </row>
    <row r="940" spans="1:15" s="15" customFormat="1" x14ac:dyDescent="0.25">
      <c r="A940" s="3" t="s">
        <v>21</v>
      </c>
      <c r="B940" s="7">
        <v>41121</v>
      </c>
      <c r="C940" s="18">
        <v>2012</v>
      </c>
      <c r="D940" s="2">
        <v>1</v>
      </c>
      <c r="E940" s="3" t="s">
        <v>29</v>
      </c>
      <c r="F940" s="3">
        <v>61</v>
      </c>
      <c r="H940"/>
      <c r="I940"/>
      <c r="J940"/>
      <c r="K940"/>
      <c r="L940"/>
      <c r="M940"/>
      <c r="N940"/>
      <c r="O940"/>
    </row>
    <row r="941" spans="1:15" s="15" customFormat="1" x14ac:dyDescent="0.25">
      <c r="A941" s="3" t="s">
        <v>21</v>
      </c>
      <c r="B941" s="7">
        <v>41121</v>
      </c>
      <c r="C941" s="18">
        <v>2012</v>
      </c>
      <c r="D941" s="2">
        <v>1</v>
      </c>
      <c r="E941" s="3" t="s">
        <v>29</v>
      </c>
      <c r="F941" s="3">
        <v>120</v>
      </c>
      <c r="H941"/>
      <c r="I941"/>
      <c r="J941"/>
      <c r="K941"/>
      <c r="L941"/>
      <c r="M941"/>
      <c r="N941"/>
      <c r="O941"/>
    </row>
    <row r="942" spans="1:15" s="15" customFormat="1" x14ac:dyDescent="0.25">
      <c r="A942" s="3" t="s">
        <v>21</v>
      </c>
      <c r="B942" s="7">
        <v>41121</v>
      </c>
      <c r="C942" s="18">
        <v>2012</v>
      </c>
      <c r="D942" s="2">
        <v>2</v>
      </c>
      <c r="E942" s="3" t="s">
        <v>29</v>
      </c>
      <c r="F942" s="3">
        <v>158</v>
      </c>
      <c r="H942"/>
      <c r="I942"/>
      <c r="J942"/>
      <c r="K942"/>
      <c r="L942"/>
      <c r="M942"/>
      <c r="N942"/>
      <c r="O942"/>
    </row>
    <row r="943" spans="1:15" s="15" customFormat="1" x14ac:dyDescent="0.25">
      <c r="A943" s="3" t="s">
        <v>21</v>
      </c>
      <c r="B943" s="7">
        <v>41121</v>
      </c>
      <c r="C943" s="18">
        <v>2012</v>
      </c>
      <c r="D943" s="2">
        <v>2</v>
      </c>
      <c r="E943" s="3" t="s">
        <v>29</v>
      </c>
      <c r="F943" s="3">
        <v>199</v>
      </c>
      <c r="H943"/>
      <c r="I943"/>
      <c r="J943"/>
      <c r="K943"/>
      <c r="L943"/>
      <c r="M943"/>
      <c r="N943"/>
      <c r="O943"/>
    </row>
    <row r="944" spans="1:15" s="15" customFormat="1" x14ac:dyDescent="0.25">
      <c r="A944" s="3" t="s">
        <v>21</v>
      </c>
      <c r="B944" s="7">
        <v>41121</v>
      </c>
      <c r="C944" s="18">
        <v>2012</v>
      </c>
      <c r="D944" s="2">
        <v>1</v>
      </c>
      <c r="E944" s="3" t="s">
        <v>32</v>
      </c>
      <c r="F944" s="3">
        <v>97</v>
      </c>
      <c r="H944"/>
      <c r="I944"/>
      <c r="J944"/>
      <c r="K944"/>
      <c r="L944"/>
      <c r="M944"/>
      <c r="N944"/>
      <c r="O944"/>
    </row>
    <row r="945" spans="1:15" s="15" customFormat="1" x14ac:dyDescent="0.25">
      <c r="A945" s="3" t="s">
        <v>21</v>
      </c>
      <c r="B945" s="7">
        <v>41121</v>
      </c>
      <c r="C945" s="18">
        <v>2012</v>
      </c>
      <c r="D945" s="2">
        <v>2</v>
      </c>
      <c r="E945" s="3" t="s">
        <v>32</v>
      </c>
      <c r="F945" s="3">
        <v>117</v>
      </c>
      <c r="H945"/>
      <c r="I945"/>
      <c r="J945"/>
      <c r="K945"/>
      <c r="L945"/>
      <c r="M945"/>
      <c r="N945"/>
      <c r="O945"/>
    </row>
    <row r="946" spans="1:15" s="15" customFormat="1" x14ac:dyDescent="0.25">
      <c r="A946" s="3" t="s">
        <v>21</v>
      </c>
      <c r="B946" s="7">
        <v>41121</v>
      </c>
      <c r="C946" s="18">
        <v>2012</v>
      </c>
      <c r="D946" s="2">
        <v>2</v>
      </c>
      <c r="E946" s="3" t="s">
        <v>32</v>
      </c>
      <c r="F946" s="3">
        <v>62</v>
      </c>
      <c r="H946"/>
      <c r="I946"/>
      <c r="J946"/>
      <c r="K946"/>
      <c r="L946"/>
      <c r="M946"/>
      <c r="N946"/>
      <c r="O946"/>
    </row>
    <row r="947" spans="1:15" s="15" customFormat="1" x14ac:dyDescent="0.25">
      <c r="A947" s="3" t="s">
        <v>21</v>
      </c>
      <c r="B947" s="7">
        <v>41121</v>
      </c>
      <c r="C947" s="18">
        <v>2012</v>
      </c>
      <c r="D947" s="2">
        <v>1</v>
      </c>
      <c r="E947" s="3" t="s">
        <v>33</v>
      </c>
      <c r="F947" s="3">
        <v>56</v>
      </c>
      <c r="H947"/>
      <c r="I947"/>
      <c r="J947"/>
      <c r="K947"/>
      <c r="L947"/>
      <c r="M947"/>
      <c r="N947"/>
      <c r="O947"/>
    </row>
    <row r="948" spans="1:15" s="15" customFormat="1" x14ac:dyDescent="0.25">
      <c r="A948" s="3" t="s">
        <v>21</v>
      </c>
      <c r="B948" s="7">
        <v>41121</v>
      </c>
      <c r="C948" s="18">
        <v>2012</v>
      </c>
      <c r="D948" s="2">
        <v>1</v>
      </c>
      <c r="E948" s="3" t="s">
        <v>33</v>
      </c>
      <c r="F948" s="3">
        <v>60</v>
      </c>
      <c r="H948"/>
      <c r="I948"/>
      <c r="J948"/>
      <c r="K948"/>
      <c r="L948"/>
      <c r="M948"/>
      <c r="N948"/>
      <c r="O948"/>
    </row>
    <row r="949" spans="1:15" s="15" customFormat="1" x14ac:dyDescent="0.25">
      <c r="A949" s="3" t="s">
        <v>21</v>
      </c>
      <c r="B949" s="7">
        <v>41121</v>
      </c>
      <c r="C949" s="18">
        <v>2012</v>
      </c>
      <c r="D949" s="2">
        <v>1</v>
      </c>
      <c r="E949" s="3" t="s">
        <v>33</v>
      </c>
      <c r="F949" s="3">
        <v>56</v>
      </c>
      <c r="H949"/>
      <c r="I949"/>
      <c r="J949"/>
      <c r="K949"/>
      <c r="L949"/>
      <c r="M949"/>
      <c r="N949"/>
      <c r="O949"/>
    </row>
    <row r="950" spans="1:15" s="15" customFormat="1" x14ac:dyDescent="0.25">
      <c r="A950" s="3" t="s">
        <v>21</v>
      </c>
      <c r="B950" s="7">
        <v>41121</v>
      </c>
      <c r="C950" s="18">
        <v>2012</v>
      </c>
      <c r="D950" s="2">
        <v>1</v>
      </c>
      <c r="E950" s="3" t="s">
        <v>33</v>
      </c>
      <c r="F950" s="3">
        <v>68</v>
      </c>
      <c r="H950"/>
      <c r="I950"/>
      <c r="J950"/>
      <c r="K950"/>
      <c r="L950"/>
      <c r="M950"/>
      <c r="N950"/>
      <c r="O950"/>
    </row>
    <row r="951" spans="1:15" s="15" customFormat="1" x14ac:dyDescent="0.25">
      <c r="A951" s="3" t="s">
        <v>21</v>
      </c>
      <c r="B951" s="7">
        <v>41121</v>
      </c>
      <c r="C951" s="18">
        <v>2012</v>
      </c>
      <c r="D951" s="2">
        <v>1</v>
      </c>
      <c r="E951" s="3" t="s">
        <v>33</v>
      </c>
      <c r="F951" s="3">
        <v>25</v>
      </c>
      <c r="H951"/>
      <c r="I951"/>
      <c r="J951"/>
      <c r="K951"/>
      <c r="L951"/>
      <c r="M951"/>
      <c r="N951"/>
      <c r="O951"/>
    </row>
    <row r="952" spans="1:15" s="15" customFormat="1" x14ac:dyDescent="0.25">
      <c r="A952" s="3" t="s">
        <v>21</v>
      </c>
      <c r="B952" s="7">
        <v>41121</v>
      </c>
      <c r="C952" s="18">
        <v>2012</v>
      </c>
      <c r="D952" s="2">
        <v>1</v>
      </c>
      <c r="E952" s="3" t="s">
        <v>33</v>
      </c>
      <c r="F952" s="3">
        <v>74</v>
      </c>
      <c r="H952"/>
      <c r="I952"/>
      <c r="J952"/>
      <c r="K952"/>
      <c r="L952"/>
      <c r="M952"/>
      <c r="N952"/>
      <c r="O952"/>
    </row>
    <row r="953" spans="1:15" s="15" customFormat="1" x14ac:dyDescent="0.25">
      <c r="A953" s="3" t="s">
        <v>21</v>
      </c>
      <c r="B953" s="7">
        <v>41121</v>
      </c>
      <c r="C953" s="18">
        <v>2012</v>
      </c>
      <c r="D953" s="2">
        <v>1</v>
      </c>
      <c r="E953" s="3" t="s">
        <v>33</v>
      </c>
      <c r="F953" s="3">
        <v>54</v>
      </c>
      <c r="H953"/>
      <c r="I953"/>
      <c r="J953"/>
      <c r="K953"/>
      <c r="L953"/>
      <c r="M953"/>
      <c r="N953"/>
      <c r="O953"/>
    </row>
    <row r="954" spans="1:15" s="15" customFormat="1" x14ac:dyDescent="0.25">
      <c r="A954" s="3" t="s">
        <v>21</v>
      </c>
      <c r="B954" s="7">
        <v>41121</v>
      </c>
      <c r="C954" s="18">
        <v>2012</v>
      </c>
      <c r="D954" s="2">
        <v>1</v>
      </c>
      <c r="E954" s="3" t="s">
        <v>33</v>
      </c>
      <c r="F954" s="3">
        <v>79</v>
      </c>
      <c r="H954"/>
      <c r="I954"/>
      <c r="J954"/>
      <c r="K954"/>
      <c r="L954"/>
      <c r="M954"/>
      <c r="N954"/>
      <c r="O954"/>
    </row>
    <row r="955" spans="1:15" s="15" customFormat="1" x14ac:dyDescent="0.25">
      <c r="A955" s="3" t="s">
        <v>21</v>
      </c>
      <c r="B955" s="7">
        <v>41121</v>
      </c>
      <c r="C955" s="18">
        <v>2012</v>
      </c>
      <c r="D955" s="2">
        <v>1</v>
      </c>
      <c r="E955" s="3" t="s">
        <v>33</v>
      </c>
      <c r="F955" s="3">
        <v>72</v>
      </c>
      <c r="H955"/>
      <c r="I955"/>
      <c r="J955"/>
      <c r="K955"/>
      <c r="L955"/>
      <c r="M955"/>
      <c r="N955"/>
      <c r="O955"/>
    </row>
    <row r="956" spans="1:15" s="15" customFormat="1" x14ac:dyDescent="0.25">
      <c r="A956" s="3" t="s">
        <v>21</v>
      </c>
      <c r="B956" s="7">
        <v>41121</v>
      </c>
      <c r="C956" s="18">
        <v>2012</v>
      </c>
      <c r="D956" s="2">
        <v>1</v>
      </c>
      <c r="E956" s="3" t="s">
        <v>33</v>
      </c>
      <c r="F956" s="3">
        <v>55</v>
      </c>
      <c r="H956"/>
      <c r="I956"/>
      <c r="J956"/>
      <c r="K956"/>
      <c r="L956"/>
      <c r="M956"/>
      <c r="N956"/>
      <c r="O956"/>
    </row>
    <row r="957" spans="1:15" s="15" customFormat="1" x14ac:dyDescent="0.25">
      <c r="A957" s="3" t="s">
        <v>21</v>
      </c>
      <c r="B957" s="7">
        <v>41121</v>
      </c>
      <c r="C957" s="18">
        <v>2012</v>
      </c>
      <c r="D957" s="2">
        <v>1</v>
      </c>
      <c r="E957" s="3" t="s">
        <v>33</v>
      </c>
      <c r="F957" s="3">
        <v>60</v>
      </c>
      <c r="H957"/>
      <c r="I957"/>
      <c r="J957"/>
      <c r="K957"/>
      <c r="L957"/>
      <c r="M957"/>
      <c r="N957"/>
      <c r="O957"/>
    </row>
    <row r="958" spans="1:15" s="15" customFormat="1" x14ac:dyDescent="0.25">
      <c r="A958" s="3" t="s">
        <v>21</v>
      </c>
      <c r="B958" s="7">
        <v>41121</v>
      </c>
      <c r="C958" s="18">
        <v>2012</v>
      </c>
      <c r="D958" s="2">
        <v>1</v>
      </c>
      <c r="E958" s="3" t="s">
        <v>33</v>
      </c>
      <c r="F958" s="3">
        <v>57</v>
      </c>
      <c r="H958"/>
      <c r="I958"/>
      <c r="J958"/>
      <c r="K958"/>
      <c r="L958"/>
      <c r="M958"/>
      <c r="N958"/>
      <c r="O958"/>
    </row>
    <row r="959" spans="1:15" s="15" customFormat="1" x14ac:dyDescent="0.25">
      <c r="A959" s="3" t="s">
        <v>21</v>
      </c>
      <c r="B959" s="7">
        <v>41121</v>
      </c>
      <c r="C959" s="18">
        <v>2012</v>
      </c>
      <c r="D959" s="2">
        <v>1</v>
      </c>
      <c r="E959" s="3" t="s">
        <v>33</v>
      </c>
      <c r="F959" s="3">
        <v>31</v>
      </c>
      <c r="H959"/>
      <c r="I959"/>
      <c r="J959"/>
      <c r="K959"/>
      <c r="L959"/>
      <c r="M959"/>
      <c r="N959"/>
      <c r="O959"/>
    </row>
    <row r="960" spans="1:15" s="15" customFormat="1" x14ac:dyDescent="0.25">
      <c r="A960" s="3" t="s">
        <v>21</v>
      </c>
      <c r="B960" s="7">
        <v>41121</v>
      </c>
      <c r="C960" s="18">
        <v>2012</v>
      </c>
      <c r="D960" s="2">
        <v>1</v>
      </c>
      <c r="E960" s="3" t="s">
        <v>33</v>
      </c>
      <c r="F960" s="3">
        <v>78</v>
      </c>
      <c r="H960"/>
      <c r="I960"/>
      <c r="J960"/>
      <c r="K960"/>
      <c r="L960"/>
      <c r="M960"/>
      <c r="N960"/>
      <c r="O960"/>
    </row>
    <row r="961" spans="1:15" s="15" customFormat="1" x14ac:dyDescent="0.25">
      <c r="A961" s="3" t="s">
        <v>21</v>
      </c>
      <c r="B961" s="7">
        <v>41121</v>
      </c>
      <c r="C961" s="18">
        <v>2012</v>
      </c>
      <c r="D961" s="2">
        <v>1</v>
      </c>
      <c r="E961" s="3" t="s">
        <v>33</v>
      </c>
      <c r="F961" s="3">
        <v>70</v>
      </c>
      <c r="H961"/>
      <c r="I961"/>
      <c r="J961"/>
      <c r="K961"/>
      <c r="L961"/>
      <c r="M961"/>
      <c r="N961"/>
      <c r="O961"/>
    </row>
    <row r="962" spans="1:15" s="15" customFormat="1" x14ac:dyDescent="0.25">
      <c r="A962" s="3" t="s">
        <v>21</v>
      </c>
      <c r="B962" s="7">
        <v>41121</v>
      </c>
      <c r="C962" s="18">
        <v>2012</v>
      </c>
      <c r="D962" s="2">
        <v>1</v>
      </c>
      <c r="E962" s="3" t="s">
        <v>33</v>
      </c>
      <c r="F962" s="3">
        <v>27</v>
      </c>
      <c r="H962"/>
      <c r="I962"/>
      <c r="J962"/>
      <c r="K962"/>
      <c r="L962"/>
      <c r="M962"/>
      <c r="N962"/>
      <c r="O962"/>
    </row>
    <row r="963" spans="1:15" s="15" customFormat="1" x14ac:dyDescent="0.25">
      <c r="A963" s="3" t="s">
        <v>21</v>
      </c>
      <c r="B963" s="7">
        <v>41121</v>
      </c>
      <c r="C963" s="18">
        <v>2012</v>
      </c>
      <c r="D963" s="2">
        <v>1</v>
      </c>
      <c r="E963" s="3" t="s">
        <v>33</v>
      </c>
      <c r="F963" s="3">
        <v>73</v>
      </c>
      <c r="H963"/>
      <c r="I963"/>
      <c r="J963"/>
      <c r="K963"/>
      <c r="L963"/>
      <c r="M963"/>
      <c r="N963"/>
      <c r="O963"/>
    </row>
    <row r="964" spans="1:15" s="15" customFormat="1" x14ac:dyDescent="0.25">
      <c r="A964" s="3" t="s">
        <v>21</v>
      </c>
      <c r="B964" s="7">
        <v>41121</v>
      </c>
      <c r="C964" s="18">
        <v>2012</v>
      </c>
      <c r="D964" s="2">
        <v>1</v>
      </c>
      <c r="E964" s="3" t="s">
        <v>33</v>
      </c>
      <c r="F964" s="3">
        <v>70</v>
      </c>
      <c r="H964"/>
      <c r="I964"/>
      <c r="J964"/>
      <c r="K964"/>
      <c r="L964"/>
      <c r="M964"/>
      <c r="N964"/>
      <c r="O964"/>
    </row>
    <row r="965" spans="1:15" s="15" customFormat="1" x14ac:dyDescent="0.25">
      <c r="A965" s="3" t="s">
        <v>21</v>
      </c>
      <c r="B965" s="7">
        <v>41121</v>
      </c>
      <c r="C965" s="18">
        <v>2012</v>
      </c>
      <c r="D965" s="2">
        <v>2</v>
      </c>
      <c r="E965" s="3" t="s">
        <v>33</v>
      </c>
      <c r="F965" s="3">
        <v>56</v>
      </c>
      <c r="H965"/>
      <c r="I965"/>
      <c r="J965"/>
      <c r="K965"/>
      <c r="L965"/>
      <c r="M965"/>
      <c r="N965"/>
      <c r="O965"/>
    </row>
    <row r="966" spans="1:15" s="15" customFormat="1" x14ac:dyDescent="0.25">
      <c r="A966" s="3" t="s">
        <v>21</v>
      </c>
      <c r="B966" s="7">
        <v>41121</v>
      </c>
      <c r="C966" s="18">
        <v>2012</v>
      </c>
      <c r="D966" s="2">
        <v>2</v>
      </c>
      <c r="E966" s="3" t="s">
        <v>33</v>
      </c>
      <c r="F966" s="3">
        <v>57</v>
      </c>
      <c r="H966"/>
      <c r="I966"/>
      <c r="J966"/>
      <c r="K966"/>
      <c r="L966"/>
      <c r="M966"/>
      <c r="N966"/>
      <c r="O966"/>
    </row>
    <row r="967" spans="1:15" s="15" customFormat="1" x14ac:dyDescent="0.25">
      <c r="A967" s="3" t="s">
        <v>21</v>
      </c>
      <c r="B967" s="7">
        <v>41121</v>
      </c>
      <c r="C967" s="18">
        <v>2012</v>
      </c>
      <c r="D967" s="2">
        <v>2</v>
      </c>
      <c r="E967" s="3" t="s">
        <v>33</v>
      </c>
      <c r="F967" s="3">
        <v>57</v>
      </c>
      <c r="H967"/>
      <c r="I967"/>
      <c r="J967"/>
      <c r="K967"/>
      <c r="L967"/>
      <c r="M967"/>
      <c r="N967"/>
      <c r="O967"/>
    </row>
    <row r="968" spans="1:15" s="15" customFormat="1" x14ac:dyDescent="0.25">
      <c r="A968" s="3" t="s">
        <v>21</v>
      </c>
      <c r="B968" s="7">
        <v>41121</v>
      </c>
      <c r="C968" s="18">
        <v>2012</v>
      </c>
      <c r="D968" s="2">
        <v>2</v>
      </c>
      <c r="E968" s="3" t="s">
        <v>33</v>
      </c>
      <c r="F968" s="3">
        <v>69</v>
      </c>
      <c r="H968"/>
      <c r="I968"/>
      <c r="J968"/>
      <c r="K968"/>
      <c r="L968"/>
      <c r="M968"/>
      <c r="N968"/>
      <c r="O968"/>
    </row>
    <row r="969" spans="1:15" s="15" customFormat="1" x14ac:dyDescent="0.25">
      <c r="A969" s="3" t="s">
        <v>21</v>
      </c>
      <c r="B969" s="7">
        <v>41121</v>
      </c>
      <c r="C969" s="18">
        <v>2012</v>
      </c>
      <c r="D969" s="2">
        <v>2</v>
      </c>
      <c r="E969" s="3" t="s">
        <v>33</v>
      </c>
      <c r="F969" s="3">
        <v>61</v>
      </c>
      <c r="H969"/>
      <c r="I969"/>
      <c r="J969"/>
      <c r="K969"/>
      <c r="L969"/>
      <c r="M969"/>
      <c r="N969"/>
      <c r="O969"/>
    </row>
    <row r="970" spans="1:15" s="15" customFormat="1" x14ac:dyDescent="0.25">
      <c r="A970" s="3" t="s">
        <v>21</v>
      </c>
      <c r="B970" s="7">
        <v>41121</v>
      </c>
      <c r="C970" s="18">
        <v>2012</v>
      </c>
      <c r="D970" s="2">
        <v>2</v>
      </c>
      <c r="E970" s="3" t="s">
        <v>33</v>
      </c>
      <c r="F970" s="3">
        <v>56</v>
      </c>
      <c r="H970"/>
      <c r="I970"/>
      <c r="J970"/>
      <c r="K970"/>
      <c r="L970"/>
      <c r="M970"/>
      <c r="N970"/>
      <c r="O970"/>
    </row>
    <row r="971" spans="1:15" s="15" customFormat="1" x14ac:dyDescent="0.25">
      <c r="A971" s="3" t="s">
        <v>21</v>
      </c>
      <c r="B971" s="7">
        <v>41121</v>
      </c>
      <c r="C971" s="18">
        <v>2012</v>
      </c>
      <c r="D971" s="2">
        <v>2</v>
      </c>
      <c r="E971" s="3" t="s">
        <v>33</v>
      </c>
      <c r="F971" s="3">
        <v>57</v>
      </c>
      <c r="H971"/>
      <c r="I971"/>
      <c r="J971"/>
      <c r="K971"/>
      <c r="L971"/>
      <c r="M971"/>
      <c r="N971"/>
      <c r="O971"/>
    </row>
    <row r="972" spans="1:15" s="15" customFormat="1" x14ac:dyDescent="0.25">
      <c r="A972" s="3" t="s">
        <v>21</v>
      </c>
      <c r="B972" s="7">
        <v>41121</v>
      </c>
      <c r="C972" s="18">
        <v>2012</v>
      </c>
      <c r="D972" s="2">
        <v>2</v>
      </c>
      <c r="E972" s="3" t="s">
        <v>33</v>
      </c>
      <c r="F972" s="3">
        <v>61</v>
      </c>
      <c r="H972"/>
      <c r="I972"/>
      <c r="J972"/>
      <c r="K972"/>
      <c r="L972"/>
      <c r="M972"/>
      <c r="N972"/>
      <c r="O972"/>
    </row>
    <row r="973" spans="1:15" s="15" customFormat="1" x14ac:dyDescent="0.25">
      <c r="A973" s="3" t="s">
        <v>21</v>
      </c>
      <c r="B973" s="7">
        <v>41121</v>
      </c>
      <c r="C973" s="18">
        <v>2012</v>
      </c>
      <c r="D973" s="2">
        <v>2</v>
      </c>
      <c r="E973" s="3" t="s">
        <v>33</v>
      </c>
      <c r="F973" s="3">
        <v>56</v>
      </c>
      <c r="H973"/>
      <c r="I973"/>
      <c r="J973"/>
      <c r="K973"/>
      <c r="L973"/>
      <c r="M973"/>
      <c r="N973"/>
      <c r="O973"/>
    </row>
    <row r="974" spans="1:15" s="15" customFormat="1" x14ac:dyDescent="0.25">
      <c r="A974" s="3" t="s">
        <v>21</v>
      </c>
      <c r="B974" s="7">
        <v>41121</v>
      </c>
      <c r="C974" s="18">
        <v>2012</v>
      </c>
      <c r="D974" s="2">
        <v>2</v>
      </c>
      <c r="E974" s="3" t="s">
        <v>33</v>
      </c>
      <c r="F974" s="3">
        <v>56</v>
      </c>
      <c r="H974"/>
      <c r="I974"/>
      <c r="J974"/>
      <c r="K974"/>
      <c r="L974"/>
      <c r="M974"/>
      <c r="N974"/>
      <c r="O974"/>
    </row>
    <row r="975" spans="1:15" s="15" customFormat="1" x14ac:dyDescent="0.25">
      <c r="A975" s="3" t="s">
        <v>21</v>
      </c>
      <c r="B975" s="7">
        <v>41121</v>
      </c>
      <c r="C975" s="18">
        <v>2012</v>
      </c>
      <c r="D975" s="2">
        <v>2</v>
      </c>
      <c r="E975" s="3" t="s">
        <v>33</v>
      </c>
      <c r="F975" s="3">
        <v>58</v>
      </c>
      <c r="H975"/>
      <c r="I975"/>
      <c r="J975"/>
      <c r="K975"/>
      <c r="L975"/>
      <c r="M975"/>
      <c r="N975"/>
      <c r="O975"/>
    </row>
    <row r="976" spans="1:15" s="15" customFormat="1" x14ac:dyDescent="0.25">
      <c r="A976" s="3" t="s">
        <v>21</v>
      </c>
      <c r="B976" s="7">
        <v>41121</v>
      </c>
      <c r="C976" s="18">
        <v>2012</v>
      </c>
      <c r="D976" s="2">
        <v>2</v>
      </c>
      <c r="E976" s="3" t="s">
        <v>33</v>
      </c>
      <c r="F976" s="3">
        <v>30</v>
      </c>
      <c r="H976"/>
      <c r="I976"/>
      <c r="J976"/>
      <c r="K976"/>
      <c r="L976"/>
      <c r="M976"/>
      <c r="N976"/>
      <c r="O976"/>
    </row>
    <row r="977" spans="1:15" s="15" customFormat="1" x14ac:dyDescent="0.25">
      <c r="A977" s="25" t="s">
        <v>21</v>
      </c>
      <c r="B977" s="39">
        <v>41121</v>
      </c>
      <c r="C977" s="27">
        <v>2012</v>
      </c>
      <c r="D977" s="25">
        <v>2</v>
      </c>
      <c r="E977" s="25" t="s">
        <v>33</v>
      </c>
      <c r="F977" s="25">
        <v>61</v>
      </c>
      <c r="H977"/>
      <c r="I977"/>
      <c r="J977"/>
      <c r="K977"/>
      <c r="L977"/>
      <c r="M977"/>
      <c r="N977"/>
      <c r="O977"/>
    </row>
    <row r="978" spans="1:15" x14ac:dyDescent="0.25">
      <c r="A978" s="3" t="s">
        <v>20</v>
      </c>
      <c r="B978" s="7">
        <v>41464</v>
      </c>
      <c r="C978" s="18">
        <v>2013</v>
      </c>
      <c r="D978" s="2">
        <v>1</v>
      </c>
      <c r="E978" s="3" t="s">
        <v>28</v>
      </c>
      <c r="F978" s="3">
        <v>74</v>
      </c>
      <c r="G978" s="15">
        <v>4.9000000000000004</v>
      </c>
    </row>
    <row r="979" spans="1:15" x14ac:dyDescent="0.25">
      <c r="A979" s="3" t="s">
        <v>20</v>
      </c>
      <c r="B979" s="7">
        <v>41464</v>
      </c>
      <c r="C979" s="18">
        <v>2013</v>
      </c>
      <c r="D979" s="3">
        <v>2</v>
      </c>
      <c r="E979" s="3" t="s">
        <v>28</v>
      </c>
      <c r="F979" s="3">
        <v>145</v>
      </c>
      <c r="G979" s="15">
        <v>35.6</v>
      </c>
    </row>
    <row r="980" spans="1:15" x14ac:dyDescent="0.25">
      <c r="A980" s="3" t="s">
        <v>20</v>
      </c>
      <c r="B980" s="7">
        <v>41464</v>
      </c>
      <c r="C980" s="18">
        <v>2013</v>
      </c>
      <c r="D980" s="2">
        <v>1</v>
      </c>
      <c r="E980" s="3" t="s">
        <v>31</v>
      </c>
      <c r="F980" s="3">
        <v>60</v>
      </c>
    </row>
    <row r="981" spans="1:15" x14ac:dyDescent="0.25">
      <c r="A981" s="3" t="s">
        <v>20</v>
      </c>
      <c r="B981" s="7">
        <v>41464</v>
      </c>
      <c r="C981" s="18">
        <v>2013</v>
      </c>
      <c r="D981" s="2">
        <v>1</v>
      </c>
      <c r="E981" s="3" t="s">
        <v>31</v>
      </c>
      <c r="F981" s="3">
        <v>46</v>
      </c>
    </row>
    <row r="982" spans="1:15" x14ac:dyDescent="0.25">
      <c r="A982" s="3" t="s">
        <v>20</v>
      </c>
      <c r="B982" s="7">
        <v>41464</v>
      </c>
      <c r="C982" s="18">
        <v>2013</v>
      </c>
      <c r="D982" s="2">
        <v>1</v>
      </c>
      <c r="E982" s="3" t="s">
        <v>31</v>
      </c>
      <c r="F982" s="3">
        <v>53</v>
      </c>
    </row>
    <row r="983" spans="1:15" x14ac:dyDescent="0.25">
      <c r="A983" s="3" t="s">
        <v>20</v>
      </c>
      <c r="B983" s="7">
        <v>41464</v>
      </c>
      <c r="C983" s="18">
        <v>2013</v>
      </c>
      <c r="D983" s="2">
        <v>1</v>
      </c>
      <c r="E983" s="3" t="s">
        <v>31</v>
      </c>
      <c r="F983" s="3">
        <v>41</v>
      </c>
    </row>
    <row r="984" spans="1:15" x14ac:dyDescent="0.25">
      <c r="A984" s="3" t="s">
        <v>20</v>
      </c>
      <c r="B984" s="7">
        <v>41464</v>
      </c>
      <c r="C984" s="18">
        <v>2013</v>
      </c>
      <c r="D984" s="2">
        <v>1</v>
      </c>
      <c r="E984" s="3" t="s">
        <v>31</v>
      </c>
      <c r="F984" s="3">
        <v>67</v>
      </c>
    </row>
    <row r="985" spans="1:15" x14ac:dyDescent="0.25">
      <c r="A985" s="3" t="s">
        <v>20</v>
      </c>
      <c r="B985" s="7">
        <v>41464</v>
      </c>
      <c r="C985" s="18">
        <v>2013</v>
      </c>
      <c r="D985" s="2">
        <v>1</v>
      </c>
      <c r="E985" s="3" t="s">
        <v>31</v>
      </c>
      <c r="F985" s="3">
        <v>74</v>
      </c>
    </row>
    <row r="986" spans="1:15" x14ac:dyDescent="0.25">
      <c r="A986" s="3" t="s">
        <v>20</v>
      </c>
      <c r="B986" s="7">
        <v>41464</v>
      </c>
      <c r="C986" s="18">
        <v>2013</v>
      </c>
      <c r="D986" s="2">
        <v>1</v>
      </c>
      <c r="E986" s="3" t="s">
        <v>31</v>
      </c>
      <c r="F986" s="3">
        <v>72</v>
      </c>
    </row>
    <row r="987" spans="1:15" x14ac:dyDescent="0.25">
      <c r="A987" s="3" t="s">
        <v>20</v>
      </c>
      <c r="B987" s="7">
        <v>41464</v>
      </c>
      <c r="C987" s="18">
        <v>2013</v>
      </c>
      <c r="D987" s="2">
        <v>1</v>
      </c>
      <c r="E987" s="3" t="s">
        <v>31</v>
      </c>
      <c r="F987" s="3">
        <v>61</v>
      </c>
    </row>
    <row r="988" spans="1:15" x14ac:dyDescent="0.25">
      <c r="A988" s="3" t="s">
        <v>20</v>
      </c>
      <c r="B988" s="7">
        <v>41464</v>
      </c>
      <c r="C988" s="18">
        <v>2013</v>
      </c>
      <c r="D988" s="2">
        <v>1</v>
      </c>
      <c r="E988" s="3" t="s">
        <v>31</v>
      </c>
      <c r="F988" s="3">
        <v>55</v>
      </c>
    </row>
    <row r="989" spans="1:15" x14ac:dyDescent="0.25">
      <c r="A989" s="3" t="s">
        <v>20</v>
      </c>
      <c r="B989" s="7">
        <v>41464</v>
      </c>
      <c r="C989" s="18">
        <v>2013</v>
      </c>
      <c r="D989" s="2">
        <v>1</v>
      </c>
      <c r="E989" s="3" t="s">
        <v>31</v>
      </c>
      <c r="F989" s="3">
        <v>62</v>
      </c>
    </row>
    <row r="990" spans="1:15" x14ac:dyDescent="0.25">
      <c r="A990" s="3" t="s">
        <v>20</v>
      </c>
      <c r="B990" s="7">
        <v>41464</v>
      </c>
      <c r="C990" s="18">
        <v>2013</v>
      </c>
      <c r="D990" s="2">
        <v>1</v>
      </c>
      <c r="E990" s="3" t="s">
        <v>31</v>
      </c>
      <c r="F990" s="3">
        <v>45</v>
      </c>
    </row>
    <row r="991" spans="1:15" x14ac:dyDescent="0.25">
      <c r="A991" s="3" t="s">
        <v>20</v>
      </c>
      <c r="B991" s="7">
        <v>41464</v>
      </c>
      <c r="C991" s="18">
        <v>2013</v>
      </c>
      <c r="D991" s="2">
        <v>1</v>
      </c>
      <c r="E991" s="3" t="s">
        <v>31</v>
      </c>
      <c r="F991" s="3">
        <v>57</v>
      </c>
    </row>
    <row r="992" spans="1:15" s="15" customFormat="1" x14ac:dyDescent="0.25">
      <c r="A992" s="3" t="s">
        <v>20</v>
      </c>
      <c r="B992" s="7">
        <v>41464</v>
      </c>
      <c r="C992" s="18">
        <v>2013</v>
      </c>
      <c r="D992" s="2">
        <v>1</v>
      </c>
      <c r="E992" s="3" t="s">
        <v>31</v>
      </c>
      <c r="F992" s="3">
        <v>55</v>
      </c>
      <c r="H992"/>
      <c r="I992"/>
      <c r="J992"/>
      <c r="K992"/>
      <c r="L992"/>
      <c r="M992"/>
      <c r="N992"/>
      <c r="O992"/>
    </row>
    <row r="993" spans="1:15" s="15" customFormat="1" x14ac:dyDescent="0.25">
      <c r="A993" s="3" t="s">
        <v>20</v>
      </c>
      <c r="B993" s="7">
        <v>41464</v>
      </c>
      <c r="C993" s="18">
        <v>2013</v>
      </c>
      <c r="D993" s="2">
        <v>1</v>
      </c>
      <c r="E993" s="3" t="s">
        <v>31</v>
      </c>
      <c r="F993" s="3">
        <v>53</v>
      </c>
      <c r="H993"/>
      <c r="I993"/>
      <c r="J993"/>
      <c r="K993"/>
      <c r="L993"/>
      <c r="M993"/>
      <c r="N993"/>
      <c r="O993"/>
    </row>
    <row r="994" spans="1:15" s="15" customFormat="1" x14ac:dyDescent="0.25">
      <c r="A994" s="3" t="s">
        <v>20</v>
      </c>
      <c r="B994" s="7">
        <v>41464</v>
      </c>
      <c r="C994" s="18">
        <v>2013</v>
      </c>
      <c r="D994" s="2">
        <v>1</v>
      </c>
      <c r="E994" s="3" t="s">
        <v>31</v>
      </c>
      <c r="F994" s="3">
        <v>62</v>
      </c>
      <c r="H994"/>
      <c r="I994"/>
      <c r="J994"/>
      <c r="K994"/>
      <c r="L994"/>
      <c r="M994"/>
      <c r="N994"/>
      <c r="O994"/>
    </row>
    <row r="995" spans="1:15" s="15" customFormat="1" x14ac:dyDescent="0.25">
      <c r="A995" s="3" t="s">
        <v>20</v>
      </c>
      <c r="B995" s="7">
        <v>41464</v>
      </c>
      <c r="C995" s="18">
        <v>2013</v>
      </c>
      <c r="D995" s="2">
        <v>1</v>
      </c>
      <c r="E995" s="3" t="s">
        <v>31</v>
      </c>
      <c r="F995" s="3">
        <v>57</v>
      </c>
      <c r="H995"/>
      <c r="I995"/>
      <c r="J995"/>
      <c r="K995"/>
      <c r="L995"/>
      <c r="M995"/>
      <c r="N995"/>
      <c r="O995"/>
    </row>
    <row r="996" spans="1:15" s="15" customFormat="1" x14ac:dyDescent="0.25">
      <c r="A996" s="3" t="s">
        <v>20</v>
      </c>
      <c r="B996" s="7">
        <v>41464</v>
      </c>
      <c r="C996" s="18">
        <v>2013</v>
      </c>
      <c r="D996" s="2">
        <v>1</v>
      </c>
      <c r="E996" s="3" t="s">
        <v>31</v>
      </c>
      <c r="F996" s="3">
        <v>54</v>
      </c>
      <c r="H996"/>
      <c r="I996"/>
      <c r="J996"/>
      <c r="K996"/>
      <c r="L996"/>
      <c r="M996"/>
      <c r="N996"/>
      <c r="O996"/>
    </row>
    <row r="997" spans="1:15" s="15" customFormat="1" x14ac:dyDescent="0.25">
      <c r="A997" s="3" t="s">
        <v>20</v>
      </c>
      <c r="B997" s="7">
        <v>41464</v>
      </c>
      <c r="C997" s="18">
        <v>2013</v>
      </c>
      <c r="D997" s="2">
        <v>1</v>
      </c>
      <c r="E997" s="3" t="s">
        <v>31</v>
      </c>
      <c r="F997" s="3">
        <v>57</v>
      </c>
      <c r="H997"/>
      <c r="I997"/>
      <c r="J997"/>
      <c r="K997"/>
      <c r="L997"/>
      <c r="M997"/>
      <c r="N997"/>
      <c r="O997"/>
    </row>
    <row r="998" spans="1:15" s="15" customFormat="1" x14ac:dyDescent="0.25">
      <c r="A998" s="3" t="s">
        <v>20</v>
      </c>
      <c r="B998" s="7">
        <v>41464</v>
      </c>
      <c r="C998" s="18">
        <v>2013</v>
      </c>
      <c r="D998" s="2">
        <v>1</v>
      </c>
      <c r="E998" s="3" t="s">
        <v>31</v>
      </c>
      <c r="F998" s="3">
        <v>46</v>
      </c>
      <c r="H998"/>
      <c r="I998"/>
      <c r="J998"/>
      <c r="K998"/>
      <c r="L998"/>
      <c r="M998"/>
      <c r="N998"/>
      <c r="O998"/>
    </row>
    <row r="999" spans="1:15" s="15" customFormat="1" x14ac:dyDescent="0.25">
      <c r="A999" s="3" t="s">
        <v>20</v>
      </c>
      <c r="B999" s="7">
        <v>41464</v>
      </c>
      <c r="C999" s="18">
        <v>2013</v>
      </c>
      <c r="D999" s="2">
        <v>1</v>
      </c>
      <c r="E999" s="3" t="s">
        <v>31</v>
      </c>
      <c r="F999" s="3">
        <v>54</v>
      </c>
      <c r="H999"/>
      <c r="I999"/>
      <c r="J999"/>
      <c r="K999"/>
      <c r="L999"/>
      <c r="M999"/>
      <c r="N999"/>
      <c r="O999"/>
    </row>
    <row r="1000" spans="1:15" s="15" customFormat="1" x14ac:dyDescent="0.25">
      <c r="A1000" s="3" t="s">
        <v>20</v>
      </c>
      <c r="B1000" s="7">
        <v>41464</v>
      </c>
      <c r="C1000" s="18">
        <v>2013</v>
      </c>
      <c r="D1000" s="2">
        <v>1</v>
      </c>
      <c r="E1000" s="3" t="s">
        <v>31</v>
      </c>
      <c r="F1000" s="3">
        <v>46</v>
      </c>
      <c r="H1000"/>
      <c r="I1000"/>
      <c r="J1000"/>
      <c r="K1000"/>
      <c r="L1000"/>
      <c r="M1000"/>
      <c r="N1000"/>
      <c r="O1000"/>
    </row>
    <row r="1001" spans="1:15" s="15" customFormat="1" x14ac:dyDescent="0.25">
      <c r="A1001" s="3" t="s">
        <v>20</v>
      </c>
      <c r="B1001" s="7">
        <v>41464</v>
      </c>
      <c r="C1001" s="18">
        <v>2013</v>
      </c>
      <c r="D1001" s="2">
        <v>1</v>
      </c>
      <c r="E1001" s="3" t="s">
        <v>31</v>
      </c>
      <c r="F1001" s="3">
        <v>51</v>
      </c>
      <c r="H1001"/>
      <c r="I1001"/>
      <c r="J1001"/>
      <c r="K1001"/>
      <c r="L1001"/>
      <c r="M1001"/>
      <c r="N1001"/>
      <c r="O1001"/>
    </row>
    <row r="1002" spans="1:15" s="15" customFormat="1" x14ac:dyDescent="0.25">
      <c r="A1002" s="3" t="s">
        <v>20</v>
      </c>
      <c r="B1002" s="7">
        <v>41464</v>
      </c>
      <c r="C1002" s="18">
        <v>2013</v>
      </c>
      <c r="D1002" s="2">
        <v>1</v>
      </c>
      <c r="E1002" s="3" t="s">
        <v>31</v>
      </c>
      <c r="F1002" s="3">
        <v>46</v>
      </c>
      <c r="H1002"/>
      <c r="I1002"/>
      <c r="J1002"/>
      <c r="K1002"/>
      <c r="L1002"/>
      <c r="M1002"/>
      <c r="N1002"/>
      <c r="O1002"/>
    </row>
    <row r="1003" spans="1:15" s="15" customFormat="1" x14ac:dyDescent="0.25">
      <c r="A1003" s="3" t="s">
        <v>20</v>
      </c>
      <c r="B1003" s="7">
        <v>41464</v>
      </c>
      <c r="C1003" s="18">
        <v>2013</v>
      </c>
      <c r="D1003" s="2">
        <v>1</v>
      </c>
      <c r="E1003" s="3" t="s">
        <v>31</v>
      </c>
      <c r="F1003" s="3">
        <v>57</v>
      </c>
      <c r="H1003"/>
      <c r="I1003"/>
      <c r="J1003"/>
      <c r="K1003"/>
      <c r="L1003"/>
      <c r="M1003"/>
      <c r="N1003"/>
      <c r="O1003"/>
    </row>
    <row r="1004" spans="1:15" s="15" customFormat="1" x14ac:dyDescent="0.25">
      <c r="A1004" s="3" t="s">
        <v>20</v>
      </c>
      <c r="B1004" s="7">
        <v>41464</v>
      </c>
      <c r="C1004" s="18">
        <v>2013</v>
      </c>
      <c r="D1004" s="2">
        <v>1</v>
      </c>
      <c r="E1004" s="3" t="s">
        <v>31</v>
      </c>
      <c r="F1004" s="3">
        <v>74</v>
      </c>
      <c r="H1004"/>
      <c r="I1004"/>
      <c r="J1004"/>
      <c r="K1004"/>
      <c r="L1004"/>
      <c r="M1004"/>
      <c r="N1004"/>
      <c r="O1004"/>
    </row>
    <row r="1005" spans="1:15" s="15" customFormat="1" x14ac:dyDescent="0.25">
      <c r="A1005" s="3" t="s">
        <v>20</v>
      </c>
      <c r="B1005" s="7">
        <v>41464</v>
      </c>
      <c r="C1005" s="18">
        <v>2013</v>
      </c>
      <c r="D1005" s="2">
        <v>1</v>
      </c>
      <c r="E1005" s="3" t="s">
        <v>31</v>
      </c>
      <c r="F1005" s="3">
        <v>56</v>
      </c>
      <c r="H1005"/>
      <c r="I1005"/>
      <c r="J1005"/>
      <c r="K1005"/>
      <c r="L1005"/>
      <c r="M1005"/>
      <c r="N1005"/>
      <c r="O1005"/>
    </row>
    <row r="1006" spans="1:15" s="15" customFormat="1" x14ac:dyDescent="0.25">
      <c r="A1006" s="3" t="s">
        <v>20</v>
      </c>
      <c r="B1006" s="7">
        <v>41464</v>
      </c>
      <c r="C1006" s="18">
        <v>2013</v>
      </c>
      <c r="D1006" s="2">
        <v>1</v>
      </c>
      <c r="E1006" s="3" t="s">
        <v>31</v>
      </c>
      <c r="F1006" s="3">
        <v>46</v>
      </c>
      <c r="H1006"/>
      <c r="I1006"/>
      <c r="J1006"/>
      <c r="K1006"/>
      <c r="L1006"/>
      <c r="M1006"/>
      <c r="N1006"/>
      <c r="O1006"/>
    </row>
    <row r="1007" spans="1:15" s="15" customFormat="1" x14ac:dyDescent="0.25">
      <c r="A1007" s="3" t="s">
        <v>20</v>
      </c>
      <c r="B1007" s="7">
        <v>41464</v>
      </c>
      <c r="C1007" s="18">
        <v>2013</v>
      </c>
      <c r="D1007" s="2">
        <v>1</v>
      </c>
      <c r="E1007" s="3" t="s">
        <v>31</v>
      </c>
      <c r="F1007" s="3">
        <v>55</v>
      </c>
      <c r="H1007"/>
      <c r="I1007"/>
      <c r="J1007"/>
      <c r="K1007"/>
      <c r="L1007"/>
      <c r="M1007"/>
      <c r="N1007"/>
      <c r="O1007"/>
    </row>
    <row r="1008" spans="1:15" s="15" customFormat="1" x14ac:dyDescent="0.25">
      <c r="A1008" s="3" t="s">
        <v>20</v>
      </c>
      <c r="B1008" s="7">
        <v>41464</v>
      </c>
      <c r="C1008" s="18">
        <v>2013</v>
      </c>
      <c r="D1008" s="2">
        <v>1</v>
      </c>
      <c r="E1008" s="3" t="s">
        <v>31</v>
      </c>
      <c r="F1008" s="3">
        <v>50</v>
      </c>
      <c r="H1008"/>
      <c r="I1008"/>
      <c r="J1008"/>
      <c r="K1008"/>
      <c r="L1008"/>
      <c r="M1008"/>
      <c r="N1008"/>
      <c r="O1008"/>
    </row>
    <row r="1009" spans="1:15" s="15" customFormat="1" x14ac:dyDescent="0.25">
      <c r="A1009" s="3" t="s">
        <v>20</v>
      </c>
      <c r="B1009" s="7">
        <v>41464</v>
      </c>
      <c r="C1009" s="18">
        <v>2013</v>
      </c>
      <c r="D1009" s="2">
        <v>1</v>
      </c>
      <c r="E1009" s="3" t="s">
        <v>31</v>
      </c>
      <c r="F1009" s="3">
        <v>72</v>
      </c>
      <c r="H1009"/>
      <c r="I1009"/>
      <c r="J1009"/>
      <c r="K1009"/>
      <c r="L1009"/>
      <c r="M1009"/>
      <c r="N1009"/>
      <c r="O1009"/>
    </row>
    <row r="1010" spans="1:15" s="15" customFormat="1" x14ac:dyDescent="0.25">
      <c r="A1010" s="3" t="s">
        <v>20</v>
      </c>
      <c r="B1010" s="7">
        <v>41464</v>
      </c>
      <c r="C1010" s="18">
        <v>2013</v>
      </c>
      <c r="D1010" s="2">
        <v>1</v>
      </c>
      <c r="E1010" s="3" t="s">
        <v>31</v>
      </c>
      <c r="F1010" s="3">
        <v>46</v>
      </c>
      <c r="H1010"/>
      <c r="I1010"/>
      <c r="J1010"/>
      <c r="K1010"/>
      <c r="L1010"/>
      <c r="M1010"/>
      <c r="N1010"/>
      <c r="O1010"/>
    </row>
    <row r="1011" spans="1:15" s="15" customFormat="1" x14ac:dyDescent="0.25">
      <c r="A1011" s="3" t="s">
        <v>20</v>
      </c>
      <c r="B1011" s="7">
        <v>41464</v>
      </c>
      <c r="C1011" s="18">
        <v>2013</v>
      </c>
      <c r="D1011" s="2">
        <v>1</v>
      </c>
      <c r="E1011" s="3" t="s">
        <v>31</v>
      </c>
      <c r="F1011" s="3">
        <v>60</v>
      </c>
      <c r="H1011"/>
      <c r="I1011"/>
      <c r="J1011"/>
      <c r="K1011"/>
      <c r="L1011"/>
      <c r="M1011"/>
      <c r="N1011"/>
      <c r="O1011"/>
    </row>
    <row r="1012" spans="1:15" s="15" customFormat="1" x14ac:dyDescent="0.25">
      <c r="A1012" s="3" t="s">
        <v>20</v>
      </c>
      <c r="B1012" s="7">
        <v>41464</v>
      </c>
      <c r="C1012" s="18">
        <v>2013</v>
      </c>
      <c r="D1012" s="2">
        <v>1</v>
      </c>
      <c r="E1012" s="3" t="s">
        <v>31</v>
      </c>
      <c r="F1012" s="3">
        <v>52</v>
      </c>
      <c r="H1012"/>
      <c r="I1012"/>
      <c r="J1012"/>
      <c r="K1012"/>
      <c r="L1012"/>
      <c r="M1012"/>
      <c r="N1012"/>
      <c r="O1012"/>
    </row>
    <row r="1013" spans="1:15" s="15" customFormat="1" x14ac:dyDescent="0.25">
      <c r="A1013" s="3" t="s">
        <v>20</v>
      </c>
      <c r="B1013" s="7">
        <v>41464</v>
      </c>
      <c r="C1013" s="18">
        <v>2013</v>
      </c>
      <c r="D1013" s="2">
        <v>1</v>
      </c>
      <c r="E1013" s="3" t="s">
        <v>31</v>
      </c>
      <c r="F1013" s="3">
        <v>40</v>
      </c>
      <c r="H1013"/>
      <c r="I1013"/>
      <c r="J1013"/>
      <c r="K1013"/>
      <c r="L1013"/>
      <c r="M1013"/>
      <c r="N1013"/>
      <c r="O1013"/>
    </row>
    <row r="1014" spans="1:15" s="15" customFormat="1" x14ac:dyDescent="0.25">
      <c r="A1014" s="3" t="s">
        <v>20</v>
      </c>
      <c r="B1014" s="7">
        <v>41464</v>
      </c>
      <c r="C1014" s="18">
        <v>2013</v>
      </c>
      <c r="D1014" s="2">
        <v>1</v>
      </c>
      <c r="E1014" s="3" t="s">
        <v>31</v>
      </c>
      <c r="F1014" s="3">
        <v>61</v>
      </c>
      <c r="H1014"/>
      <c r="I1014"/>
      <c r="J1014"/>
      <c r="K1014"/>
      <c r="L1014"/>
      <c r="M1014"/>
      <c r="N1014"/>
      <c r="O1014"/>
    </row>
    <row r="1015" spans="1:15" s="15" customFormat="1" x14ac:dyDescent="0.25">
      <c r="A1015" s="3" t="s">
        <v>20</v>
      </c>
      <c r="B1015" s="7">
        <v>41464</v>
      </c>
      <c r="C1015" s="18">
        <v>2013</v>
      </c>
      <c r="D1015" s="2">
        <v>1</v>
      </c>
      <c r="E1015" s="3" t="s">
        <v>31</v>
      </c>
      <c r="F1015" s="3">
        <v>58</v>
      </c>
      <c r="H1015"/>
      <c r="I1015"/>
      <c r="J1015"/>
      <c r="K1015"/>
      <c r="L1015"/>
      <c r="M1015"/>
      <c r="N1015"/>
      <c r="O1015"/>
    </row>
    <row r="1016" spans="1:15" s="15" customFormat="1" x14ac:dyDescent="0.25">
      <c r="A1016" s="3" t="s">
        <v>20</v>
      </c>
      <c r="B1016" s="7">
        <v>41464</v>
      </c>
      <c r="C1016" s="18">
        <v>2013</v>
      </c>
      <c r="D1016" s="2">
        <v>1</v>
      </c>
      <c r="E1016" s="3" t="s">
        <v>31</v>
      </c>
      <c r="F1016" s="3">
        <v>47</v>
      </c>
      <c r="H1016"/>
      <c r="I1016"/>
      <c r="J1016"/>
      <c r="K1016"/>
      <c r="L1016"/>
      <c r="M1016"/>
      <c r="N1016"/>
      <c r="O1016"/>
    </row>
    <row r="1017" spans="1:15" s="15" customFormat="1" x14ac:dyDescent="0.25">
      <c r="A1017" s="3" t="s">
        <v>20</v>
      </c>
      <c r="B1017" s="7">
        <v>41464</v>
      </c>
      <c r="C1017" s="18">
        <v>2013</v>
      </c>
      <c r="D1017" s="2">
        <v>1</v>
      </c>
      <c r="E1017" s="3" t="s">
        <v>31</v>
      </c>
      <c r="F1017" s="3">
        <v>45</v>
      </c>
      <c r="H1017"/>
      <c r="I1017"/>
      <c r="J1017"/>
      <c r="K1017"/>
      <c r="L1017"/>
      <c r="M1017"/>
      <c r="N1017"/>
      <c r="O1017"/>
    </row>
    <row r="1018" spans="1:15" s="15" customFormat="1" x14ac:dyDescent="0.25">
      <c r="A1018" s="3" t="s">
        <v>20</v>
      </c>
      <c r="B1018" s="7">
        <v>41464</v>
      </c>
      <c r="C1018" s="18">
        <v>2013</v>
      </c>
      <c r="D1018" s="2">
        <v>1</v>
      </c>
      <c r="E1018" s="3" t="s">
        <v>31</v>
      </c>
      <c r="F1018" s="3">
        <v>39</v>
      </c>
      <c r="H1018"/>
      <c r="I1018"/>
      <c r="J1018"/>
      <c r="K1018"/>
      <c r="L1018"/>
      <c r="M1018"/>
      <c r="N1018"/>
      <c r="O1018"/>
    </row>
    <row r="1019" spans="1:15" s="15" customFormat="1" x14ac:dyDescent="0.25">
      <c r="A1019" s="3" t="s">
        <v>20</v>
      </c>
      <c r="B1019" s="7">
        <v>41464</v>
      </c>
      <c r="C1019" s="18">
        <v>2013</v>
      </c>
      <c r="D1019" s="2">
        <v>1</v>
      </c>
      <c r="E1019" s="3" t="s">
        <v>31</v>
      </c>
      <c r="F1019" s="3">
        <v>41</v>
      </c>
      <c r="H1019"/>
      <c r="I1019"/>
      <c r="J1019"/>
      <c r="K1019"/>
      <c r="L1019"/>
      <c r="M1019"/>
      <c r="N1019"/>
      <c r="O1019"/>
    </row>
    <row r="1020" spans="1:15" s="15" customFormat="1" x14ac:dyDescent="0.25">
      <c r="A1020" s="3" t="s">
        <v>20</v>
      </c>
      <c r="B1020" s="7">
        <v>41464</v>
      </c>
      <c r="C1020" s="18">
        <v>2013</v>
      </c>
      <c r="D1020" s="2">
        <v>1</v>
      </c>
      <c r="E1020" s="3" t="s">
        <v>31</v>
      </c>
      <c r="F1020" s="3">
        <v>43</v>
      </c>
      <c r="H1020"/>
      <c r="I1020"/>
      <c r="J1020"/>
      <c r="K1020"/>
      <c r="L1020"/>
      <c r="M1020"/>
      <c r="N1020"/>
      <c r="O1020"/>
    </row>
    <row r="1021" spans="1:15" s="15" customFormat="1" x14ac:dyDescent="0.25">
      <c r="A1021" s="3" t="s">
        <v>20</v>
      </c>
      <c r="B1021" s="7">
        <v>41464</v>
      </c>
      <c r="C1021" s="18">
        <v>2013</v>
      </c>
      <c r="D1021" s="2">
        <v>1</v>
      </c>
      <c r="E1021" s="3" t="s">
        <v>31</v>
      </c>
      <c r="F1021" s="3">
        <v>56</v>
      </c>
      <c r="H1021"/>
      <c r="I1021"/>
      <c r="J1021"/>
      <c r="K1021"/>
      <c r="L1021"/>
      <c r="M1021"/>
      <c r="N1021"/>
      <c r="O1021"/>
    </row>
    <row r="1022" spans="1:15" s="15" customFormat="1" x14ac:dyDescent="0.25">
      <c r="A1022" s="3" t="s">
        <v>20</v>
      </c>
      <c r="B1022" s="7">
        <v>41464</v>
      </c>
      <c r="C1022" s="18">
        <v>2013</v>
      </c>
      <c r="D1022" s="2">
        <v>1</v>
      </c>
      <c r="E1022" s="3" t="s">
        <v>31</v>
      </c>
      <c r="F1022" s="3">
        <v>64</v>
      </c>
      <c r="H1022"/>
      <c r="I1022"/>
      <c r="J1022"/>
      <c r="K1022"/>
      <c r="L1022"/>
      <c r="M1022"/>
      <c r="N1022"/>
      <c r="O1022"/>
    </row>
    <row r="1023" spans="1:15" s="15" customFormat="1" x14ac:dyDescent="0.25">
      <c r="A1023" s="3" t="s">
        <v>20</v>
      </c>
      <c r="B1023" s="7">
        <v>41464</v>
      </c>
      <c r="C1023" s="18">
        <v>2013</v>
      </c>
      <c r="D1023" s="2">
        <v>1</v>
      </c>
      <c r="E1023" s="3" t="s">
        <v>31</v>
      </c>
      <c r="F1023" s="3">
        <v>61</v>
      </c>
      <c r="H1023"/>
      <c r="I1023"/>
      <c r="J1023"/>
      <c r="K1023"/>
      <c r="L1023"/>
      <c r="M1023"/>
      <c r="N1023"/>
      <c r="O1023"/>
    </row>
    <row r="1024" spans="1:15" s="15" customFormat="1" x14ac:dyDescent="0.25">
      <c r="A1024" s="3" t="s">
        <v>20</v>
      </c>
      <c r="B1024" s="7">
        <v>41464</v>
      </c>
      <c r="C1024" s="18">
        <v>2013</v>
      </c>
      <c r="D1024" s="2">
        <v>1</v>
      </c>
      <c r="E1024" s="3" t="s">
        <v>31</v>
      </c>
      <c r="F1024" s="3">
        <v>62</v>
      </c>
      <c r="H1024"/>
      <c r="I1024"/>
      <c r="J1024"/>
      <c r="K1024"/>
      <c r="L1024"/>
      <c r="M1024"/>
      <c r="N1024"/>
      <c r="O1024"/>
    </row>
    <row r="1025" spans="1:15" s="15" customFormat="1" x14ac:dyDescent="0.25">
      <c r="A1025" s="3" t="s">
        <v>20</v>
      </c>
      <c r="B1025" s="7">
        <v>41464</v>
      </c>
      <c r="C1025" s="18">
        <v>2013</v>
      </c>
      <c r="D1025" s="2">
        <v>1</v>
      </c>
      <c r="E1025" s="3" t="s">
        <v>31</v>
      </c>
      <c r="F1025" s="3">
        <v>45</v>
      </c>
      <c r="H1025"/>
      <c r="I1025"/>
      <c r="J1025"/>
      <c r="K1025"/>
      <c r="L1025"/>
      <c r="M1025"/>
      <c r="N1025"/>
      <c r="O1025"/>
    </row>
    <row r="1026" spans="1:15" s="15" customFormat="1" x14ac:dyDescent="0.25">
      <c r="A1026" s="3" t="s">
        <v>20</v>
      </c>
      <c r="B1026" s="7">
        <v>41464</v>
      </c>
      <c r="C1026" s="18">
        <v>2013</v>
      </c>
      <c r="D1026" s="2">
        <v>1</v>
      </c>
      <c r="E1026" s="3" t="s">
        <v>31</v>
      </c>
      <c r="F1026" s="3">
        <v>52</v>
      </c>
      <c r="H1026"/>
      <c r="I1026"/>
      <c r="J1026"/>
      <c r="K1026"/>
      <c r="L1026"/>
      <c r="M1026"/>
      <c r="N1026"/>
      <c r="O1026"/>
    </row>
    <row r="1027" spans="1:15" s="15" customFormat="1" x14ac:dyDescent="0.25">
      <c r="A1027" s="3" t="s">
        <v>20</v>
      </c>
      <c r="B1027" s="7">
        <v>41464</v>
      </c>
      <c r="C1027" s="18">
        <v>2013</v>
      </c>
      <c r="D1027" s="2">
        <v>1</v>
      </c>
      <c r="E1027" s="3" t="s">
        <v>31</v>
      </c>
      <c r="F1027" s="3">
        <v>52</v>
      </c>
      <c r="H1027"/>
      <c r="I1027"/>
      <c r="J1027"/>
      <c r="K1027"/>
      <c r="L1027"/>
      <c r="M1027"/>
      <c r="N1027"/>
      <c r="O1027"/>
    </row>
    <row r="1028" spans="1:15" s="15" customFormat="1" x14ac:dyDescent="0.25">
      <c r="A1028" s="3" t="s">
        <v>20</v>
      </c>
      <c r="B1028" s="7">
        <v>41464</v>
      </c>
      <c r="C1028" s="18">
        <v>2013</v>
      </c>
      <c r="D1028" s="2">
        <v>1</v>
      </c>
      <c r="E1028" s="3" t="s">
        <v>31</v>
      </c>
      <c r="F1028" s="3">
        <v>62</v>
      </c>
      <c r="H1028"/>
      <c r="I1028"/>
      <c r="J1028"/>
      <c r="K1028"/>
      <c r="L1028"/>
      <c r="M1028"/>
      <c r="N1028"/>
      <c r="O1028"/>
    </row>
    <row r="1029" spans="1:15" s="15" customFormat="1" x14ac:dyDescent="0.25">
      <c r="A1029" s="3" t="s">
        <v>20</v>
      </c>
      <c r="B1029" s="7">
        <v>41464</v>
      </c>
      <c r="C1029" s="18">
        <v>2013</v>
      </c>
      <c r="D1029" s="2">
        <v>1</v>
      </c>
      <c r="E1029" s="3" t="s">
        <v>31</v>
      </c>
      <c r="F1029" s="3">
        <v>54</v>
      </c>
      <c r="H1029"/>
      <c r="I1029"/>
      <c r="J1029"/>
      <c r="K1029"/>
      <c r="L1029"/>
      <c r="M1029"/>
      <c r="N1029"/>
      <c r="O1029"/>
    </row>
    <row r="1030" spans="1:15" s="15" customFormat="1" x14ac:dyDescent="0.25">
      <c r="A1030" s="3" t="s">
        <v>20</v>
      </c>
      <c r="B1030" s="7">
        <v>41464</v>
      </c>
      <c r="C1030" s="18">
        <v>2013</v>
      </c>
      <c r="D1030" s="2">
        <v>1</v>
      </c>
      <c r="E1030" s="3" t="s">
        <v>31</v>
      </c>
      <c r="F1030" s="3">
        <v>73</v>
      </c>
      <c r="H1030"/>
      <c r="I1030"/>
      <c r="J1030"/>
      <c r="K1030"/>
      <c r="L1030"/>
      <c r="M1030"/>
      <c r="N1030"/>
      <c r="O1030"/>
    </row>
    <row r="1031" spans="1:15" s="15" customFormat="1" x14ac:dyDescent="0.25">
      <c r="A1031" s="3" t="s">
        <v>20</v>
      </c>
      <c r="B1031" s="7">
        <v>41464</v>
      </c>
      <c r="C1031" s="18">
        <v>2013</v>
      </c>
      <c r="D1031" s="3">
        <v>2</v>
      </c>
      <c r="E1031" s="3" t="s">
        <v>31</v>
      </c>
      <c r="F1031" s="3">
        <v>53</v>
      </c>
      <c r="H1031"/>
      <c r="I1031"/>
      <c r="J1031"/>
      <c r="K1031"/>
      <c r="L1031"/>
      <c r="M1031"/>
      <c r="N1031"/>
      <c r="O1031"/>
    </row>
    <row r="1032" spans="1:15" s="15" customFormat="1" x14ac:dyDescent="0.25">
      <c r="A1032" s="3" t="s">
        <v>20</v>
      </c>
      <c r="B1032" s="7">
        <v>41464</v>
      </c>
      <c r="C1032" s="18">
        <v>2013</v>
      </c>
      <c r="D1032" s="3">
        <v>2</v>
      </c>
      <c r="E1032" s="3" t="s">
        <v>31</v>
      </c>
      <c r="F1032" s="3">
        <v>37</v>
      </c>
      <c r="H1032"/>
      <c r="I1032"/>
      <c r="J1032"/>
      <c r="K1032"/>
      <c r="L1032"/>
      <c r="M1032"/>
      <c r="N1032"/>
      <c r="O1032"/>
    </row>
    <row r="1033" spans="1:15" s="15" customFormat="1" x14ac:dyDescent="0.25">
      <c r="A1033" s="3" t="s">
        <v>20</v>
      </c>
      <c r="B1033" s="7">
        <v>41464</v>
      </c>
      <c r="C1033" s="18">
        <v>2013</v>
      </c>
      <c r="D1033" s="3">
        <v>2</v>
      </c>
      <c r="E1033" s="3" t="s">
        <v>31</v>
      </c>
      <c r="F1033" s="3">
        <v>52</v>
      </c>
      <c r="H1033"/>
      <c r="I1033"/>
      <c r="J1033"/>
      <c r="K1033"/>
      <c r="L1033"/>
      <c r="M1033"/>
      <c r="N1033"/>
      <c r="O1033"/>
    </row>
    <row r="1034" spans="1:15" s="15" customFormat="1" x14ac:dyDescent="0.25">
      <c r="A1034" s="3" t="s">
        <v>20</v>
      </c>
      <c r="B1034" s="7">
        <v>41464</v>
      </c>
      <c r="C1034" s="18">
        <v>2013</v>
      </c>
      <c r="D1034" s="3">
        <v>2</v>
      </c>
      <c r="E1034" s="3" t="s">
        <v>31</v>
      </c>
      <c r="F1034" s="3">
        <v>47</v>
      </c>
      <c r="H1034"/>
      <c r="I1034"/>
      <c r="J1034"/>
      <c r="K1034"/>
      <c r="L1034"/>
      <c r="M1034"/>
      <c r="N1034"/>
      <c r="O1034"/>
    </row>
    <row r="1035" spans="1:15" s="15" customFormat="1" x14ac:dyDescent="0.25">
      <c r="A1035" s="3" t="s">
        <v>20</v>
      </c>
      <c r="B1035" s="7">
        <v>41464</v>
      </c>
      <c r="C1035" s="18">
        <v>2013</v>
      </c>
      <c r="D1035" s="3">
        <v>2</v>
      </c>
      <c r="E1035" s="3" t="s">
        <v>31</v>
      </c>
      <c r="F1035" s="3">
        <v>57</v>
      </c>
      <c r="H1035"/>
      <c r="I1035"/>
      <c r="J1035"/>
      <c r="K1035"/>
      <c r="L1035"/>
      <c r="M1035"/>
      <c r="N1035"/>
      <c r="O1035"/>
    </row>
    <row r="1036" spans="1:15" s="15" customFormat="1" x14ac:dyDescent="0.25">
      <c r="A1036" s="3" t="s">
        <v>20</v>
      </c>
      <c r="B1036" s="7">
        <v>41464</v>
      </c>
      <c r="C1036" s="18">
        <v>2013</v>
      </c>
      <c r="D1036" s="3">
        <v>2</v>
      </c>
      <c r="E1036" s="3" t="s">
        <v>31</v>
      </c>
      <c r="F1036" s="3">
        <v>52</v>
      </c>
      <c r="H1036"/>
      <c r="I1036"/>
      <c r="J1036"/>
      <c r="K1036"/>
      <c r="L1036"/>
      <c r="M1036"/>
      <c r="N1036"/>
      <c r="O1036"/>
    </row>
    <row r="1037" spans="1:15" s="15" customFormat="1" x14ac:dyDescent="0.25">
      <c r="A1037" s="3" t="s">
        <v>20</v>
      </c>
      <c r="B1037" s="7">
        <v>41464</v>
      </c>
      <c r="C1037" s="18">
        <v>2013</v>
      </c>
      <c r="D1037" s="3">
        <v>2</v>
      </c>
      <c r="E1037" s="3" t="s">
        <v>31</v>
      </c>
      <c r="F1037" s="3">
        <v>45</v>
      </c>
      <c r="H1037"/>
      <c r="I1037"/>
      <c r="J1037"/>
      <c r="K1037"/>
      <c r="L1037"/>
      <c r="M1037"/>
      <c r="N1037"/>
      <c r="O1037"/>
    </row>
    <row r="1038" spans="1:15" s="15" customFormat="1" x14ac:dyDescent="0.25">
      <c r="A1038" s="3" t="s">
        <v>20</v>
      </c>
      <c r="B1038" s="7">
        <v>41464</v>
      </c>
      <c r="C1038" s="18">
        <v>2013</v>
      </c>
      <c r="D1038" s="3">
        <v>2</v>
      </c>
      <c r="E1038" s="3" t="s">
        <v>31</v>
      </c>
      <c r="F1038" s="3">
        <v>57</v>
      </c>
      <c r="H1038"/>
      <c r="I1038"/>
      <c r="J1038"/>
      <c r="K1038"/>
      <c r="L1038"/>
      <c r="M1038"/>
      <c r="N1038"/>
      <c r="O1038"/>
    </row>
    <row r="1039" spans="1:15" s="15" customFormat="1" x14ac:dyDescent="0.25">
      <c r="A1039" s="3" t="s">
        <v>20</v>
      </c>
      <c r="B1039" s="7">
        <v>41464</v>
      </c>
      <c r="C1039" s="18">
        <v>2013</v>
      </c>
      <c r="D1039" s="3">
        <v>2</v>
      </c>
      <c r="E1039" s="3" t="s">
        <v>31</v>
      </c>
      <c r="F1039" s="3">
        <v>54</v>
      </c>
      <c r="H1039"/>
      <c r="I1039"/>
      <c r="J1039"/>
      <c r="K1039"/>
      <c r="L1039"/>
      <c r="M1039"/>
      <c r="N1039"/>
      <c r="O1039"/>
    </row>
    <row r="1040" spans="1:15" s="15" customFormat="1" x14ac:dyDescent="0.25">
      <c r="A1040" s="3" t="s">
        <v>20</v>
      </c>
      <c r="B1040" s="7">
        <v>41464</v>
      </c>
      <c r="C1040" s="18">
        <v>2013</v>
      </c>
      <c r="D1040" s="3">
        <v>2</v>
      </c>
      <c r="E1040" s="3" t="s">
        <v>31</v>
      </c>
      <c r="F1040" s="3">
        <v>55</v>
      </c>
      <c r="H1040"/>
      <c r="I1040"/>
      <c r="J1040"/>
      <c r="K1040"/>
      <c r="L1040"/>
      <c r="M1040"/>
      <c r="N1040"/>
      <c r="O1040"/>
    </row>
    <row r="1041" spans="1:15" s="15" customFormat="1" x14ac:dyDescent="0.25">
      <c r="A1041" s="3" t="s">
        <v>20</v>
      </c>
      <c r="B1041" s="7">
        <v>41464</v>
      </c>
      <c r="C1041" s="18">
        <v>2013</v>
      </c>
      <c r="D1041" s="3">
        <v>2</v>
      </c>
      <c r="E1041" s="3" t="s">
        <v>31</v>
      </c>
      <c r="F1041" s="3">
        <v>56</v>
      </c>
      <c r="H1041"/>
      <c r="I1041"/>
      <c r="J1041"/>
      <c r="K1041"/>
      <c r="L1041"/>
      <c r="M1041"/>
      <c r="N1041"/>
      <c r="O1041"/>
    </row>
    <row r="1042" spans="1:15" s="15" customFormat="1" x14ac:dyDescent="0.25">
      <c r="A1042" s="3" t="s">
        <v>20</v>
      </c>
      <c r="B1042" s="7">
        <v>41464</v>
      </c>
      <c r="C1042" s="18">
        <v>2013</v>
      </c>
      <c r="D1042" s="3">
        <v>2</v>
      </c>
      <c r="E1042" s="3" t="s">
        <v>31</v>
      </c>
      <c r="F1042" s="3">
        <v>43</v>
      </c>
      <c r="H1042"/>
      <c r="I1042"/>
      <c r="J1042"/>
      <c r="K1042"/>
      <c r="L1042"/>
      <c r="M1042"/>
      <c r="N1042"/>
      <c r="O1042"/>
    </row>
    <row r="1043" spans="1:15" s="15" customFormat="1" x14ac:dyDescent="0.25">
      <c r="A1043" s="3" t="s">
        <v>20</v>
      </c>
      <c r="B1043" s="7">
        <v>41464</v>
      </c>
      <c r="C1043" s="18">
        <v>2013</v>
      </c>
      <c r="D1043" s="3">
        <v>2</v>
      </c>
      <c r="E1043" s="3" t="s">
        <v>31</v>
      </c>
      <c r="F1043" s="3">
        <v>52</v>
      </c>
      <c r="H1043"/>
      <c r="I1043"/>
      <c r="J1043"/>
      <c r="K1043"/>
      <c r="L1043"/>
      <c r="M1043"/>
      <c r="N1043"/>
      <c r="O1043"/>
    </row>
    <row r="1044" spans="1:15" s="15" customFormat="1" x14ac:dyDescent="0.25">
      <c r="A1044" s="3" t="s">
        <v>20</v>
      </c>
      <c r="B1044" s="7">
        <v>41464</v>
      </c>
      <c r="C1044" s="18">
        <v>2013</v>
      </c>
      <c r="D1044" s="3">
        <v>2</v>
      </c>
      <c r="E1044" s="3" t="s">
        <v>31</v>
      </c>
      <c r="F1044" s="3">
        <v>57</v>
      </c>
      <c r="H1044"/>
      <c r="I1044"/>
      <c r="J1044"/>
      <c r="K1044"/>
      <c r="L1044"/>
      <c r="M1044"/>
      <c r="N1044"/>
      <c r="O1044"/>
    </row>
    <row r="1045" spans="1:15" s="15" customFormat="1" x14ac:dyDescent="0.25">
      <c r="A1045" s="3" t="s">
        <v>20</v>
      </c>
      <c r="B1045" s="7">
        <v>41464</v>
      </c>
      <c r="C1045" s="18">
        <v>2013</v>
      </c>
      <c r="D1045" s="3">
        <v>2</v>
      </c>
      <c r="E1045" s="3" t="s">
        <v>31</v>
      </c>
      <c r="F1045" s="3">
        <v>57</v>
      </c>
      <c r="H1045"/>
      <c r="I1045"/>
      <c r="J1045"/>
      <c r="K1045"/>
      <c r="L1045"/>
      <c r="M1045"/>
      <c r="N1045"/>
      <c r="O1045"/>
    </row>
    <row r="1046" spans="1:15" s="15" customFormat="1" x14ac:dyDescent="0.25">
      <c r="A1046" s="3" t="s">
        <v>20</v>
      </c>
      <c r="B1046" s="7">
        <v>41464</v>
      </c>
      <c r="C1046" s="18">
        <v>2013</v>
      </c>
      <c r="D1046" s="3">
        <v>2</v>
      </c>
      <c r="E1046" s="3" t="s">
        <v>31</v>
      </c>
      <c r="F1046" s="3">
        <v>60</v>
      </c>
      <c r="H1046"/>
      <c r="I1046"/>
      <c r="J1046"/>
      <c r="K1046"/>
      <c r="L1046"/>
      <c r="M1046"/>
      <c r="N1046"/>
      <c r="O1046"/>
    </row>
    <row r="1047" spans="1:15" s="15" customFormat="1" x14ac:dyDescent="0.25">
      <c r="A1047" s="3" t="s">
        <v>20</v>
      </c>
      <c r="B1047" s="7">
        <v>41464</v>
      </c>
      <c r="C1047" s="18">
        <v>2013</v>
      </c>
      <c r="D1047" s="3">
        <v>2</v>
      </c>
      <c r="E1047" s="3" t="s">
        <v>31</v>
      </c>
      <c r="F1047" s="3">
        <v>43</v>
      </c>
      <c r="H1047"/>
      <c r="I1047"/>
      <c r="J1047"/>
      <c r="K1047"/>
      <c r="L1047"/>
      <c r="M1047"/>
      <c r="N1047"/>
      <c r="O1047"/>
    </row>
    <row r="1048" spans="1:15" s="15" customFormat="1" x14ac:dyDescent="0.25">
      <c r="A1048" s="3" t="s">
        <v>20</v>
      </c>
      <c r="B1048" s="7">
        <v>41464</v>
      </c>
      <c r="C1048" s="18">
        <v>2013</v>
      </c>
      <c r="D1048" s="3">
        <v>2</v>
      </c>
      <c r="E1048" s="3" t="s">
        <v>31</v>
      </c>
      <c r="F1048" s="3">
        <v>53</v>
      </c>
      <c r="H1048"/>
      <c r="I1048"/>
      <c r="J1048"/>
      <c r="K1048"/>
      <c r="L1048"/>
      <c r="M1048"/>
      <c r="N1048"/>
      <c r="O1048"/>
    </row>
    <row r="1049" spans="1:15" s="15" customFormat="1" x14ac:dyDescent="0.25">
      <c r="A1049" s="3" t="s">
        <v>20</v>
      </c>
      <c r="B1049" s="7">
        <v>41464</v>
      </c>
      <c r="C1049" s="18">
        <v>2013</v>
      </c>
      <c r="D1049" s="3">
        <v>2</v>
      </c>
      <c r="E1049" s="3" t="s">
        <v>31</v>
      </c>
      <c r="F1049" s="3">
        <v>58</v>
      </c>
      <c r="H1049"/>
      <c r="I1049"/>
      <c r="J1049"/>
      <c r="K1049"/>
      <c r="L1049"/>
      <c r="M1049"/>
      <c r="N1049"/>
      <c r="O1049"/>
    </row>
    <row r="1050" spans="1:15" s="15" customFormat="1" x14ac:dyDescent="0.25">
      <c r="A1050" s="3" t="s">
        <v>20</v>
      </c>
      <c r="B1050" s="7">
        <v>41464</v>
      </c>
      <c r="C1050" s="18">
        <v>2013</v>
      </c>
      <c r="D1050" s="3">
        <v>2</v>
      </c>
      <c r="E1050" s="3" t="s">
        <v>31</v>
      </c>
      <c r="F1050" s="3">
        <v>62</v>
      </c>
      <c r="H1050"/>
      <c r="I1050"/>
      <c r="J1050"/>
      <c r="K1050"/>
      <c r="L1050"/>
      <c r="M1050"/>
      <c r="N1050"/>
      <c r="O1050"/>
    </row>
    <row r="1051" spans="1:15" s="15" customFormat="1" x14ac:dyDescent="0.25">
      <c r="A1051" s="3" t="s">
        <v>20</v>
      </c>
      <c r="B1051" s="7">
        <v>41464</v>
      </c>
      <c r="C1051" s="18">
        <v>2013</v>
      </c>
      <c r="D1051" s="3">
        <v>2</v>
      </c>
      <c r="E1051" s="3" t="s">
        <v>31</v>
      </c>
      <c r="F1051" s="3">
        <v>63</v>
      </c>
      <c r="H1051"/>
      <c r="I1051"/>
      <c r="J1051"/>
      <c r="K1051"/>
      <c r="L1051"/>
      <c r="M1051"/>
      <c r="N1051"/>
      <c r="O1051"/>
    </row>
    <row r="1052" spans="1:15" s="15" customFormat="1" x14ac:dyDescent="0.25">
      <c r="A1052" s="3" t="s">
        <v>20</v>
      </c>
      <c r="B1052" s="7">
        <v>41464</v>
      </c>
      <c r="C1052" s="18">
        <v>2013</v>
      </c>
      <c r="D1052" s="3">
        <v>2</v>
      </c>
      <c r="E1052" s="3" t="s">
        <v>31</v>
      </c>
      <c r="F1052" s="3">
        <v>50</v>
      </c>
      <c r="H1052"/>
      <c r="I1052"/>
      <c r="J1052"/>
      <c r="K1052"/>
      <c r="L1052"/>
      <c r="M1052"/>
      <c r="N1052"/>
      <c r="O1052"/>
    </row>
    <row r="1053" spans="1:15" s="15" customFormat="1" x14ac:dyDescent="0.25">
      <c r="A1053" s="3" t="s">
        <v>20</v>
      </c>
      <c r="B1053" s="7">
        <v>41464</v>
      </c>
      <c r="C1053" s="18">
        <v>2013</v>
      </c>
      <c r="D1053" s="3">
        <v>2</v>
      </c>
      <c r="E1053" s="3" t="s">
        <v>31</v>
      </c>
      <c r="F1053" s="3">
        <v>65</v>
      </c>
      <c r="H1053"/>
      <c r="I1053"/>
      <c r="J1053"/>
      <c r="K1053"/>
      <c r="L1053"/>
      <c r="M1053"/>
      <c r="N1053"/>
      <c r="O1053"/>
    </row>
    <row r="1054" spans="1:15" s="15" customFormat="1" x14ac:dyDescent="0.25">
      <c r="A1054" s="3" t="s">
        <v>20</v>
      </c>
      <c r="B1054" s="7">
        <v>41464</v>
      </c>
      <c r="C1054" s="18">
        <v>2013</v>
      </c>
      <c r="D1054" s="3">
        <v>2</v>
      </c>
      <c r="E1054" s="3" t="s">
        <v>31</v>
      </c>
      <c r="F1054" s="3">
        <v>68</v>
      </c>
      <c r="H1054"/>
      <c r="I1054"/>
      <c r="J1054"/>
      <c r="K1054"/>
      <c r="L1054"/>
      <c r="M1054"/>
      <c r="N1054"/>
      <c r="O1054"/>
    </row>
    <row r="1055" spans="1:15" s="15" customFormat="1" x14ac:dyDescent="0.25">
      <c r="A1055" s="3" t="s">
        <v>20</v>
      </c>
      <c r="B1055" s="7">
        <v>41464</v>
      </c>
      <c r="C1055" s="18">
        <v>2013</v>
      </c>
      <c r="D1055" s="3">
        <v>2</v>
      </c>
      <c r="E1055" s="3" t="s">
        <v>31</v>
      </c>
      <c r="F1055" s="3">
        <v>55</v>
      </c>
      <c r="H1055"/>
      <c r="I1055"/>
      <c r="J1055"/>
      <c r="K1055"/>
      <c r="L1055"/>
      <c r="M1055"/>
      <c r="N1055"/>
      <c r="O1055"/>
    </row>
    <row r="1056" spans="1:15" x14ac:dyDescent="0.25">
      <c r="A1056" s="3" t="s">
        <v>20</v>
      </c>
      <c r="B1056" s="7">
        <v>41464</v>
      </c>
      <c r="C1056" s="18">
        <v>2013</v>
      </c>
      <c r="D1056" s="3">
        <v>2</v>
      </c>
      <c r="E1056" s="3" t="s">
        <v>31</v>
      </c>
      <c r="F1056" s="3">
        <v>48</v>
      </c>
    </row>
    <row r="1057" spans="1:7" x14ac:dyDescent="0.25">
      <c r="A1057" s="3" t="s">
        <v>20</v>
      </c>
      <c r="B1057" s="7">
        <v>41464</v>
      </c>
      <c r="C1057" s="18">
        <v>2013</v>
      </c>
      <c r="D1057" s="2">
        <v>1</v>
      </c>
      <c r="E1057" s="3" t="s">
        <v>29</v>
      </c>
      <c r="F1057" s="3">
        <v>58</v>
      </c>
      <c r="G1057" s="15">
        <v>2</v>
      </c>
    </row>
    <row r="1058" spans="1:7" x14ac:dyDescent="0.25">
      <c r="A1058" s="3" t="s">
        <v>20</v>
      </c>
      <c r="B1058" s="7">
        <v>41464</v>
      </c>
      <c r="C1058" s="18">
        <v>2013</v>
      </c>
      <c r="D1058" s="2">
        <v>1</v>
      </c>
      <c r="E1058" s="3" t="s">
        <v>29</v>
      </c>
      <c r="F1058" s="3">
        <v>106</v>
      </c>
      <c r="G1058" s="15">
        <v>14.7</v>
      </c>
    </row>
    <row r="1059" spans="1:7" x14ac:dyDescent="0.25">
      <c r="A1059" s="3" t="s">
        <v>20</v>
      </c>
      <c r="B1059" s="7">
        <v>41464</v>
      </c>
      <c r="C1059" s="18">
        <v>2013</v>
      </c>
      <c r="D1059" s="2">
        <v>1</v>
      </c>
      <c r="E1059" s="3" t="s">
        <v>29</v>
      </c>
      <c r="F1059" s="3">
        <v>65</v>
      </c>
      <c r="G1059" s="15">
        <v>3.3</v>
      </c>
    </row>
    <row r="1060" spans="1:7" x14ac:dyDescent="0.25">
      <c r="A1060" s="3" t="s">
        <v>20</v>
      </c>
      <c r="B1060" s="7">
        <v>41464</v>
      </c>
      <c r="C1060" s="18">
        <v>2013</v>
      </c>
      <c r="D1060" s="2">
        <v>1</v>
      </c>
      <c r="E1060" s="3" t="s">
        <v>29</v>
      </c>
      <c r="F1060" s="3">
        <v>61</v>
      </c>
      <c r="G1060" s="15">
        <v>2.5</v>
      </c>
    </row>
    <row r="1061" spans="1:7" x14ac:dyDescent="0.25">
      <c r="A1061" s="3" t="s">
        <v>20</v>
      </c>
      <c r="B1061" s="7">
        <v>41464</v>
      </c>
      <c r="C1061" s="18">
        <v>2013</v>
      </c>
      <c r="D1061" s="2">
        <v>1</v>
      </c>
      <c r="E1061" s="3" t="s">
        <v>29</v>
      </c>
      <c r="F1061" s="3">
        <v>57</v>
      </c>
      <c r="G1061" s="15">
        <v>2</v>
      </c>
    </row>
    <row r="1062" spans="1:7" x14ac:dyDescent="0.25">
      <c r="A1062" s="3" t="s">
        <v>20</v>
      </c>
      <c r="B1062" s="7">
        <v>41464</v>
      </c>
      <c r="C1062" s="18">
        <v>2013</v>
      </c>
      <c r="D1062" s="2">
        <v>1</v>
      </c>
      <c r="E1062" s="3" t="s">
        <v>29</v>
      </c>
      <c r="F1062" s="3">
        <v>56</v>
      </c>
      <c r="G1062" s="15">
        <v>1.9</v>
      </c>
    </row>
    <row r="1063" spans="1:7" x14ac:dyDescent="0.25">
      <c r="A1063" s="3" t="s">
        <v>20</v>
      </c>
      <c r="B1063" s="7">
        <v>41464</v>
      </c>
      <c r="C1063" s="18">
        <v>2013</v>
      </c>
      <c r="D1063" s="2">
        <v>1</v>
      </c>
      <c r="E1063" s="3" t="s">
        <v>29</v>
      </c>
      <c r="F1063" s="3">
        <v>114</v>
      </c>
      <c r="G1063" s="15">
        <v>17.8</v>
      </c>
    </row>
    <row r="1064" spans="1:7" x14ac:dyDescent="0.25">
      <c r="A1064" s="3" t="s">
        <v>20</v>
      </c>
      <c r="B1064" s="7">
        <v>41464</v>
      </c>
      <c r="C1064" s="18">
        <v>2013</v>
      </c>
      <c r="D1064" s="2">
        <v>1</v>
      </c>
      <c r="E1064" s="3" t="s">
        <v>29</v>
      </c>
      <c r="F1064" s="3">
        <v>60</v>
      </c>
      <c r="G1064" s="15">
        <v>2.6</v>
      </c>
    </row>
    <row r="1065" spans="1:7" x14ac:dyDescent="0.25">
      <c r="A1065" s="3" t="s">
        <v>20</v>
      </c>
      <c r="B1065" s="7">
        <v>41464</v>
      </c>
      <c r="C1065" s="18">
        <v>2013</v>
      </c>
      <c r="D1065" s="2">
        <v>1</v>
      </c>
      <c r="E1065" s="3" t="s">
        <v>29</v>
      </c>
      <c r="F1065" s="3">
        <v>60</v>
      </c>
      <c r="G1065" s="15">
        <v>2.1</v>
      </c>
    </row>
    <row r="1066" spans="1:7" x14ac:dyDescent="0.25">
      <c r="A1066" s="3" t="s">
        <v>20</v>
      </c>
      <c r="B1066" s="7">
        <v>41464</v>
      </c>
      <c r="C1066" s="18">
        <v>2013</v>
      </c>
      <c r="D1066" s="2">
        <v>1</v>
      </c>
      <c r="E1066" s="3" t="s">
        <v>29</v>
      </c>
      <c r="F1066" s="3">
        <v>55</v>
      </c>
      <c r="G1066" s="15">
        <v>1.6</v>
      </c>
    </row>
    <row r="1067" spans="1:7" x14ac:dyDescent="0.25">
      <c r="A1067" s="3" t="s">
        <v>20</v>
      </c>
      <c r="B1067" s="7">
        <v>41464</v>
      </c>
      <c r="C1067" s="18">
        <v>2013</v>
      </c>
      <c r="D1067" s="2">
        <v>1</v>
      </c>
      <c r="E1067" s="3" t="s">
        <v>29</v>
      </c>
      <c r="F1067" s="3">
        <v>53</v>
      </c>
      <c r="G1067" s="15" t="s">
        <v>64</v>
      </c>
    </row>
    <row r="1068" spans="1:7" x14ac:dyDescent="0.25">
      <c r="A1068" s="3" t="s">
        <v>20</v>
      </c>
      <c r="B1068" s="7">
        <v>41464</v>
      </c>
      <c r="C1068" s="18">
        <v>2013</v>
      </c>
      <c r="D1068" s="2">
        <v>1</v>
      </c>
      <c r="E1068" s="3" t="s">
        <v>29</v>
      </c>
      <c r="F1068" s="3">
        <v>55</v>
      </c>
      <c r="G1068" s="15">
        <v>1.7</v>
      </c>
    </row>
    <row r="1069" spans="1:7" x14ac:dyDescent="0.25">
      <c r="A1069" s="3" t="s">
        <v>20</v>
      </c>
      <c r="B1069" s="7">
        <v>41464</v>
      </c>
      <c r="C1069" s="18">
        <v>2013</v>
      </c>
      <c r="D1069" s="3">
        <v>2</v>
      </c>
      <c r="E1069" s="3" t="s">
        <v>29</v>
      </c>
      <c r="F1069" s="3">
        <v>68</v>
      </c>
      <c r="G1069" s="15">
        <v>3.3</v>
      </c>
    </row>
    <row r="1070" spans="1:7" x14ac:dyDescent="0.25">
      <c r="A1070" s="3" t="s">
        <v>20</v>
      </c>
      <c r="B1070" s="7">
        <v>41464</v>
      </c>
      <c r="C1070" s="18">
        <v>2013</v>
      </c>
      <c r="D1070" s="3">
        <v>2</v>
      </c>
      <c r="E1070" s="3" t="s">
        <v>29</v>
      </c>
      <c r="F1070" s="3">
        <v>129</v>
      </c>
      <c r="G1070" s="15">
        <v>26</v>
      </c>
    </row>
    <row r="1071" spans="1:7" x14ac:dyDescent="0.25">
      <c r="A1071" s="3" t="s">
        <v>20</v>
      </c>
      <c r="B1071" s="7">
        <v>41464</v>
      </c>
      <c r="C1071" s="18">
        <v>2013</v>
      </c>
      <c r="D1071" s="3">
        <v>2</v>
      </c>
      <c r="E1071" s="3" t="s">
        <v>29</v>
      </c>
      <c r="F1071" s="3">
        <v>52</v>
      </c>
      <c r="G1071" s="15">
        <v>1.6</v>
      </c>
    </row>
    <row r="1072" spans="1:7" x14ac:dyDescent="0.25">
      <c r="A1072" s="2" t="s">
        <v>20</v>
      </c>
      <c r="B1072" s="12">
        <v>41464</v>
      </c>
      <c r="C1072" s="18">
        <v>2013</v>
      </c>
      <c r="D1072" s="2">
        <v>2</v>
      </c>
      <c r="E1072" s="2" t="s">
        <v>29</v>
      </c>
      <c r="F1072" s="2">
        <v>61</v>
      </c>
      <c r="G1072" s="24">
        <v>2.6</v>
      </c>
    </row>
    <row r="1073" spans="1:6" x14ac:dyDescent="0.25">
      <c r="A1073" s="3" t="s">
        <v>20</v>
      </c>
      <c r="B1073" s="7">
        <v>41464</v>
      </c>
      <c r="C1073" s="18">
        <v>2013</v>
      </c>
      <c r="D1073" s="2">
        <v>1</v>
      </c>
      <c r="E1073" s="3" t="s">
        <v>32</v>
      </c>
      <c r="F1073" s="3">
        <v>76</v>
      </c>
    </row>
    <row r="1074" spans="1:6" x14ac:dyDescent="0.25">
      <c r="A1074" s="3" t="s">
        <v>20</v>
      </c>
      <c r="B1074" s="7">
        <v>41464</v>
      </c>
      <c r="C1074" s="18">
        <v>2013</v>
      </c>
      <c r="D1074" s="2">
        <v>1</v>
      </c>
      <c r="E1074" s="3" t="s">
        <v>32</v>
      </c>
      <c r="F1074" s="3">
        <v>64</v>
      </c>
    </row>
    <row r="1075" spans="1:6" x14ac:dyDescent="0.25">
      <c r="A1075" s="3" t="s">
        <v>20</v>
      </c>
      <c r="B1075" s="7">
        <v>41464</v>
      </c>
      <c r="C1075" s="18">
        <v>2013</v>
      </c>
      <c r="D1075" s="2">
        <v>1</v>
      </c>
      <c r="E1075" s="3" t="s">
        <v>32</v>
      </c>
      <c r="F1075" s="3">
        <v>84</v>
      </c>
    </row>
    <row r="1076" spans="1:6" x14ac:dyDescent="0.25">
      <c r="A1076" s="3" t="s">
        <v>20</v>
      </c>
      <c r="B1076" s="7">
        <v>41464</v>
      </c>
      <c r="C1076" s="18">
        <v>2013</v>
      </c>
      <c r="D1076" s="2">
        <v>1</v>
      </c>
      <c r="E1076" s="3" t="s">
        <v>32</v>
      </c>
      <c r="F1076" s="3">
        <v>73</v>
      </c>
    </row>
    <row r="1077" spans="1:6" x14ac:dyDescent="0.25">
      <c r="A1077" s="3" t="s">
        <v>20</v>
      </c>
      <c r="B1077" s="7">
        <v>41464</v>
      </c>
      <c r="C1077" s="18">
        <v>2013</v>
      </c>
      <c r="D1077" s="2">
        <v>1</v>
      </c>
      <c r="E1077" s="3" t="s">
        <v>32</v>
      </c>
      <c r="F1077" s="3">
        <v>42</v>
      </c>
    </row>
    <row r="1078" spans="1:6" x14ac:dyDescent="0.25">
      <c r="A1078" s="3" t="s">
        <v>20</v>
      </c>
      <c r="B1078" s="7">
        <v>41464</v>
      </c>
      <c r="C1078" s="18">
        <v>2013</v>
      </c>
      <c r="D1078" s="2">
        <v>1</v>
      </c>
      <c r="E1078" s="3" t="s">
        <v>32</v>
      </c>
      <c r="F1078" s="3">
        <v>87</v>
      </c>
    </row>
    <row r="1079" spans="1:6" x14ac:dyDescent="0.25">
      <c r="A1079" s="3" t="s">
        <v>20</v>
      </c>
      <c r="B1079" s="7">
        <v>41464</v>
      </c>
      <c r="C1079" s="18">
        <v>2013</v>
      </c>
      <c r="D1079" s="2">
        <v>1</v>
      </c>
      <c r="E1079" s="3" t="s">
        <v>32</v>
      </c>
      <c r="F1079" s="3">
        <v>78</v>
      </c>
    </row>
    <row r="1080" spans="1:6" x14ac:dyDescent="0.25">
      <c r="A1080" s="3" t="s">
        <v>20</v>
      </c>
      <c r="B1080" s="7">
        <v>41464</v>
      </c>
      <c r="C1080" s="18">
        <v>2013</v>
      </c>
      <c r="D1080" s="3">
        <v>2</v>
      </c>
      <c r="E1080" s="3" t="s">
        <v>32</v>
      </c>
      <c r="F1080" s="3">
        <v>50</v>
      </c>
    </row>
    <row r="1081" spans="1:6" x14ac:dyDescent="0.25">
      <c r="A1081" s="3" t="s">
        <v>20</v>
      </c>
      <c r="B1081" s="7">
        <v>41464</v>
      </c>
      <c r="C1081" s="18">
        <v>2013</v>
      </c>
      <c r="D1081" s="3">
        <v>2</v>
      </c>
      <c r="E1081" s="3" t="s">
        <v>32</v>
      </c>
      <c r="F1081" s="3">
        <v>45</v>
      </c>
    </row>
    <row r="1082" spans="1:6" x14ac:dyDescent="0.25">
      <c r="A1082" s="3" t="s">
        <v>20</v>
      </c>
      <c r="B1082" s="7">
        <v>41464</v>
      </c>
      <c r="C1082" s="18">
        <v>2013</v>
      </c>
      <c r="D1082" s="2">
        <v>1</v>
      </c>
      <c r="E1082" s="3" t="s">
        <v>33</v>
      </c>
      <c r="F1082" s="3">
        <v>79</v>
      </c>
    </row>
    <row r="1083" spans="1:6" x14ac:dyDescent="0.25">
      <c r="A1083" s="3" t="s">
        <v>20</v>
      </c>
      <c r="B1083" s="7">
        <v>41464</v>
      </c>
      <c r="C1083" s="18">
        <v>2013</v>
      </c>
      <c r="D1083" s="2">
        <v>1</v>
      </c>
      <c r="E1083" s="3" t="s">
        <v>33</v>
      </c>
      <c r="F1083" s="3">
        <v>54</v>
      </c>
    </row>
    <row r="1084" spans="1:6" x14ac:dyDescent="0.25">
      <c r="A1084" s="3" t="s">
        <v>20</v>
      </c>
      <c r="B1084" s="7">
        <v>41464</v>
      </c>
      <c r="C1084" s="18">
        <v>2013</v>
      </c>
      <c r="D1084" s="2">
        <v>1</v>
      </c>
      <c r="E1084" s="3" t="s">
        <v>33</v>
      </c>
      <c r="F1084" s="3">
        <v>60</v>
      </c>
    </row>
    <row r="1085" spans="1:6" x14ac:dyDescent="0.25">
      <c r="A1085" s="3" t="s">
        <v>20</v>
      </c>
      <c r="B1085" s="7">
        <v>41464</v>
      </c>
      <c r="C1085" s="18">
        <v>2013</v>
      </c>
      <c r="D1085" s="2">
        <v>1</v>
      </c>
      <c r="E1085" s="3" t="s">
        <v>33</v>
      </c>
      <c r="F1085" s="3">
        <v>54</v>
      </c>
    </row>
    <row r="1086" spans="1:6" x14ac:dyDescent="0.25">
      <c r="A1086" s="3" t="s">
        <v>20</v>
      </c>
      <c r="B1086" s="7">
        <v>41464</v>
      </c>
      <c r="C1086" s="18">
        <v>2013</v>
      </c>
      <c r="D1086" s="2">
        <v>1</v>
      </c>
      <c r="E1086" s="3" t="s">
        <v>33</v>
      </c>
      <c r="F1086" s="3">
        <v>74</v>
      </c>
    </row>
    <row r="1087" spans="1:6" x14ac:dyDescent="0.25">
      <c r="A1087" s="3" t="s">
        <v>20</v>
      </c>
      <c r="B1087" s="7">
        <v>41464</v>
      </c>
      <c r="C1087" s="18">
        <v>2013</v>
      </c>
      <c r="D1087" s="2">
        <v>1</v>
      </c>
      <c r="E1087" s="3" t="s">
        <v>33</v>
      </c>
      <c r="F1087" s="3">
        <v>57</v>
      </c>
    </row>
    <row r="1088" spans="1:6" x14ac:dyDescent="0.25">
      <c r="A1088" s="3" t="s">
        <v>20</v>
      </c>
      <c r="B1088" s="7">
        <v>41464</v>
      </c>
      <c r="C1088" s="18">
        <v>2013</v>
      </c>
      <c r="D1088" s="2">
        <v>1</v>
      </c>
      <c r="E1088" s="3" t="s">
        <v>33</v>
      </c>
      <c r="F1088" s="3">
        <v>59</v>
      </c>
    </row>
    <row r="1089" spans="1:7" x14ac:dyDescent="0.25">
      <c r="A1089" s="3" t="s">
        <v>20</v>
      </c>
      <c r="B1089" s="7">
        <v>41464</v>
      </c>
      <c r="C1089" s="18">
        <v>2013</v>
      </c>
      <c r="D1089" s="2">
        <v>1</v>
      </c>
      <c r="E1089" s="3" t="s">
        <v>33</v>
      </c>
      <c r="F1089" s="3">
        <v>54</v>
      </c>
    </row>
    <row r="1090" spans="1:7" x14ac:dyDescent="0.25">
      <c r="A1090" s="3" t="s">
        <v>20</v>
      </c>
      <c r="B1090" s="7">
        <v>41464</v>
      </c>
      <c r="C1090" s="18">
        <v>2013</v>
      </c>
      <c r="D1090" s="3">
        <v>2</v>
      </c>
      <c r="E1090" s="3" t="s">
        <v>33</v>
      </c>
      <c r="F1090" s="3">
        <v>51</v>
      </c>
    </row>
    <row r="1091" spans="1:7" x14ac:dyDescent="0.25">
      <c r="A1091" s="3" t="s">
        <v>20</v>
      </c>
      <c r="B1091" s="7">
        <v>41464</v>
      </c>
      <c r="C1091" s="18">
        <v>2013</v>
      </c>
      <c r="D1091" s="3">
        <v>2</v>
      </c>
      <c r="E1091" s="3" t="s">
        <v>33</v>
      </c>
      <c r="F1091" s="3">
        <v>54</v>
      </c>
    </row>
    <row r="1092" spans="1:7" x14ac:dyDescent="0.25">
      <c r="A1092" s="3" t="s">
        <v>20</v>
      </c>
      <c r="B1092" s="7">
        <v>41464</v>
      </c>
      <c r="C1092" s="18">
        <v>2013</v>
      </c>
      <c r="D1092" s="3">
        <v>2</v>
      </c>
      <c r="E1092" s="3" t="s">
        <v>33</v>
      </c>
      <c r="F1092" s="3">
        <v>56</v>
      </c>
    </row>
    <row r="1093" spans="1:7" x14ac:dyDescent="0.25">
      <c r="A1093" s="3" t="s">
        <v>20</v>
      </c>
      <c r="B1093" s="7">
        <v>41464</v>
      </c>
      <c r="C1093" s="18">
        <v>2013</v>
      </c>
      <c r="D1093" s="3">
        <v>2</v>
      </c>
      <c r="E1093" s="3" t="s">
        <v>33</v>
      </c>
      <c r="F1093" s="3">
        <v>57</v>
      </c>
    </row>
    <row r="1094" spans="1:7" x14ac:dyDescent="0.25">
      <c r="A1094" s="3" t="s">
        <v>20</v>
      </c>
      <c r="B1094" s="7">
        <v>41464</v>
      </c>
      <c r="C1094" s="18">
        <v>2013</v>
      </c>
      <c r="D1094" s="3">
        <v>2</v>
      </c>
      <c r="E1094" s="3" t="s">
        <v>33</v>
      </c>
      <c r="F1094" s="3">
        <v>62</v>
      </c>
    </row>
    <row r="1095" spans="1:7" x14ac:dyDescent="0.25">
      <c r="A1095" s="3" t="s">
        <v>20</v>
      </c>
      <c r="B1095" s="7">
        <v>41464</v>
      </c>
      <c r="C1095" s="18">
        <v>2013</v>
      </c>
      <c r="D1095" s="3">
        <v>2</v>
      </c>
      <c r="E1095" s="3" t="s">
        <v>33</v>
      </c>
      <c r="F1095" s="3">
        <v>66</v>
      </c>
    </row>
    <row r="1096" spans="1:7" x14ac:dyDescent="0.25">
      <c r="A1096" s="3" t="s">
        <v>20</v>
      </c>
      <c r="B1096" s="7">
        <v>41464</v>
      </c>
      <c r="C1096" s="18">
        <v>2013</v>
      </c>
      <c r="D1096" s="3">
        <v>2</v>
      </c>
      <c r="E1096" s="3" t="s">
        <v>33</v>
      </c>
      <c r="F1096" s="3">
        <v>50</v>
      </c>
    </row>
    <row r="1097" spans="1:7" x14ac:dyDescent="0.25">
      <c r="A1097" s="3" t="s">
        <v>20</v>
      </c>
      <c r="B1097" s="7">
        <v>41464</v>
      </c>
      <c r="C1097" s="18">
        <v>2013</v>
      </c>
      <c r="D1097" s="3">
        <v>2</v>
      </c>
      <c r="E1097" s="3" t="s">
        <v>33</v>
      </c>
      <c r="F1097" s="3">
        <v>55</v>
      </c>
    </row>
    <row r="1098" spans="1:7" x14ac:dyDescent="0.25">
      <c r="A1098" s="3" t="s">
        <v>20</v>
      </c>
      <c r="B1098" s="7">
        <v>41464</v>
      </c>
      <c r="C1098" s="18">
        <v>2013</v>
      </c>
      <c r="D1098" s="3">
        <v>2</v>
      </c>
      <c r="E1098" s="3" t="s">
        <v>33</v>
      </c>
      <c r="F1098" s="3">
        <v>47</v>
      </c>
    </row>
    <row r="1099" spans="1:7" x14ac:dyDescent="0.25">
      <c r="A1099" s="3" t="s">
        <v>20</v>
      </c>
      <c r="B1099" s="7">
        <v>41464</v>
      </c>
      <c r="C1099" s="18">
        <v>2013</v>
      </c>
      <c r="D1099" s="3">
        <v>2</v>
      </c>
      <c r="E1099" s="3" t="s">
        <v>33</v>
      </c>
      <c r="F1099" s="3">
        <v>53</v>
      </c>
    </row>
    <row r="1100" spans="1:7" x14ac:dyDescent="0.25">
      <c r="A1100" s="25" t="s">
        <v>20</v>
      </c>
      <c r="B1100" s="45">
        <v>41464</v>
      </c>
      <c r="C1100" s="18">
        <v>2013</v>
      </c>
      <c r="D1100" s="25">
        <v>2</v>
      </c>
      <c r="E1100" s="25" t="s">
        <v>33</v>
      </c>
      <c r="F1100" s="25">
        <v>50</v>
      </c>
      <c r="G1100" s="29"/>
    </row>
    <row r="1101" spans="1:7" x14ac:dyDescent="0.25">
      <c r="A1101" s="3" t="s">
        <v>19</v>
      </c>
      <c r="B1101" s="7">
        <v>41464</v>
      </c>
      <c r="C1101" s="18">
        <v>2013</v>
      </c>
      <c r="D1101" s="2">
        <v>1</v>
      </c>
      <c r="E1101" s="3" t="s">
        <v>28</v>
      </c>
      <c r="F1101" s="3">
        <v>265</v>
      </c>
      <c r="G1101" s="15">
        <v>182.4</v>
      </c>
    </row>
    <row r="1102" spans="1:7" x14ac:dyDescent="0.25">
      <c r="A1102" s="3" t="s">
        <v>19</v>
      </c>
      <c r="B1102" s="7">
        <v>41464</v>
      </c>
      <c r="C1102" s="18">
        <v>2013</v>
      </c>
      <c r="D1102" s="2">
        <v>1</v>
      </c>
      <c r="E1102" s="3" t="s">
        <v>28</v>
      </c>
      <c r="F1102" s="3">
        <v>127</v>
      </c>
      <c r="G1102" s="15">
        <v>22.3</v>
      </c>
    </row>
    <row r="1103" spans="1:7" x14ac:dyDescent="0.25">
      <c r="A1103" s="3" t="s">
        <v>19</v>
      </c>
      <c r="B1103" s="7">
        <v>41464</v>
      </c>
      <c r="C1103" s="18">
        <v>2013</v>
      </c>
      <c r="D1103" s="2">
        <v>1</v>
      </c>
      <c r="E1103" s="3" t="s">
        <v>28</v>
      </c>
      <c r="F1103" s="3">
        <v>131</v>
      </c>
      <c r="G1103" s="15">
        <v>25.6</v>
      </c>
    </row>
    <row r="1104" spans="1:7" x14ac:dyDescent="0.25">
      <c r="A1104" s="3" t="s">
        <v>19</v>
      </c>
      <c r="B1104" s="7">
        <v>41464</v>
      </c>
      <c r="C1104" s="18">
        <v>2013</v>
      </c>
      <c r="D1104" s="2">
        <v>1</v>
      </c>
      <c r="E1104" s="3" t="s">
        <v>28</v>
      </c>
      <c r="F1104" s="3">
        <v>148</v>
      </c>
      <c r="G1104" s="15">
        <v>39.700000000000003</v>
      </c>
    </row>
    <row r="1105" spans="1:15" x14ac:dyDescent="0.25">
      <c r="A1105" s="3" t="s">
        <v>19</v>
      </c>
      <c r="B1105" s="7">
        <v>41464</v>
      </c>
      <c r="C1105" s="18">
        <v>2013</v>
      </c>
      <c r="D1105" s="2">
        <v>1</v>
      </c>
      <c r="E1105" s="3" t="s">
        <v>31</v>
      </c>
      <c r="F1105" s="3">
        <v>76</v>
      </c>
    </row>
    <row r="1106" spans="1:15" x14ac:dyDescent="0.25">
      <c r="A1106" s="3" t="s">
        <v>19</v>
      </c>
      <c r="B1106" s="7">
        <v>41464</v>
      </c>
      <c r="C1106" s="18">
        <v>2013</v>
      </c>
      <c r="D1106" s="2">
        <v>1</v>
      </c>
      <c r="E1106" s="3" t="s">
        <v>31</v>
      </c>
      <c r="F1106" s="3">
        <v>67</v>
      </c>
    </row>
    <row r="1107" spans="1:15" x14ac:dyDescent="0.25">
      <c r="A1107" s="3" t="s">
        <v>19</v>
      </c>
      <c r="B1107" s="7">
        <v>41464</v>
      </c>
      <c r="C1107" s="18">
        <v>2013</v>
      </c>
      <c r="D1107" s="2">
        <v>1</v>
      </c>
      <c r="E1107" s="3" t="s">
        <v>31</v>
      </c>
      <c r="F1107" s="3">
        <v>66</v>
      </c>
    </row>
    <row r="1108" spans="1:15" x14ac:dyDescent="0.25">
      <c r="A1108" s="3" t="s">
        <v>19</v>
      </c>
      <c r="B1108" s="7">
        <v>41464</v>
      </c>
      <c r="C1108" s="18">
        <v>2013</v>
      </c>
      <c r="D1108" s="2">
        <v>1</v>
      </c>
      <c r="E1108" s="3" t="s">
        <v>31</v>
      </c>
      <c r="F1108" s="3">
        <v>62</v>
      </c>
    </row>
    <row r="1109" spans="1:15" x14ac:dyDescent="0.25">
      <c r="A1109" s="3" t="s">
        <v>19</v>
      </c>
      <c r="B1109" s="7">
        <v>41464</v>
      </c>
      <c r="C1109" s="18">
        <v>2013</v>
      </c>
      <c r="D1109" s="2">
        <v>1</v>
      </c>
      <c r="E1109" s="3" t="s">
        <v>31</v>
      </c>
      <c r="F1109" s="3">
        <v>34</v>
      </c>
    </row>
    <row r="1110" spans="1:15" x14ac:dyDescent="0.25">
      <c r="A1110" s="3" t="s">
        <v>19</v>
      </c>
      <c r="B1110" s="7">
        <v>41464</v>
      </c>
      <c r="C1110" s="18">
        <v>2013</v>
      </c>
      <c r="D1110" s="2">
        <v>1</v>
      </c>
      <c r="E1110" s="3" t="s">
        <v>31</v>
      </c>
      <c r="F1110" s="3">
        <v>53</v>
      </c>
    </row>
    <row r="1111" spans="1:15" x14ac:dyDescent="0.25">
      <c r="A1111" s="3" t="s">
        <v>19</v>
      </c>
      <c r="B1111" s="7">
        <v>41464</v>
      </c>
      <c r="C1111" s="18">
        <v>2013</v>
      </c>
      <c r="D1111" s="2">
        <v>1</v>
      </c>
      <c r="E1111" s="3" t="s">
        <v>31</v>
      </c>
      <c r="F1111" s="3">
        <v>58</v>
      </c>
    </row>
    <row r="1112" spans="1:15" x14ac:dyDescent="0.25">
      <c r="A1112" s="3" t="s">
        <v>19</v>
      </c>
      <c r="B1112" s="7">
        <v>41464</v>
      </c>
      <c r="C1112" s="18">
        <v>2013</v>
      </c>
      <c r="D1112" s="2">
        <v>1</v>
      </c>
      <c r="E1112" s="3" t="s">
        <v>31</v>
      </c>
      <c r="F1112" s="3">
        <v>58</v>
      </c>
    </row>
    <row r="1113" spans="1:15" x14ac:dyDescent="0.25">
      <c r="A1113" s="3" t="s">
        <v>19</v>
      </c>
      <c r="B1113" s="7">
        <v>41464</v>
      </c>
      <c r="C1113" s="18">
        <v>2013</v>
      </c>
      <c r="D1113" s="2">
        <v>1</v>
      </c>
      <c r="E1113" s="3" t="s">
        <v>31</v>
      </c>
      <c r="F1113" s="3">
        <v>33</v>
      </c>
    </row>
    <row r="1114" spans="1:15" x14ac:dyDescent="0.25">
      <c r="A1114" s="3" t="s">
        <v>19</v>
      </c>
      <c r="B1114" s="7">
        <v>41464</v>
      </c>
      <c r="C1114" s="18">
        <v>2013</v>
      </c>
      <c r="D1114" s="2">
        <v>1</v>
      </c>
      <c r="E1114" s="3" t="s">
        <v>31</v>
      </c>
      <c r="F1114" s="3">
        <v>72</v>
      </c>
    </row>
    <row r="1115" spans="1:15" x14ac:dyDescent="0.25">
      <c r="A1115" s="3" t="s">
        <v>19</v>
      </c>
      <c r="B1115" s="7">
        <v>41464</v>
      </c>
      <c r="C1115" s="18">
        <v>2013</v>
      </c>
      <c r="D1115" s="2">
        <v>1</v>
      </c>
      <c r="E1115" s="3" t="s">
        <v>31</v>
      </c>
      <c r="F1115" s="3">
        <v>56</v>
      </c>
    </row>
    <row r="1116" spans="1:15" x14ac:dyDescent="0.25">
      <c r="A1116" s="3" t="s">
        <v>19</v>
      </c>
      <c r="B1116" s="7">
        <v>41464</v>
      </c>
      <c r="C1116" s="18">
        <v>2013</v>
      </c>
      <c r="D1116" s="2">
        <v>1</v>
      </c>
      <c r="E1116" s="3" t="s">
        <v>31</v>
      </c>
      <c r="F1116" s="3">
        <v>55</v>
      </c>
    </row>
    <row r="1117" spans="1:15" x14ac:dyDescent="0.25">
      <c r="A1117" s="3" t="s">
        <v>19</v>
      </c>
      <c r="B1117" s="7">
        <v>41464</v>
      </c>
      <c r="C1117" s="18">
        <v>2013</v>
      </c>
      <c r="D1117" s="2">
        <v>1</v>
      </c>
      <c r="E1117" s="3" t="s">
        <v>31</v>
      </c>
      <c r="F1117" s="3">
        <v>62</v>
      </c>
    </row>
    <row r="1118" spans="1:15" x14ac:dyDescent="0.25">
      <c r="A1118" s="3" t="s">
        <v>19</v>
      </c>
      <c r="B1118" s="7">
        <v>41464</v>
      </c>
      <c r="C1118" s="18">
        <v>2013</v>
      </c>
      <c r="D1118" s="2">
        <v>1</v>
      </c>
      <c r="E1118" s="3" t="s">
        <v>31</v>
      </c>
      <c r="F1118" s="3">
        <v>54</v>
      </c>
    </row>
    <row r="1119" spans="1:15" x14ac:dyDescent="0.25">
      <c r="A1119" s="3" t="s">
        <v>19</v>
      </c>
      <c r="B1119" s="7">
        <v>41464</v>
      </c>
      <c r="C1119" s="18">
        <v>2013</v>
      </c>
      <c r="D1119" s="2">
        <v>1</v>
      </c>
      <c r="E1119" s="3" t="s">
        <v>31</v>
      </c>
      <c r="F1119" s="3">
        <v>49</v>
      </c>
    </row>
    <row r="1120" spans="1:15" s="15" customFormat="1" x14ac:dyDescent="0.25">
      <c r="A1120" s="3" t="s">
        <v>19</v>
      </c>
      <c r="B1120" s="7">
        <v>41464</v>
      </c>
      <c r="C1120" s="18">
        <v>2013</v>
      </c>
      <c r="D1120" s="2">
        <v>1</v>
      </c>
      <c r="E1120" s="3" t="s">
        <v>31</v>
      </c>
      <c r="F1120" s="3">
        <v>39</v>
      </c>
      <c r="H1120"/>
      <c r="I1120"/>
      <c r="J1120"/>
      <c r="K1120"/>
      <c r="L1120"/>
      <c r="M1120"/>
      <c r="N1120"/>
      <c r="O1120"/>
    </row>
    <row r="1121" spans="1:15" s="15" customFormat="1" x14ac:dyDescent="0.25">
      <c r="A1121" s="3" t="s">
        <v>19</v>
      </c>
      <c r="B1121" s="7">
        <v>41464</v>
      </c>
      <c r="C1121" s="18">
        <v>2013</v>
      </c>
      <c r="D1121" s="2">
        <v>1</v>
      </c>
      <c r="E1121" s="3" t="s">
        <v>31</v>
      </c>
      <c r="F1121" s="3">
        <v>55</v>
      </c>
      <c r="H1121"/>
      <c r="I1121"/>
      <c r="J1121"/>
      <c r="K1121"/>
      <c r="L1121"/>
      <c r="M1121"/>
      <c r="N1121"/>
      <c r="O1121"/>
    </row>
    <row r="1122" spans="1:15" s="15" customFormat="1" x14ac:dyDescent="0.25">
      <c r="A1122" s="3" t="s">
        <v>19</v>
      </c>
      <c r="B1122" s="7">
        <v>41464</v>
      </c>
      <c r="C1122" s="18">
        <v>2013</v>
      </c>
      <c r="D1122" s="2">
        <v>1</v>
      </c>
      <c r="E1122" s="3" t="s">
        <v>31</v>
      </c>
      <c r="F1122" s="3">
        <v>51</v>
      </c>
      <c r="H1122"/>
      <c r="I1122"/>
      <c r="J1122"/>
      <c r="K1122"/>
      <c r="L1122"/>
      <c r="M1122"/>
      <c r="N1122"/>
      <c r="O1122"/>
    </row>
    <row r="1123" spans="1:15" s="15" customFormat="1" x14ac:dyDescent="0.25">
      <c r="A1123" s="3" t="s">
        <v>19</v>
      </c>
      <c r="B1123" s="7">
        <v>41464</v>
      </c>
      <c r="C1123" s="18">
        <v>2013</v>
      </c>
      <c r="D1123" s="2">
        <v>1</v>
      </c>
      <c r="E1123" s="3" t="s">
        <v>31</v>
      </c>
      <c r="F1123" s="3">
        <v>40</v>
      </c>
      <c r="H1123"/>
      <c r="I1123"/>
      <c r="J1123"/>
      <c r="K1123"/>
      <c r="L1123"/>
      <c r="M1123"/>
      <c r="N1123"/>
      <c r="O1123"/>
    </row>
    <row r="1124" spans="1:15" s="15" customFormat="1" x14ac:dyDescent="0.25">
      <c r="A1124" s="3" t="s">
        <v>19</v>
      </c>
      <c r="B1124" s="7">
        <v>41464</v>
      </c>
      <c r="C1124" s="18">
        <v>2013</v>
      </c>
      <c r="D1124" s="2">
        <v>1</v>
      </c>
      <c r="E1124" s="3" t="s">
        <v>31</v>
      </c>
      <c r="F1124" s="3">
        <v>56</v>
      </c>
      <c r="H1124"/>
      <c r="I1124"/>
      <c r="J1124"/>
      <c r="K1124"/>
      <c r="L1124"/>
      <c r="M1124"/>
      <c r="N1124"/>
      <c r="O1124"/>
    </row>
    <row r="1125" spans="1:15" s="15" customFormat="1" x14ac:dyDescent="0.25">
      <c r="A1125" s="3" t="s">
        <v>19</v>
      </c>
      <c r="B1125" s="7">
        <v>41464</v>
      </c>
      <c r="C1125" s="18">
        <v>2013</v>
      </c>
      <c r="D1125" s="2">
        <v>1</v>
      </c>
      <c r="E1125" s="3" t="s">
        <v>31</v>
      </c>
      <c r="F1125" s="3">
        <v>59</v>
      </c>
      <c r="H1125"/>
      <c r="I1125"/>
      <c r="J1125"/>
      <c r="K1125"/>
      <c r="L1125"/>
      <c r="M1125"/>
      <c r="N1125"/>
      <c r="O1125"/>
    </row>
    <row r="1126" spans="1:15" s="15" customFormat="1" x14ac:dyDescent="0.25">
      <c r="A1126" s="3" t="s">
        <v>19</v>
      </c>
      <c r="B1126" s="7">
        <v>41464</v>
      </c>
      <c r="C1126" s="18">
        <v>2013</v>
      </c>
      <c r="D1126" s="2">
        <v>1</v>
      </c>
      <c r="E1126" s="3" t="s">
        <v>31</v>
      </c>
      <c r="F1126" s="3">
        <v>57</v>
      </c>
      <c r="H1126"/>
      <c r="I1126"/>
      <c r="J1126"/>
      <c r="K1126"/>
      <c r="L1126"/>
      <c r="M1126"/>
      <c r="N1126"/>
      <c r="O1126"/>
    </row>
    <row r="1127" spans="1:15" s="15" customFormat="1" x14ac:dyDescent="0.25">
      <c r="A1127" s="3" t="s">
        <v>19</v>
      </c>
      <c r="B1127" s="7">
        <v>41464</v>
      </c>
      <c r="C1127" s="18">
        <v>2013</v>
      </c>
      <c r="D1127" s="2">
        <v>1</v>
      </c>
      <c r="E1127" s="3" t="s">
        <v>31</v>
      </c>
      <c r="F1127" s="3">
        <v>53</v>
      </c>
      <c r="H1127"/>
      <c r="I1127"/>
      <c r="J1127"/>
      <c r="K1127"/>
      <c r="L1127"/>
      <c r="M1127"/>
      <c r="N1127"/>
      <c r="O1127"/>
    </row>
    <row r="1128" spans="1:15" s="15" customFormat="1" x14ac:dyDescent="0.25">
      <c r="A1128" s="3" t="s">
        <v>19</v>
      </c>
      <c r="B1128" s="7">
        <v>41464</v>
      </c>
      <c r="C1128" s="18">
        <v>2013</v>
      </c>
      <c r="D1128" s="2">
        <v>1</v>
      </c>
      <c r="E1128" s="3" t="s">
        <v>31</v>
      </c>
      <c r="F1128" s="3">
        <v>65</v>
      </c>
      <c r="H1128"/>
      <c r="I1128"/>
      <c r="J1128"/>
      <c r="K1128"/>
      <c r="L1128"/>
      <c r="M1128"/>
      <c r="N1128"/>
      <c r="O1128"/>
    </row>
    <row r="1129" spans="1:15" s="15" customFormat="1" x14ac:dyDescent="0.25">
      <c r="A1129" s="3" t="s">
        <v>19</v>
      </c>
      <c r="B1129" s="7">
        <v>41464</v>
      </c>
      <c r="C1129" s="18">
        <v>2013</v>
      </c>
      <c r="D1129" s="2">
        <v>1</v>
      </c>
      <c r="E1129" s="3" t="s">
        <v>31</v>
      </c>
      <c r="F1129" s="3">
        <v>57</v>
      </c>
      <c r="H1129"/>
      <c r="I1129"/>
      <c r="J1129"/>
      <c r="K1129"/>
      <c r="L1129"/>
      <c r="M1129"/>
      <c r="N1129"/>
      <c r="O1129"/>
    </row>
    <row r="1130" spans="1:15" s="15" customFormat="1" x14ac:dyDescent="0.25">
      <c r="A1130" s="3" t="s">
        <v>19</v>
      </c>
      <c r="B1130" s="7">
        <v>41464</v>
      </c>
      <c r="C1130" s="18">
        <v>2013</v>
      </c>
      <c r="D1130" s="2">
        <v>1</v>
      </c>
      <c r="E1130" s="3" t="s">
        <v>31</v>
      </c>
      <c r="F1130" s="3">
        <v>62</v>
      </c>
      <c r="H1130"/>
      <c r="I1130"/>
      <c r="J1130"/>
      <c r="K1130"/>
      <c r="L1130"/>
      <c r="M1130"/>
      <c r="N1130"/>
      <c r="O1130"/>
    </row>
    <row r="1131" spans="1:15" s="15" customFormat="1" x14ac:dyDescent="0.25">
      <c r="A1131" s="3" t="s">
        <v>19</v>
      </c>
      <c r="B1131" s="7">
        <v>41464</v>
      </c>
      <c r="C1131" s="18">
        <v>2013</v>
      </c>
      <c r="D1131" s="2">
        <v>1</v>
      </c>
      <c r="E1131" s="3" t="s">
        <v>31</v>
      </c>
      <c r="F1131" s="3">
        <v>69</v>
      </c>
      <c r="H1131"/>
      <c r="I1131"/>
      <c r="J1131"/>
      <c r="K1131"/>
      <c r="L1131"/>
      <c r="M1131"/>
      <c r="N1131"/>
      <c r="O1131"/>
    </row>
    <row r="1132" spans="1:15" s="15" customFormat="1" x14ac:dyDescent="0.25">
      <c r="A1132" s="3" t="s">
        <v>19</v>
      </c>
      <c r="B1132" s="7">
        <v>41464</v>
      </c>
      <c r="C1132" s="18">
        <v>2013</v>
      </c>
      <c r="D1132" s="2">
        <v>1</v>
      </c>
      <c r="E1132" s="3" t="s">
        <v>31</v>
      </c>
      <c r="F1132" s="3">
        <v>52</v>
      </c>
      <c r="H1132"/>
      <c r="I1132"/>
      <c r="J1132"/>
      <c r="K1132"/>
      <c r="L1132"/>
      <c r="M1132"/>
      <c r="N1132"/>
      <c r="O1132"/>
    </row>
    <row r="1133" spans="1:15" s="15" customFormat="1" x14ac:dyDescent="0.25">
      <c r="A1133" s="3" t="s">
        <v>19</v>
      </c>
      <c r="B1133" s="7">
        <v>41464</v>
      </c>
      <c r="C1133" s="18">
        <v>2013</v>
      </c>
      <c r="D1133" s="2">
        <v>1</v>
      </c>
      <c r="E1133" s="3" t="s">
        <v>31</v>
      </c>
      <c r="F1133" s="3">
        <v>49</v>
      </c>
      <c r="H1133"/>
      <c r="I1133"/>
      <c r="J1133"/>
      <c r="K1133"/>
      <c r="L1133"/>
      <c r="M1133"/>
      <c r="N1133"/>
      <c r="O1133"/>
    </row>
    <row r="1134" spans="1:15" s="15" customFormat="1" x14ac:dyDescent="0.25">
      <c r="A1134" s="3" t="s">
        <v>19</v>
      </c>
      <c r="B1134" s="7">
        <v>41464</v>
      </c>
      <c r="C1134" s="18">
        <v>2013</v>
      </c>
      <c r="D1134" s="2">
        <v>1</v>
      </c>
      <c r="E1134" s="3" t="s">
        <v>31</v>
      </c>
      <c r="F1134" s="3">
        <v>57</v>
      </c>
      <c r="H1134"/>
      <c r="I1134"/>
      <c r="J1134"/>
      <c r="K1134"/>
      <c r="L1134"/>
      <c r="M1134"/>
      <c r="N1134"/>
      <c r="O1134"/>
    </row>
    <row r="1135" spans="1:15" s="15" customFormat="1" x14ac:dyDescent="0.25">
      <c r="A1135" s="3" t="s">
        <v>19</v>
      </c>
      <c r="B1135" s="7">
        <v>41464</v>
      </c>
      <c r="C1135" s="18">
        <v>2013</v>
      </c>
      <c r="D1135" s="2">
        <v>1</v>
      </c>
      <c r="E1135" s="3" t="s">
        <v>31</v>
      </c>
      <c r="F1135" s="3">
        <v>52</v>
      </c>
      <c r="H1135"/>
      <c r="I1135"/>
      <c r="J1135"/>
      <c r="K1135"/>
      <c r="L1135"/>
      <c r="M1135"/>
      <c r="N1135"/>
      <c r="O1135"/>
    </row>
    <row r="1136" spans="1:15" s="15" customFormat="1" x14ac:dyDescent="0.25">
      <c r="A1136" s="3" t="s">
        <v>19</v>
      </c>
      <c r="B1136" s="7">
        <v>41464</v>
      </c>
      <c r="C1136" s="18">
        <v>2013</v>
      </c>
      <c r="D1136" s="2">
        <v>1</v>
      </c>
      <c r="E1136" s="3" t="s">
        <v>31</v>
      </c>
      <c r="F1136" s="3">
        <v>57</v>
      </c>
      <c r="H1136"/>
      <c r="I1136"/>
      <c r="J1136"/>
      <c r="K1136"/>
      <c r="L1136"/>
      <c r="M1136"/>
      <c r="N1136"/>
      <c r="O1136"/>
    </row>
    <row r="1137" spans="1:15" s="15" customFormat="1" x14ac:dyDescent="0.25">
      <c r="A1137" s="3" t="s">
        <v>19</v>
      </c>
      <c r="B1137" s="7">
        <v>41464</v>
      </c>
      <c r="C1137" s="18">
        <v>2013</v>
      </c>
      <c r="D1137" s="2">
        <v>1</v>
      </c>
      <c r="E1137" s="3" t="s">
        <v>31</v>
      </c>
      <c r="F1137" s="3">
        <v>67</v>
      </c>
      <c r="H1137"/>
      <c r="I1137"/>
      <c r="J1137"/>
      <c r="K1137"/>
      <c r="L1137"/>
      <c r="M1137"/>
      <c r="N1137"/>
      <c r="O1137"/>
    </row>
    <row r="1138" spans="1:15" s="15" customFormat="1" x14ac:dyDescent="0.25">
      <c r="A1138" s="3" t="s">
        <v>19</v>
      </c>
      <c r="B1138" s="7">
        <v>41464</v>
      </c>
      <c r="C1138" s="18">
        <v>2013</v>
      </c>
      <c r="D1138" s="2">
        <v>1</v>
      </c>
      <c r="E1138" s="3" t="s">
        <v>31</v>
      </c>
      <c r="F1138" s="3">
        <v>51</v>
      </c>
      <c r="H1138"/>
      <c r="I1138"/>
      <c r="J1138"/>
      <c r="K1138"/>
      <c r="L1138"/>
      <c r="M1138"/>
      <c r="N1138"/>
      <c r="O1138"/>
    </row>
    <row r="1139" spans="1:15" s="15" customFormat="1" x14ac:dyDescent="0.25">
      <c r="A1139" s="3" t="s">
        <v>19</v>
      </c>
      <c r="B1139" s="7">
        <v>41464</v>
      </c>
      <c r="C1139" s="18">
        <v>2013</v>
      </c>
      <c r="D1139" s="2">
        <v>1</v>
      </c>
      <c r="E1139" s="3" t="s">
        <v>31</v>
      </c>
      <c r="F1139" s="3">
        <v>62</v>
      </c>
      <c r="H1139"/>
      <c r="I1139"/>
      <c r="J1139"/>
      <c r="K1139"/>
      <c r="L1139"/>
      <c r="M1139"/>
      <c r="N1139"/>
      <c r="O1139"/>
    </row>
    <row r="1140" spans="1:15" s="15" customFormat="1" x14ac:dyDescent="0.25">
      <c r="A1140" s="3" t="s">
        <v>19</v>
      </c>
      <c r="B1140" s="7">
        <v>41464</v>
      </c>
      <c r="C1140" s="18">
        <v>2013</v>
      </c>
      <c r="D1140" s="2">
        <v>1</v>
      </c>
      <c r="E1140" s="3" t="s">
        <v>31</v>
      </c>
      <c r="F1140" s="3">
        <v>57</v>
      </c>
      <c r="H1140"/>
      <c r="I1140"/>
      <c r="J1140"/>
      <c r="K1140"/>
      <c r="L1140"/>
      <c r="M1140"/>
      <c r="N1140"/>
      <c r="O1140"/>
    </row>
    <row r="1141" spans="1:15" s="15" customFormat="1" x14ac:dyDescent="0.25">
      <c r="A1141" s="3" t="s">
        <v>19</v>
      </c>
      <c r="B1141" s="7">
        <v>41464</v>
      </c>
      <c r="C1141" s="18">
        <v>2013</v>
      </c>
      <c r="D1141" s="2">
        <v>1</v>
      </c>
      <c r="E1141" s="3" t="s">
        <v>31</v>
      </c>
      <c r="F1141" s="3">
        <v>58</v>
      </c>
      <c r="H1141"/>
      <c r="I1141"/>
      <c r="J1141"/>
      <c r="K1141"/>
      <c r="L1141"/>
      <c r="M1141"/>
      <c r="N1141"/>
      <c r="O1141"/>
    </row>
    <row r="1142" spans="1:15" s="15" customFormat="1" x14ac:dyDescent="0.25">
      <c r="A1142" s="3" t="s">
        <v>19</v>
      </c>
      <c r="B1142" s="7">
        <v>41464</v>
      </c>
      <c r="C1142" s="18">
        <v>2013</v>
      </c>
      <c r="D1142" s="2">
        <v>1</v>
      </c>
      <c r="E1142" s="3" t="s">
        <v>31</v>
      </c>
      <c r="F1142" s="3">
        <v>57</v>
      </c>
      <c r="H1142"/>
      <c r="I1142"/>
      <c r="J1142"/>
      <c r="K1142"/>
      <c r="L1142"/>
      <c r="M1142"/>
      <c r="N1142"/>
      <c r="O1142"/>
    </row>
    <row r="1143" spans="1:15" s="15" customFormat="1" x14ac:dyDescent="0.25">
      <c r="A1143" s="3" t="s">
        <v>19</v>
      </c>
      <c r="B1143" s="7">
        <v>41464</v>
      </c>
      <c r="C1143" s="18">
        <v>2013</v>
      </c>
      <c r="D1143" s="2">
        <v>1</v>
      </c>
      <c r="E1143" s="3" t="s">
        <v>31</v>
      </c>
      <c r="F1143" s="3">
        <v>46</v>
      </c>
      <c r="H1143"/>
      <c r="I1143"/>
      <c r="J1143"/>
      <c r="K1143"/>
      <c r="L1143"/>
      <c r="M1143"/>
      <c r="N1143"/>
      <c r="O1143"/>
    </row>
    <row r="1144" spans="1:15" s="15" customFormat="1" x14ac:dyDescent="0.25">
      <c r="A1144" s="3" t="s">
        <v>19</v>
      </c>
      <c r="B1144" s="7">
        <v>41464</v>
      </c>
      <c r="C1144" s="18">
        <v>2013</v>
      </c>
      <c r="D1144" s="2">
        <v>1</v>
      </c>
      <c r="E1144" s="3" t="s">
        <v>31</v>
      </c>
      <c r="F1144" s="3">
        <v>63</v>
      </c>
      <c r="H1144"/>
      <c r="I1144"/>
      <c r="J1144"/>
      <c r="K1144"/>
      <c r="L1144"/>
      <c r="M1144"/>
      <c r="N1144"/>
      <c r="O1144"/>
    </row>
    <row r="1145" spans="1:15" s="15" customFormat="1" x14ac:dyDescent="0.25">
      <c r="A1145" s="3" t="s">
        <v>19</v>
      </c>
      <c r="B1145" s="7">
        <v>41464</v>
      </c>
      <c r="C1145" s="18">
        <v>2013</v>
      </c>
      <c r="D1145" s="2">
        <v>1</v>
      </c>
      <c r="E1145" s="3" t="s">
        <v>31</v>
      </c>
      <c r="F1145" s="3">
        <v>59</v>
      </c>
      <c r="H1145"/>
      <c r="I1145"/>
      <c r="J1145"/>
      <c r="K1145"/>
      <c r="L1145"/>
      <c r="M1145"/>
      <c r="N1145"/>
      <c r="O1145"/>
    </row>
    <row r="1146" spans="1:15" s="15" customFormat="1" x14ac:dyDescent="0.25">
      <c r="A1146" s="3" t="s">
        <v>19</v>
      </c>
      <c r="B1146" s="7">
        <v>41464</v>
      </c>
      <c r="C1146" s="18">
        <v>2013</v>
      </c>
      <c r="D1146" s="2">
        <v>1</v>
      </c>
      <c r="E1146" s="3" t="s">
        <v>31</v>
      </c>
      <c r="F1146" s="3">
        <v>67</v>
      </c>
      <c r="H1146"/>
      <c r="I1146"/>
      <c r="J1146"/>
      <c r="K1146"/>
      <c r="L1146"/>
      <c r="M1146"/>
      <c r="N1146"/>
      <c r="O1146"/>
    </row>
    <row r="1147" spans="1:15" s="15" customFormat="1" x14ac:dyDescent="0.25">
      <c r="A1147" s="3" t="s">
        <v>19</v>
      </c>
      <c r="B1147" s="7">
        <v>41464</v>
      </c>
      <c r="C1147" s="18">
        <v>2013</v>
      </c>
      <c r="D1147" s="2">
        <v>1</v>
      </c>
      <c r="E1147" s="3" t="s">
        <v>31</v>
      </c>
      <c r="F1147" s="3">
        <v>57</v>
      </c>
      <c r="H1147"/>
      <c r="I1147"/>
      <c r="J1147"/>
      <c r="K1147"/>
      <c r="L1147"/>
      <c r="M1147"/>
      <c r="N1147"/>
      <c r="O1147"/>
    </row>
    <row r="1148" spans="1:15" s="15" customFormat="1" x14ac:dyDescent="0.25">
      <c r="A1148" s="3" t="s">
        <v>19</v>
      </c>
      <c r="B1148" s="7">
        <v>41464</v>
      </c>
      <c r="C1148" s="18">
        <v>2013</v>
      </c>
      <c r="D1148" s="2">
        <v>1</v>
      </c>
      <c r="E1148" s="3" t="s">
        <v>31</v>
      </c>
      <c r="F1148" s="3">
        <v>66</v>
      </c>
      <c r="H1148"/>
      <c r="I1148"/>
      <c r="J1148"/>
      <c r="K1148"/>
      <c r="L1148"/>
      <c r="M1148"/>
      <c r="N1148"/>
      <c r="O1148"/>
    </row>
    <row r="1149" spans="1:15" s="15" customFormat="1" x14ac:dyDescent="0.25">
      <c r="A1149" s="3" t="s">
        <v>19</v>
      </c>
      <c r="B1149" s="7">
        <v>41464</v>
      </c>
      <c r="C1149" s="18">
        <v>2013</v>
      </c>
      <c r="D1149" s="2">
        <v>1</v>
      </c>
      <c r="E1149" s="3" t="s">
        <v>31</v>
      </c>
      <c r="F1149" s="3">
        <v>62</v>
      </c>
      <c r="H1149"/>
      <c r="I1149"/>
      <c r="J1149"/>
      <c r="K1149"/>
      <c r="L1149"/>
      <c r="M1149"/>
      <c r="N1149"/>
      <c r="O1149"/>
    </row>
    <row r="1150" spans="1:15" s="15" customFormat="1" x14ac:dyDescent="0.25">
      <c r="A1150" s="3" t="s">
        <v>19</v>
      </c>
      <c r="B1150" s="7">
        <v>41464</v>
      </c>
      <c r="C1150" s="18">
        <v>2013</v>
      </c>
      <c r="D1150" s="2">
        <v>1</v>
      </c>
      <c r="E1150" s="3" t="s">
        <v>31</v>
      </c>
      <c r="F1150" s="3">
        <v>80</v>
      </c>
      <c r="H1150"/>
      <c r="I1150"/>
      <c r="J1150"/>
      <c r="K1150"/>
      <c r="L1150"/>
      <c r="M1150"/>
      <c r="N1150"/>
      <c r="O1150"/>
    </row>
    <row r="1151" spans="1:15" s="15" customFormat="1" x14ac:dyDescent="0.25">
      <c r="A1151" s="3" t="s">
        <v>19</v>
      </c>
      <c r="B1151" s="7">
        <v>41464</v>
      </c>
      <c r="C1151" s="18">
        <v>2013</v>
      </c>
      <c r="D1151" s="2">
        <v>1</v>
      </c>
      <c r="E1151" s="3" t="s">
        <v>31</v>
      </c>
      <c r="F1151" s="3">
        <v>68</v>
      </c>
      <c r="H1151"/>
      <c r="I1151"/>
      <c r="J1151"/>
      <c r="K1151"/>
      <c r="L1151"/>
      <c r="M1151"/>
      <c r="N1151"/>
      <c r="O1151"/>
    </row>
    <row r="1152" spans="1:15" s="15" customFormat="1" x14ac:dyDescent="0.25">
      <c r="A1152" s="3" t="s">
        <v>19</v>
      </c>
      <c r="B1152" s="7">
        <v>41464</v>
      </c>
      <c r="C1152" s="18">
        <v>2013</v>
      </c>
      <c r="D1152" s="2">
        <v>1</v>
      </c>
      <c r="E1152" s="3" t="s">
        <v>31</v>
      </c>
      <c r="F1152" s="3">
        <v>55</v>
      </c>
      <c r="H1152"/>
      <c r="I1152"/>
      <c r="J1152"/>
      <c r="K1152"/>
      <c r="L1152"/>
      <c r="M1152"/>
      <c r="N1152"/>
      <c r="O1152"/>
    </row>
    <row r="1153" spans="1:15" s="15" customFormat="1" x14ac:dyDescent="0.25">
      <c r="A1153" s="3" t="s">
        <v>19</v>
      </c>
      <c r="B1153" s="7">
        <v>41464</v>
      </c>
      <c r="C1153" s="18">
        <v>2013</v>
      </c>
      <c r="D1153" s="2">
        <v>1</v>
      </c>
      <c r="E1153" s="3" t="s">
        <v>31</v>
      </c>
      <c r="F1153" s="3">
        <v>46</v>
      </c>
      <c r="H1153"/>
      <c r="I1153"/>
      <c r="J1153"/>
      <c r="K1153"/>
      <c r="L1153"/>
      <c r="M1153"/>
      <c r="N1153"/>
      <c r="O1153"/>
    </row>
    <row r="1154" spans="1:15" s="15" customFormat="1" x14ac:dyDescent="0.25">
      <c r="A1154" s="3" t="s">
        <v>19</v>
      </c>
      <c r="B1154" s="7">
        <v>41464</v>
      </c>
      <c r="C1154" s="18">
        <v>2013</v>
      </c>
      <c r="D1154" s="2">
        <v>1</v>
      </c>
      <c r="E1154" s="3" t="s">
        <v>31</v>
      </c>
      <c r="F1154" s="3">
        <v>64</v>
      </c>
      <c r="H1154"/>
      <c r="I1154"/>
      <c r="J1154"/>
      <c r="K1154"/>
      <c r="L1154"/>
      <c r="M1154"/>
      <c r="N1154"/>
      <c r="O1154"/>
    </row>
    <row r="1155" spans="1:15" s="15" customFormat="1" x14ac:dyDescent="0.25">
      <c r="A1155" s="3" t="s">
        <v>19</v>
      </c>
      <c r="B1155" s="7">
        <v>41464</v>
      </c>
      <c r="C1155" s="18">
        <v>2013</v>
      </c>
      <c r="D1155" s="2">
        <v>1</v>
      </c>
      <c r="E1155" s="3" t="s">
        <v>31</v>
      </c>
      <c r="F1155" s="3">
        <v>61</v>
      </c>
      <c r="H1155"/>
      <c r="I1155"/>
      <c r="J1155"/>
      <c r="K1155"/>
      <c r="L1155"/>
      <c r="M1155"/>
      <c r="N1155"/>
      <c r="O1155"/>
    </row>
    <row r="1156" spans="1:15" s="15" customFormat="1" x14ac:dyDescent="0.25">
      <c r="A1156" s="3" t="s">
        <v>19</v>
      </c>
      <c r="B1156" s="7">
        <v>41464</v>
      </c>
      <c r="C1156" s="18">
        <v>2013</v>
      </c>
      <c r="D1156" s="2">
        <v>1</v>
      </c>
      <c r="E1156" s="3" t="s">
        <v>31</v>
      </c>
      <c r="F1156" s="3">
        <v>74</v>
      </c>
      <c r="H1156"/>
      <c r="I1156"/>
      <c r="J1156"/>
      <c r="K1156"/>
      <c r="L1156"/>
      <c r="M1156"/>
      <c r="N1156"/>
      <c r="O1156"/>
    </row>
    <row r="1157" spans="1:15" s="15" customFormat="1" x14ac:dyDescent="0.25">
      <c r="A1157" s="3" t="s">
        <v>19</v>
      </c>
      <c r="B1157" s="7">
        <v>41464</v>
      </c>
      <c r="C1157" s="18">
        <v>2013</v>
      </c>
      <c r="D1157" s="2">
        <v>1</v>
      </c>
      <c r="E1157" s="3" t="s">
        <v>31</v>
      </c>
      <c r="F1157" s="3">
        <v>68</v>
      </c>
      <c r="H1157"/>
      <c r="I1157"/>
      <c r="J1157"/>
      <c r="K1157"/>
      <c r="L1157"/>
      <c r="M1157"/>
      <c r="N1157"/>
      <c r="O1157"/>
    </row>
    <row r="1158" spans="1:15" s="15" customFormat="1" x14ac:dyDescent="0.25">
      <c r="A1158" s="3" t="s">
        <v>19</v>
      </c>
      <c r="B1158" s="7">
        <v>41464</v>
      </c>
      <c r="C1158" s="18">
        <v>2013</v>
      </c>
      <c r="D1158" s="2">
        <v>1</v>
      </c>
      <c r="E1158" s="3" t="s">
        <v>31</v>
      </c>
      <c r="F1158" s="3">
        <v>41</v>
      </c>
      <c r="H1158"/>
      <c r="I1158"/>
      <c r="J1158"/>
      <c r="K1158"/>
      <c r="L1158"/>
      <c r="M1158"/>
      <c r="N1158"/>
      <c r="O1158"/>
    </row>
    <row r="1159" spans="1:15" s="15" customFormat="1" x14ac:dyDescent="0.25">
      <c r="A1159" s="3" t="s">
        <v>19</v>
      </c>
      <c r="B1159" s="7">
        <v>41464</v>
      </c>
      <c r="C1159" s="18">
        <v>2013</v>
      </c>
      <c r="D1159" s="2">
        <v>1</v>
      </c>
      <c r="E1159" s="3" t="s">
        <v>31</v>
      </c>
      <c r="F1159" s="3">
        <v>56</v>
      </c>
      <c r="H1159"/>
      <c r="I1159"/>
      <c r="J1159"/>
      <c r="K1159"/>
      <c r="L1159"/>
      <c r="M1159"/>
      <c r="N1159"/>
      <c r="O1159"/>
    </row>
    <row r="1160" spans="1:15" s="15" customFormat="1" x14ac:dyDescent="0.25">
      <c r="A1160" s="3" t="s">
        <v>19</v>
      </c>
      <c r="B1160" s="7">
        <v>41464</v>
      </c>
      <c r="C1160" s="18">
        <v>2013</v>
      </c>
      <c r="D1160" s="2">
        <v>1</v>
      </c>
      <c r="E1160" s="3" t="s">
        <v>31</v>
      </c>
      <c r="F1160" s="3">
        <v>54</v>
      </c>
      <c r="H1160"/>
      <c r="I1160"/>
      <c r="J1160"/>
      <c r="K1160"/>
      <c r="L1160"/>
      <c r="M1160"/>
      <c r="N1160"/>
      <c r="O1160"/>
    </row>
    <row r="1161" spans="1:15" s="15" customFormat="1" x14ac:dyDescent="0.25">
      <c r="A1161" s="3" t="s">
        <v>19</v>
      </c>
      <c r="B1161" s="7">
        <v>41464</v>
      </c>
      <c r="C1161" s="18">
        <v>2013</v>
      </c>
      <c r="D1161" s="2">
        <v>1</v>
      </c>
      <c r="E1161" s="3" t="s">
        <v>31</v>
      </c>
      <c r="F1161" s="3">
        <v>50</v>
      </c>
      <c r="H1161"/>
      <c r="I1161"/>
      <c r="J1161"/>
      <c r="K1161"/>
      <c r="L1161"/>
      <c r="M1161"/>
      <c r="N1161"/>
      <c r="O1161"/>
    </row>
    <row r="1162" spans="1:15" s="15" customFormat="1" x14ac:dyDescent="0.25">
      <c r="A1162" s="3" t="s">
        <v>19</v>
      </c>
      <c r="B1162" s="7">
        <v>41464</v>
      </c>
      <c r="C1162" s="18">
        <v>2013</v>
      </c>
      <c r="D1162" s="2">
        <v>1</v>
      </c>
      <c r="E1162" s="3" t="s">
        <v>31</v>
      </c>
      <c r="F1162" s="3">
        <v>46</v>
      </c>
      <c r="H1162"/>
      <c r="I1162"/>
      <c r="J1162"/>
      <c r="K1162"/>
      <c r="L1162"/>
      <c r="M1162"/>
      <c r="N1162"/>
      <c r="O1162"/>
    </row>
    <row r="1163" spans="1:15" s="15" customFormat="1" x14ac:dyDescent="0.25">
      <c r="A1163" s="3" t="s">
        <v>19</v>
      </c>
      <c r="B1163" s="7">
        <v>41464</v>
      </c>
      <c r="C1163" s="18">
        <v>2013</v>
      </c>
      <c r="D1163" s="2">
        <v>1</v>
      </c>
      <c r="E1163" s="3" t="s">
        <v>31</v>
      </c>
      <c r="F1163" s="3">
        <v>82</v>
      </c>
      <c r="H1163"/>
      <c r="I1163"/>
      <c r="J1163"/>
      <c r="K1163"/>
      <c r="L1163"/>
      <c r="M1163"/>
      <c r="N1163"/>
      <c r="O1163"/>
    </row>
    <row r="1164" spans="1:15" s="15" customFormat="1" x14ac:dyDescent="0.25">
      <c r="A1164" s="3" t="s">
        <v>19</v>
      </c>
      <c r="B1164" s="7">
        <v>41464</v>
      </c>
      <c r="C1164" s="18">
        <v>2013</v>
      </c>
      <c r="D1164" s="2">
        <v>1</v>
      </c>
      <c r="E1164" s="3" t="s">
        <v>31</v>
      </c>
      <c r="F1164" s="3">
        <v>45</v>
      </c>
      <c r="H1164"/>
      <c r="I1164"/>
      <c r="J1164"/>
      <c r="K1164"/>
      <c r="L1164"/>
      <c r="M1164"/>
      <c r="N1164"/>
      <c r="O1164"/>
    </row>
    <row r="1165" spans="1:15" s="15" customFormat="1" x14ac:dyDescent="0.25">
      <c r="A1165" s="3" t="s">
        <v>19</v>
      </c>
      <c r="B1165" s="7">
        <v>41464</v>
      </c>
      <c r="C1165" s="18">
        <v>2013</v>
      </c>
      <c r="D1165" s="2">
        <v>1</v>
      </c>
      <c r="E1165" s="3" t="s">
        <v>31</v>
      </c>
      <c r="F1165" s="3">
        <v>58</v>
      </c>
      <c r="H1165"/>
      <c r="I1165"/>
      <c r="J1165"/>
      <c r="K1165"/>
      <c r="L1165"/>
      <c r="M1165"/>
      <c r="N1165"/>
      <c r="O1165"/>
    </row>
    <row r="1166" spans="1:15" s="15" customFormat="1" x14ac:dyDescent="0.25">
      <c r="A1166" s="3" t="s">
        <v>19</v>
      </c>
      <c r="B1166" s="7">
        <v>41464</v>
      </c>
      <c r="C1166" s="18">
        <v>2013</v>
      </c>
      <c r="D1166" s="2">
        <v>1</v>
      </c>
      <c r="E1166" s="3" t="s">
        <v>31</v>
      </c>
      <c r="F1166" s="3">
        <v>41</v>
      </c>
      <c r="H1166"/>
      <c r="I1166"/>
      <c r="J1166"/>
      <c r="K1166"/>
      <c r="L1166"/>
      <c r="M1166"/>
      <c r="N1166"/>
      <c r="O1166"/>
    </row>
    <row r="1167" spans="1:15" s="15" customFormat="1" x14ac:dyDescent="0.25">
      <c r="A1167" s="3" t="s">
        <v>19</v>
      </c>
      <c r="B1167" s="7">
        <v>41464</v>
      </c>
      <c r="C1167" s="18">
        <v>2013</v>
      </c>
      <c r="D1167" s="2">
        <v>1</v>
      </c>
      <c r="E1167" s="3" t="s">
        <v>31</v>
      </c>
      <c r="F1167" s="3">
        <v>52</v>
      </c>
      <c r="H1167"/>
      <c r="I1167"/>
      <c r="J1167"/>
      <c r="K1167"/>
      <c r="L1167"/>
      <c r="M1167"/>
      <c r="N1167"/>
      <c r="O1167"/>
    </row>
    <row r="1168" spans="1:15" s="15" customFormat="1" x14ac:dyDescent="0.25">
      <c r="A1168" s="3" t="s">
        <v>19</v>
      </c>
      <c r="B1168" s="7">
        <v>41464</v>
      </c>
      <c r="C1168" s="18">
        <v>2013</v>
      </c>
      <c r="D1168" s="2">
        <v>1</v>
      </c>
      <c r="E1168" s="3" t="s">
        <v>31</v>
      </c>
      <c r="F1168" s="3">
        <v>69</v>
      </c>
      <c r="H1168"/>
      <c r="I1168"/>
      <c r="J1168"/>
      <c r="K1168"/>
      <c r="L1168"/>
      <c r="M1168"/>
      <c r="N1168"/>
      <c r="O1168"/>
    </row>
    <row r="1169" spans="1:15" s="15" customFormat="1" x14ac:dyDescent="0.25">
      <c r="A1169" s="3" t="s">
        <v>19</v>
      </c>
      <c r="B1169" s="7">
        <v>41464</v>
      </c>
      <c r="C1169" s="18">
        <v>2013</v>
      </c>
      <c r="D1169" s="3">
        <v>2</v>
      </c>
      <c r="E1169" s="3" t="s">
        <v>31</v>
      </c>
      <c r="F1169" s="3">
        <v>52</v>
      </c>
      <c r="H1169"/>
      <c r="I1169"/>
      <c r="J1169"/>
      <c r="K1169"/>
      <c r="L1169"/>
      <c r="M1169"/>
      <c r="N1169"/>
      <c r="O1169"/>
    </row>
    <row r="1170" spans="1:15" s="15" customFormat="1" x14ac:dyDescent="0.25">
      <c r="A1170" s="3" t="s">
        <v>19</v>
      </c>
      <c r="B1170" s="7">
        <v>41464</v>
      </c>
      <c r="C1170" s="18">
        <v>2013</v>
      </c>
      <c r="D1170" s="3">
        <v>2</v>
      </c>
      <c r="E1170" s="3" t="s">
        <v>31</v>
      </c>
      <c r="F1170" s="3">
        <v>75</v>
      </c>
      <c r="H1170"/>
      <c r="I1170"/>
      <c r="J1170"/>
      <c r="K1170"/>
      <c r="L1170"/>
      <c r="M1170"/>
      <c r="N1170"/>
      <c r="O1170"/>
    </row>
    <row r="1171" spans="1:15" s="15" customFormat="1" x14ac:dyDescent="0.25">
      <c r="A1171" s="3" t="s">
        <v>19</v>
      </c>
      <c r="B1171" s="7">
        <v>41464</v>
      </c>
      <c r="C1171" s="18">
        <v>2013</v>
      </c>
      <c r="D1171" s="3">
        <v>2</v>
      </c>
      <c r="E1171" s="3" t="s">
        <v>31</v>
      </c>
      <c r="F1171" s="3">
        <v>54</v>
      </c>
      <c r="H1171"/>
      <c r="I1171"/>
      <c r="J1171"/>
      <c r="K1171"/>
      <c r="L1171"/>
      <c r="M1171"/>
      <c r="N1171"/>
      <c r="O1171"/>
    </row>
    <row r="1172" spans="1:15" s="15" customFormat="1" x14ac:dyDescent="0.25">
      <c r="A1172" s="3" t="s">
        <v>19</v>
      </c>
      <c r="B1172" s="7">
        <v>41464</v>
      </c>
      <c r="C1172" s="18">
        <v>2013</v>
      </c>
      <c r="D1172" s="3">
        <v>2</v>
      </c>
      <c r="E1172" s="3" t="s">
        <v>31</v>
      </c>
      <c r="F1172" s="3">
        <v>67</v>
      </c>
      <c r="H1172"/>
      <c r="I1172"/>
      <c r="J1172"/>
      <c r="K1172"/>
      <c r="L1172"/>
      <c r="M1172"/>
      <c r="N1172"/>
      <c r="O1172"/>
    </row>
    <row r="1173" spans="1:15" s="15" customFormat="1" x14ac:dyDescent="0.25">
      <c r="A1173" s="3" t="s">
        <v>19</v>
      </c>
      <c r="B1173" s="7">
        <v>41464</v>
      </c>
      <c r="C1173" s="18">
        <v>2013</v>
      </c>
      <c r="D1173" s="3">
        <v>2</v>
      </c>
      <c r="E1173" s="3" t="s">
        <v>31</v>
      </c>
      <c r="F1173" s="3">
        <v>51</v>
      </c>
      <c r="H1173"/>
      <c r="I1173"/>
      <c r="J1173"/>
      <c r="K1173"/>
      <c r="L1173"/>
      <c r="M1173"/>
      <c r="N1173"/>
      <c r="O1173"/>
    </row>
    <row r="1174" spans="1:15" s="15" customFormat="1" x14ac:dyDescent="0.25">
      <c r="A1174" s="3" t="s">
        <v>19</v>
      </c>
      <c r="B1174" s="7">
        <v>41464</v>
      </c>
      <c r="C1174" s="18">
        <v>2013</v>
      </c>
      <c r="D1174" s="3">
        <v>2</v>
      </c>
      <c r="E1174" s="3" t="s">
        <v>31</v>
      </c>
      <c r="F1174" s="3">
        <v>52</v>
      </c>
      <c r="H1174"/>
      <c r="I1174"/>
      <c r="J1174"/>
      <c r="K1174"/>
      <c r="L1174"/>
      <c r="M1174"/>
      <c r="N1174"/>
      <c r="O1174"/>
    </row>
    <row r="1175" spans="1:15" s="15" customFormat="1" x14ac:dyDescent="0.25">
      <c r="A1175" s="3" t="s">
        <v>19</v>
      </c>
      <c r="B1175" s="7">
        <v>41464</v>
      </c>
      <c r="C1175" s="18">
        <v>2013</v>
      </c>
      <c r="D1175" s="3">
        <v>2</v>
      </c>
      <c r="E1175" s="3" t="s">
        <v>31</v>
      </c>
      <c r="F1175" s="3">
        <v>68</v>
      </c>
      <c r="H1175"/>
      <c r="I1175"/>
      <c r="J1175"/>
      <c r="K1175"/>
      <c r="L1175"/>
      <c r="M1175"/>
      <c r="N1175"/>
      <c r="O1175"/>
    </row>
    <row r="1176" spans="1:15" s="15" customFormat="1" x14ac:dyDescent="0.25">
      <c r="A1176" s="3" t="s">
        <v>19</v>
      </c>
      <c r="B1176" s="7">
        <v>41464</v>
      </c>
      <c r="C1176" s="18">
        <v>2013</v>
      </c>
      <c r="D1176" s="3">
        <v>2</v>
      </c>
      <c r="E1176" s="3" t="s">
        <v>31</v>
      </c>
      <c r="F1176" s="3">
        <v>53</v>
      </c>
      <c r="H1176"/>
      <c r="I1176"/>
      <c r="J1176"/>
      <c r="K1176"/>
      <c r="L1176"/>
      <c r="M1176"/>
      <c r="N1176"/>
      <c r="O1176"/>
    </row>
    <row r="1177" spans="1:15" s="15" customFormat="1" x14ac:dyDescent="0.25">
      <c r="A1177" s="3" t="s">
        <v>19</v>
      </c>
      <c r="B1177" s="7">
        <v>41464</v>
      </c>
      <c r="C1177" s="18">
        <v>2013</v>
      </c>
      <c r="D1177" s="3">
        <v>2</v>
      </c>
      <c r="E1177" s="3" t="s">
        <v>31</v>
      </c>
      <c r="F1177" s="3">
        <v>54</v>
      </c>
      <c r="H1177"/>
      <c r="I1177"/>
      <c r="J1177"/>
      <c r="K1177"/>
      <c r="L1177"/>
      <c r="M1177"/>
      <c r="N1177"/>
      <c r="O1177"/>
    </row>
    <row r="1178" spans="1:15" s="15" customFormat="1" x14ac:dyDescent="0.25">
      <c r="A1178" s="3" t="s">
        <v>19</v>
      </c>
      <c r="B1178" s="7">
        <v>41464</v>
      </c>
      <c r="C1178" s="18">
        <v>2013</v>
      </c>
      <c r="D1178" s="3">
        <v>2</v>
      </c>
      <c r="E1178" s="3" t="s">
        <v>31</v>
      </c>
      <c r="F1178" s="3">
        <v>77</v>
      </c>
      <c r="H1178"/>
      <c r="I1178"/>
      <c r="J1178"/>
      <c r="K1178"/>
      <c r="L1178"/>
      <c r="M1178"/>
      <c r="N1178"/>
      <c r="O1178"/>
    </row>
    <row r="1179" spans="1:15" s="15" customFormat="1" x14ac:dyDescent="0.25">
      <c r="A1179" s="3" t="s">
        <v>19</v>
      </c>
      <c r="B1179" s="7">
        <v>41464</v>
      </c>
      <c r="C1179" s="18">
        <v>2013</v>
      </c>
      <c r="D1179" s="3">
        <v>2</v>
      </c>
      <c r="E1179" s="3" t="s">
        <v>31</v>
      </c>
      <c r="F1179" s="3">
        <v>61</v>
      </c>
      <c r="H1179"/>
      <c r="I1179"/>
      <c r="J1179"/>
      <c r="K1179"/>
      <c r="L1179"/>
      <c r="M1179"/>
      <c r="N1179"/>
      <c r="O1179"/>
    </row>
    <row r="1180" spans="1:15" s="15" customFormat="1" x14ac:dyDescent="0.25">
      <c r="A1180" s="2" t="s">
        <v>19</v>
      </c>
      <c r="B1180" s="12">
        <v>41464</v>
      </c>
      <c r="C1180" s="18">
        <v>2013</v>
      </c>
      <c r="D1180" s="2">
        <v>2</v>
      </c>
      <c r="E1180" s="2" t="s">
        <v>31</v>
      </c>
      <c r="F1180" s="2">
        <v>60</v>
      </c>
      <c r="G1180" s="24"/>
      <c r="H1180"/>
      <c r="I1180"/>
      <c r="J1180"/>
      <c r="K1180"/>
      <c r="L1180"/>
      <c r="M1180"/>
      <c r="N1180"/>
      <c r="O1180"/>
    </row>
    <row r="1181" spans="1:15" s="15" customFormat="1" x14ac:dyDescent="0.25">
      <c r="A1181" s="3" t="s">
        <v>19</v>
      </c>
      <c r="B1181" s="7">
        <v>41464</v>
      </c>
      <c r="C1181" s="18">
        <v>2013</v>
      </c>
      <c r="D1181" s="2">
        <v>1</v>
      </c>
      <c r="E1181" s="3" t="s">
        <v>29</v>
      </c>
      <c r="F1181" s="3">
        <v>60</v>
      </c>
      <c r="G1181" s="15">
        <v>2.4</v>
      </c>
      <c r="H1181"/>
      <c r="I1181"/>
      <c r="J1181"/>
      <c r="K1181"/>
      <c r="L1181"/>
      <c r="M1181"/>
      <c r="N1181"/>
      <c r="O1181"/>
    </row>
    <row r="1182" spans="1:15" s="15" customFormat="1" x14ac:dyDescent="0.25">
      <c r="A1182" s="3" t="s">
        <v>19</v>
      </c>
      <c r="B1182" s="7">
        <v>41464</v>
      </c>
      <c r="C1182" s="18">
        <v>2013</v>
      </c>
      <c r="D1182" s="2">
        <v>1</v>
      </c>
      <c r="E1182" s="3" t="s">
        <v>29</v>
      </c>
      <c r="F1182" s="3">
        <v>57</v>
      </c>
      <c r="G1182" s="15">
        <v>2.1</v>
      </c>
      <c r="H1182"/>
      <c r="I1182"/>
      <c r="J1182"/>
      <c r="K1182"/>
      <c r="L1182"/>
      <c r="M1182"/>
      <c r="N1182"/>
      <c r="O1182"/>
    </row>
    <row r="1183" spans="1:15" s="15" customFormat="1" x14ac:dyDescent="0.25">
      <c r="A1183" s="3" t="s">
        <v>19</v>
      </c>
      <c r="B1183" s="7">
        <v>41464</v>
      </c>
      <c r="C1183" s="18">
        <v>2013</v>
      </c>
      <c r="D1183" s="2">
        <v>1</v>
      </c>
      <c r="E1183" s="3" t="s">
        <v>29</v>
      </c>
      <c r="F1183" s="3">
        <v>57</v>
      </c>
      <c r="G1183" s="15">
        <v>2.1</v>
      </c>
      <c r="H1183"/>
      <c r="I1183"/>
      <c r="J1183"/>
      <c r="K1183"/>
      <c r="L1183"/>
      <c r="M1183"/>
      <c r="N1183"/>
      <c r="O1183"/>
    </row>
    <row r="1184" spans="1:15" x14ac:dyDescent="0.25">
      <c r="A1184" s="3" t="s">
        <v>19</v>
      </c>
      <c r="B1184" s="7">
        <v>41464</v>
      </c>
      <c r="C1184" s="18">
        <v>2013</v>
      </c>
      <c r="D1184" s="2">
        <v>1</v>
      </c>
      <c r="E1184" s="3" t="s">
        <v>29</v>
      </c>
      <c r="F1184" s="3">
        <v>63</v>
      </c>
      <c r="G1184" s="15">
        <v>2.7</v>
      </c>
    </row>
    <row r="1185" spans="1:7" x14ac:dyDescent="0.25">
      <c r="A1185" s="3" t="s">
        <v>19</v>
      </c>
      <c r="B1185" s="7">
        <v>41464</v>
      </c>
      <c r="C1185" s="18">
        <v>2013</v>
      </c>
      <c r="D1185" s="2">
        <v>1</v>
      </c>
      <c r="E1185" s="3" t="s">
        <v>29</v>
      </c>
      <c r="F1185" s="3">
        <v>59</v>
      </c>
      <c r="G1185" s="15">
        <v>2</v>
      </c>
    </row>
    <row r="1186" spans="1:7" x14ac:dyDescent="0.25">
      <c r="A1186" s="3" t="s">
        <v>19</v>
      </c>
      <c r="B1186" s="7">
        <v>41464</v>
      </c>
      <c r="C1186" s="18">
        <v>2013</v>
      </c>
      <c r="D1186" s="2">
        <v>1</v>
      </c>
      <c r="E1186" s="3" t="s">
        <v>29</v>
      </c>
      <c r="F1186" s="3">
        <v>46</v>
      </c>
      <c r="G1186" s="15">
        <v>0.9</v>
      </c>
    </row>
    <row r="1187" spans="1:7" x14ac:dyDescent="0.25">
      <c r="A1187" s="3" t="s">
        <v>19</v>
      </c>
      <c r="B1187" s="7">
        <v>41464</v>
      </c>
      <c r="C1187" s="18">
        <v>2013</v>
      </c>
      <c r="D1187" s="2">
        <v>1</v>
      </c>
      <c r="E1187" s="3" t="s">
        <v>29</v>
      </c>
      <c r="F1187" s="3">
        <v>130</v>
      </c>
      <c r="G1187" s="15">
        <v>26.9</v>
      </c>
    </row>
    <row r="1188" spans="1:7" x14ac:dyDescent="0.25">
      <c r="A1188" s="3" t="s">
        <v>19</v>
      </c>
      <c r="B1188" s="7">
        <v>41464</v>
      </c>
      <c r="C1188" s="18">
        <v>2013</v>
      </c>
      <c r="D1188" s="2">
        <v>1</v>
      </c>
      <c r="E1188" s="3" t="s">
        <v>29</v>
      </c>
      <c r="F1188" s="3">
        <v>54</v>
      </c>
      <c r="G1188" s="15">
        <v>1.6</v>
      </c>
    </row>
    <row r="1189" spans="1:7" x14ac:dyDescent="0.25">
      <c r="A1189" s="3" t="s">
        <v>19</v>
      </c>
      <c r="B1189" s="7">
        <v>41464</v>
      </c>
      <c r="C1189" s="18">
        <v>2013</v>
      </c>
      <c r="D1189" s="2">
        <v>1</v>
      </c>
      <c r="E1189" s="3" t="s">
        <v>29</v>
      </c>
      <c r="F1189" s="3">
        <v>58</v>
      </c>
      <c r="G1189" s="15">
        <v>2.1</v>
      </c>
    </row>
    <row r="1190" spans="1:7" x14ac:dyDescent="0.25">
      <c r="A1190" s="3" t="s">
        <v>19</v>
      </c>
      <c r="B1190" s="7">
        <v>41464</v>
      </c>
      <c r="C1190" s="18">
        <v>2013</v>
      </c>
      <c r="D1190" s="2">
        <v>1</v>
      </c>
      <c r="E1190" s="3" t="s">
        <v>29</v>
      </c>
      <c r="F1190" s="3">
        <v>56</v>
      </c>
      <c r="G1190" s="15">
        <v>1.8</v>
      </c>
    </row>
    <row r="1191" spans="1:7" x14ac:dyDescent="0.25">
      <c r="A1191" s="3" t="s">
        <v>19</v>
      </c>
      <c r="B1191" s="7">
        <v>41464</v>
      </c>
      <c r="C1191" s="18">
        <v>2013</v>
      </c>
      <c r="D1191" s="2">
        <v>1</v>
      </c>
      <c r="E1191" s="3" t="s">
        <v>29</v>
      </c>
      <c r="F1191" s="3">
        <v>60</v>
      </c>
      <c r="G1191" s="15">
        <v>2.2999999999999998</v>
      </c>
    </row>
    <row r="1192" spans="1:7" x14ac:dyDescent="0.25">
      <c r="A1192" s="3" t="s">
        <v>19</v>
      </c>
      <c r="B1192" s="7">
        <v>41464</v>
      </c>
      <c r="C1192" s="18">
        <v>2013</v>
      </c>
      <c r="D1192" s="2">
        <v>1</v>
      </c>
      <c r="E1192" s="3" t="s">
        <v>29</v>
      </c>
      <c r="F1192" s="3">
        <v>52</v>
      </c>
      <c r="G1192" s="15">
        <v>1.6</v>
      </c>
    </row>
    <row r="1193" spans="1:7" x14ac:dyDescent="0.25">
      <c r="A1193" s="3" t="s">
        <v>19</v>
      </c>
      <c r="B1193" s="7">
        <v>41464</v>
      </c>
      <c r="C1193" s="18">
        <v>2013</v>
      </c>
      <c r="D1193" s="2">
        <v>1</v>
      </c>
      <c r="E1193" s="3" t="s">
        <v>29</v>
      </c>
      <c r="F1193" s="3">
        <v>55</v>
      </c>
      <c r="G1193" s="15">
        <v>1.6</v>
      </c>
    </row>
    <row r="1194" spans="1:7" x14ac:dyDescent="0.25">
      <c r="A1194" s="3" t="s">
        <v>19</v>
      </c>
      <c r="B1194" s="7">
        <v>41464</v>
      </c>
      <c r="C1194" s="18">
        <v>2013</v>
      </c>
      <c r="D1194" s="2">
        <v>1</v>
      </c>
      <c r="E1194" s="3" t="s">
        <v>29</v>
      </c>
      <c r="F1194" s="3">
        <v>46</v>
      </c>
      <c r="G1194" s="15">
        <v>1</v>
      </c>
    </row>
    <row r="1195" spans="1:7" x14ac:dyDescent="0.25">
      <c r="A1195" s="3" t="s">
        <v>19</v>
      </c>
      <c r="B1195" s="7">
        <v>41464</v>
      </c>
      <c r="C1195" s="18">
        <v>2013</v>
      </c>
      <c r="D1195" s="3">
        <v>2</v>
      </c>
      <c r="E1195" s="3" t="s">
        <v>29</v>
      </c>
      <c r="F1195" s="3">
        <v>62</v>
      </c>
      <c r="G1195" s="15">
        <v>2.2000000000000002</v>
      </c>
    </row>
    <row r="1196" spans="1:7" x14ac:dyDescent="0.25">
      <c r="A1196" s="3" t="s">
        <v>19</v>
      </c>
      <c r="B1196" s="7">
        <v>41464</v>
      </c>
      <c r="C1196" s="18">
        <v>2013</v>
      </c>
      <c r="D1196" s="3">
        <v>2</v>
      </c>
      <c r="E1196" s="3" t="s">
        <v>29</v>
      </c>
      <c r="F1196" s="3">
        <v>57</v>
      </c>
      <c r="G1196" s="15">
        <v>2.1</v>
      </c>
    </row>
    <row r="1197" spans="1:7" x14ac:dyDescent="0.25">
      <c r="A1197" s="3" t="s">
        <v>19</v>
      </c>
      <c r="B1197" s="7">
        <v>41464</v>
      </c>
      <c r="C1197" s="18">
        <v>2013</v>
      </c>
      <c r="D1197" s="3">
        <v>2</v>
      </c>
      <c r="E1197" s="3" t="s">
        <v>29</v>
      </c>
      <c r="F1197" s="3">
        <v>47</v>
      </c>
      <c r="G1197" s="15">
        <v>0.9</v>
      </c>
    </row>
    <row r="1198" spans="1:7" x14ac:dyDescent="0.25">
      <c r="A1198" s="3" t="s">
        <v>19</v>
      </c>
      <c r="B1198" s="7">
        <v>41464</v>
      </c>
      <c r="C1198" s="18">
        <v>2013</v>
      </c>
      <c r="D1198" s="2">
        <v>1</v>
      </c>
      <c r="E1198" s="3" t="s">
        <v>32</v>
      </c>
      <c r="F1198" s="3">
        <v>96</v>
      </c>
    </row>
    <row r="1199" spans="1:7" x14ac:dyDescent="0.25">
      <c r="A1199" s="3" t="s">
        <v>19</v>
      </c>
      <c r="B1199" s="7">
        <v>41464</v>
      </c>
      <c r="C1199" s="18">
        <v>2013</v>
      </c>
      <c r="D1199" s="2">
        <v>1</v>
      </c>
      <c r="E1199" s="3" t="s">
        <v>32</v>
      </c>
      <c r="F1199" s="3">
        <v>90</v>
      </c>
    </row>
    <row r="1200" spans="1:7" x14ac:dyDescent="0.25">
      <c r="A1200" s="3" t="s">
        <v>19</v>
      </c>
      <c r="B1200" s="7">
        <v>41464</v>
      </c>
      <c r="C1200" s="18">
        <v>2013</v>
      </c>
      <c r="D1200" s="2">
        <v>1</v>
      </c>
      <c r="E1200" s="3" t="s">
        <v>32</v>
      </c>
      <c r="F1200" s="3">
        <v>74</v>
      </c>
    </row>
    <row r="1201" spans="1:6" x14ac:dyDescent="0.25">
      <c r="A1201" s="3" t="s">
        <v>19</v>
      </c>
      <c r="B1201" s="7">
        <v>41464</v>
      </c>
      <c r="C1201" s="18">
        <v>2013</v>
      </c>
      <c r="D1201" s="3">
        <v>2</v>
      </c>
      <c r="E1201" s="3" t="s">
        <v>32</v>
      </c>
      <c r="F1201" s="3">
        <v>55</v>
      </c>
    </row>
    <row r="1202" spans="1:6" x14ac:dyDescent="0.25">
      <c r="A1202" s="3" t="s">
        <v>19</v>
      </c>
      <c r="B1202" s="7">
        <v>41464</v>
      </c>
      <c r="C1202" s="18">
        <v>2013</v>
      </c>
      <c r="D1202" s="3">
        <v>2</v>
      </c>
      <c r="E1202" s="3" t="s">
        <v>32</v>
      </c>
      <c r="F1202" s="3">
        <v>72</v>
      </c>
    </row>
    <row r="1203" spans="1:6" x14ac:dyDescent="0.25">
      <c r="A1203" s="3" t="s">
        <v>19</v>
      </c>
      <c r="B1203" s="7">
        <v>41464</v>
      </c>
      <c r="C1203" s="18">
        <v>2013</v>
      </c>
      <c r="D1203" s="3">
        <v>2</v>
      </c>
      <c r="E1203" s="3" t="s">
        <v>32</v>
      </c>
      <c r="F1203" s="3">
        <v>97</v>
      </c>
    </row>
    <row r="1204" spans="1:6" x14ac:dyDescent="0.25">
      <c r="A1204" s="3" t="s">
        <v>19</v>
      </c>
      <c r="B1204" s="7">
        <v>41464</v>
      </c>
      <c r="C1204" s="18">
        <v>2013</v>
      </c>
      <c r="D1204" s="2">
        <v>1</v>
      </c>
      <c r="E1204" s="3" t="s">
        <v>33</v>
      </c>
      <c r="F1204" s="3">
        <v>66</v>
      </c>
    </row>
    <row r="1205" spans="1:6" x14ac:dyDescent="0.25">
      <c r="A1205" s="3" t="s">
        <v>19</v>
      </c>
      <c r="B1205" s="7">
        <v>41464</v>
      </c>
      <c r="C1205" s="18">
        <v>2013</v>
      </c>
      <c r="D1205" s="2">
        <v>1</v>
      </c>
      <c r="E1205" s="3" t="s">
        <v>33</v>
      </c>
      <c r="F1205" s="3">
        <v>79</v>
      </c>
    </row>
    <row r="1206" spans="1:6" x14ac:dyDescent="0.25">
      <c r="A1206" s="3" t="s">
        <v>19</v>
      </c>
      <c r="B1206" s="7">
        <v>41464</v>
      </c>
      <c r="C1206" s="18">
        <v>2013</v>
      </c>
      <c r="D1206" s="2">
        <v>1</v>
      </c>
      <c r="E1206" s="3" t="s">
        <v>33</v>
      </c>
      <c r="F1206" s="3">
        <v>79</v>
      </c>
    </row>
    <row r="1207" spans="1:6" x14ac:dyDescent="0.25">
      <c r="A1207" s="3" t="s">
        <v>19</v>
      </c>
      <c r="B1207" s="7">
        <v>41464</v>
      </c>
      <c r="C1207" s="18">
        <v>2013</v>
      </c>
      <c r="D1207" s="2">
        <v>1</v>
      </c>
      <c r="E1207" s="3" t="s">
        <v>33</v>
      </c>
      <c r="F1207" s="3">
        <v>55</v>
      </c>
    </row>
    <row r="1208" spans="1:6" x14ac:dyDescent="0.25">
      <c r="A1208" s="3" t="s">
        <v>19</v>
      </c>
      <c r="B1208" s="7">
        <v>41464</v>
      </c>
      <c r="C1208" s="18">
        <v>2013</v>
      </c>
      <c r="D1208" s="2">
        <v>1</v>
      </c>
      <c r="E1208" s="3" t="s">
        <v>33</v>
      </c>
      <c r="F1208" s="3">
        <v>61</v>
      </c>
    </row>
    <row r="1209" spans="1:6" x14ac:dyDescent="0.25">
      <c r="A1209" s="3" t="s">
        <v>19</v>
      </c>
      <c r="B1209" s="7">
        <v>41464</v>
      </c>
      <c r="C1209" s="18">
        <v>2013</v>
      </c>
      <c r="D1209" s="2">
        <v>1</v>
      </c>
      <c r="E1209" s="3" t="s">
        <v>33</v>
      </c>
      <c r="F1209" s="3">
        <v>58</v>
      </c>
    </row>
    <row r="1210" spans="1:6" x14ac:dyDescent="0.25">
      <c r="A1210" s="3" t="s">
        <v>19</v>
      </c>
      <c r="B1210" s="7">
        <v>41464</v>
      </c>
      <c r="C1210" s="18">
        <v>2013</v>
      </c>
      <c r="D1210" s="2">
        <v>1</v>
      </c>
      <c r="E1210" s="3" t="s">
        <v>33</v>
      </c>
      <c r="F1210" s="3">
        <v>60</v>
      </c>
    </row>
    <row r="1211" spans="1:6" x14ac:dyDescent="0.25">
      <c r="A1211" s="3" t="s">
        <v>19</v>
      </c>
      <c r="B1211" s="7">
        <v>41464</v>
      </c>
      <c r="C1211" s="18">
        <v>2013</v>
      </c>
      <c r="D1211" s="2">
        <v>1</v>
      </c>
      <c r="E1211" s="3" t="s">
        <v>33</v>
      </c>
      <c r="F1211" s="3">
        <v>66</v>
      </c>
    </row>
    <row r="1212" spans="1:6" x14ac:dyDescent="0.25">
      <c r="A1212" s="3" t="s">
        <v>19</v>
      </c>
      <c r="B1212" s="7">
        <v>41464</v>
      </c>
      <c r="C1212" s="18">
        <v>2013</v>
      </c>
      <c r="D1212" s="2">
        <v>1</v>
      </c>
      <c r="E1212" s="3" t="s">
        <v>33</v>
      </c>
      <c r="F1212" s="3">
        <v>63</v>
      </c>
    </row>
    <row r="1213" spans="1:6" x14ac:dyDescent="0.25">
      <c r="A1213" s="3" t="s">
        <v>19</v>
      </c>
      <c r="B1213" s="7">
        <v>41464</v>
      </c>
      <c r="C1213" s="18">
        <v>2013</v>
      </c>
      <c r="D1213" s="3">
        <v>2</v>
      </c>
      <c r="E1213" s="3" t="s">
        <v>33</v>
      </c>
      <c r="F1213" s="3">
        <v>57</v>
      </c>
    </row>
    <row r="1214" spans="1:6" x14ac:dyDescent="0.25">
      <c r="A1214" s="3" t="s">
        <v>19</v>
      </c>
      <c r="B1214" s="7">
        <v>41464</v>
      </c>
      <c r="C1214" s="18">
        <v>2013</v>
      </c>
      <c r="D1214" s="3">
        <v>2</v>
      </c>
      <c r="E1214" s="3" t="s">
        <v>33</v>
      </c>
      <c r="F1214" s="3">
        <v>76</v>
      </c>
    </row>
    <row r="1215" spans="1:6" x14ac:dyDescent="0.25">
      <c r="A1215" s="3" t="s">
        <v>19</v>
      </c>
      <c r="B1215" s="7">
        <v>41464</v>
      </c>
      <c r="C1215" s="18">
        <v>2013</v>
      </c>
      <c r="D1215" s="3">
        <v>2</v>
      </c>
      <c r="E1215" s="3" t="s">
        <v>33</v>
      </c>
      <c r="F1215" s="3">
        <v>60</v>
      </c>
    </row>
    <row r="1216" spans="1:6" x14ac:dyDescent="0.25">
      <c r="A1216" s="3" t="s">
        <v>19</v>
      </c>
      <c r="B1216" s="7">
        <v>41464</v>
      </c>
      <c r="C1216" s="18">
        <v>2013</v>
      </c>
      <c r="D1216" s="3">
        <v>2</v>
      </c>
      <c r="E1216" s="3" t="s">
        <v>33</v>
      </c>
      <c r="F1216" s="3">
        <v>57</v>
      </c>
    </row>
    <row r="1217" spans="1:7" x14ac:dyDescent="0.25">
      <c r="A1217" s="3" t="s">
        <v>19</v>
      </c>
      <c r="B1217" s="7">
        <v>41464</v>
      </c>
      <c r="C1217" s="18">
        <v>2013</v>
      </c>
      <c r="D1217" s="3">
        <v>2</v>
      </c>
      <c r="E1217" s="3" t="s">
        <v>33</v>
      </c>
      <c r="F1217" s="3">
        <v>74</v>
      </c>
    </row>
    <row r="1218" spans="1:7" x14ac:dyDescent="0.25">
      <c r="A1218" s="3" t="s">
        <v>19</v>
      </c>
      <c r="B1218" s="7">
        <v>41464</v>
      </c>
      <c r="C1218" s="18">
        <v>2013</v>
      </c>
      <c r="D1218" s="3">
        <v>2</v>
      </c>
      <c r="E1218" s="3" t="s">
        <v>33</v>
      </c>
      <c r="F1218" s="3">
        <v>57</v>
      </c>
    </row>
    <row r="1219" spans="1:7" x14ac:dyDescent="0.25">
      <c r="A1219" s="3" t="s">
        <v>19</v>
      </c>
      <c r="B1219" s="7">
        <v>41464</v>
      </c>
      <c r="C1219" s="18">
        <v>2013</v>
      </c>
      <c r="D1219" s="3">
        <v>2</v>
      </c>
      <c r="E1219" s="3" t="s">
        <v>33</v>
      </c>
      <c r="F1219" s="3">
        <v>55</v>
      </c>
    </row>
    <row r="1220" spans="1:7" x14ac:dyDescent="0.25">
      <c r="A1220" s="3" t="s">
        <v>19</v>
      </c>
      <c r="B1220" s="7">
        <v>41464</v>
      </c>
      <c r="C1220" s="18">
        <v>2013</v>
      </c>
      <c r="D1220" s="2">
        <v>1</v>
      </c>
      <c r="E1220" s="3" t="s">
        <v>62</v>
      </c>
      <c r="F1220" s="3">
        <v>112</v>
      </c>
    </row>
    <row r="1221" spans="1:7" x14ac:dyDescent="0.25">
      <c r="A1221" s="3" t="s">
        <v>19</v>
      </c>
      <c r="B1221" s="7">
        <v>41464</v>
      </c>
      <c r="C1221" s="18">
        <v>2013</v>
      </c>
      <c r="D1221" s="2">
        <v>1</v>
      </c>
      <c r="E1221" s="3" t="s">
        <v>62</v>
      </c>
      <c r="F1221" s="3">
        <v>114</v>
      </c>
    </row>
    <row r="1222" spans="1:7" x14ac:dyDescent="0.25">
      <c r="A1222" s="3" t="s">
        <v>19</v>
      </c>
      <c r="B1222" s="7">
        <v>41464</v>
      </c>
      <c r="C1222" s="18">
        <v>2013</v>
      </c>
      <c r="D1222" s="2">
        <v>1</v>
      </c>
      <c r="E1222" s="3" t="s">
        <v>62</v>
      </c>
      <c r="F1222" s="3">
        <v>77</v>
      </c>
    </row>
    <row r="1223" spans="1:7" x14ac:dyDescent="0.25">
      <c r="A1223" s="25" t="s">
        <v>19</v>
      </c>
      <c r="B1223" s="39">
        <v>41464</v>
      </c>
      <c r="C1223" s="18">
        <v>2013</v>
      </c>
      <c r="D1223" s="25">
        <v>2</v>
      </c>
      <c r="E1223" s="25" t="s">
        <v>62</v>
      </c>
      <c r="F1223" s="25">
        <v>116</v>
      </c>
      <c r="G1223" s="29"/>
    </row>
    <row r="1224" spans="1:7" x14ac:dyDescent="0.25">
      <c r="A1224" s="3" t="s">
        <v>15</v>
      </c>
      <c r="B1224" s="7">
        <v>41464</v>
      </c>
      <c r="C1224" s="18">
        <v>2013</v>
      </c>
      <c r="D1224" s="2">
        <v>1</v>
      </c>
      <c r="E1224" s="3" t="s">
        <v>30</v>
      </c>
      <c r="F1224" s="3">
        <v>126</v>
      </c>
      <c r="G1224" s="15">
        <v>19</v>
      </c>
    </row>
    <row r="1225" spans="1:7" x14ac:dyDescent="0.25">
      <c r="A1225" s="3" t="s">
        <v>15</v>
      </c>
      <c r="B1225" s="7">
        <v>41464</v>
      </c>
      <c r="C1225" s="18">
        <v>2013</v>
      </c>
      <c r="D1225" s="2">
        <v>1</v>
      </c>
      <c r="E1225" s="3" t="s">
        <v>30</v>
      </c>
      <c r="F1225" s="3">
        <v>142</v>
      </c>
      <c r="G1225" s="15">
        <v>33.200000000000003</v>
      </c>
    </row>
    <row r="1226" spans="1:7" x14ac:dyDescent="0.25">
      <c r="A1226" s="3" t="s">
        <v>15</v>
      </c>
      <c r="B1226" s="7">
        <v>41464</v>
      </c>
      <c r="C1226" s="18">
        <v>2013</v>
      </c>
      <c r="D1226" s="2">
        <v>1</v>
      </c>
      <c r="E1226" s="3" t="s">
        <v>28</v>
      </c>
      <c r="F1226" s="3">
        <v>79</v>
      </c>
      <c r="G1226" s="15">
        <v>5</v>
      </c>
    </row>
    <row r="1227" spans="1:7" x14ac:dyDescent="0.25">
      <c r="A1227" s="3" t="s">
        <v>15</v>
      </c>
      <c r="B1227" s="7">
        <v>41464</v>
      </c>
      <c r="C1227" s="18">
        <v>2013</v>
      </c>
      <c r="D1227" s="2">
        <v>1</v>
      </c>
      <c r="E1227" s="3" t="s">
        <v>28</v>
      </c>
      <c r="F1227" s="3">
        <v>67</v>
      </c>
      <c r="G1227" s="15">
        <v>2.9</v>
      </c>
    </row>
    <row r="1228" spans="1:7" x14ac:dyDescent="0.25">
      <c r="A1228" s="3" t="s">
        <v>15</v>
      </c>
      <c r="B1228" s="7">
        <v>41464</v>
      </c>
      <c r="C1228" s="18">
        <v>2013</v>
      </c>
      <c r="D1228" s="2">
        <v>1</v>
      </c>
      <c r="E1228" s="3" t="s">
        <v>28</v>
      </c>
      <c r="F1228" s="3">
        <v>65</v>
      </c>
      <c r="G1228" s="15">
        <v>2.8</v>
      </c>
    </row>
    <row r="1229" spans="1:7" x14ac:dyDescent="0.25">
      <c r="A1229" s="3" t="s">
        <v>15</v>
      </c>
      <c r="B1229" s="7">
        <v>41464</v>
      </c>
      <c r="C1229" s="18">
        <v>2013</v>
      </c>
      <c r="D1229" s="2">
        <v>1</v>
      </c>
      <c r="E1229" s="3" t="s">
        <v>28</v>
      </c>
      <c r="F1229" s="3">
        <v>121</v>
      </c>
      <c r="G1229" s="15">
        <v>20.7</v>
      </c>
    </row>
    <row r="1230" spans="1:7" x14ac:dyDescent="0.25">
      <c r="A1230" s="3" t="s">
        <v>15</v>
      </c>
      <c r="B1230" s="7">
        <v>41464</v>
      </c>
      <c r="C1230" s="18">
        <v>2013</v>
      </c>
      <c r="D1230" s="2">
        <v>1</v>
      </c>
      <c r="E1230" s="3" t="s">
        <v>28</v>
      </c>
      <c r="F1230" s="3">
        <v>68</v>
      </c>
      <c r="G1230" s="15">
        <v>3.1</v>
      </c>
    </row>
    <row r="1231" spans="1:7" x14ac:dyDescent="0.25">
      <c r="A1231" s="3" t="s">
        <v>15</v>
      </c>
      <c r="B1231" s="7">
        <v>41464</v>
      </c>
      <c r="C1231" s="18">
        <v>2013</v>
      </c>
      <c r="D1231" s="2">
        <v>1</v>
      </c>
      <c r="E1231" s="3" t="s">
        <v>28</v>
      </c>
      <c r="F1231" s="3">
        <v>64</v>
      </c>
      <c r="G1231" s="15">
        <v>3</v>
      </c>
    </row>
    <row r="1232" spans="1:7" x14ac:dyDescent="0.25">
      <c r="A1232" s="3" t="s">
        <v>15</v>
      </c>
      <c r="B1232" s="7">
        <v>41464</v>
      </c>
      <c r="C1232" s="18">
        <v>2013</v>
      </c>
      <c r="D1232" s="2">
        <v>1</v>
      </c>
      <c r="E1232" s="3" t="s">
        <v>28</v>
      </c>
      <c r="F1232" s="3">
        <v>113</v>
      </c>
      <c r="G1232" s="15">
        <v>16.5</v>
      </c>
    </row>
    <row r="1233" spans="1:15" x14ac:dyDescent="0.25">
      <c r="A1233" s="3" t="s">
        <v>15</v>
      </c>
      <c r="B1233" s="7">
        <v>41464</v>
      </c>
      <c r="C1233" s="18">
        <v>2013</v>
      </c>
      <c r="D1233" s="2">
        <v>1</v>
      </c>
      <c r="E1233" s="3" t="s">
        <v>28</v>
      </c>
      <c r="F1233" s="3">
        <v>57</v>
      </c>
      <c r="G1233" s="15">
        <v>1.7</v>
      </c>
    </row>
    <row r="1234" spans="1:15" x14ac:dyDescent="0.25">
      <c r="A1234" s="3" t="s">
        <v>15</v>
      </c>
      <c r="B1234" s="7">
        <v>41464</v>
      </c>
      <c r="C1234" s="18">
        <v>2013</v>
      </c>
      <c r="D1234" s="2">
        <v>1</v>
      </c>
      <c r="E1234" s="3" t="s">
        <v>28</v>
      </c>
      <c r="F1234" s="3">
        <v>69</v>
      </c>
      <c r="G1234" s="15">
        <v>3.6</v>
      </c>
    </row>
    <row r="1235" spans="1:15" x14ac:dyDescent="0.25">
      <c r="A1235" s="3" t="s">
        <v>15</v>
      </c>
      <c r="B1235" s="7">
        <v>41464</v>
      </c>
      <c r="C1235" s="18">
        <v>2013</v>
      </c>
      <c r="D1235" s="2">
        <v>1</v>
      </c>
      <c r="E1235" s="3" t="s">
        <v>28</v>
      </c>
      <c r="F1235" s="3">
        <v>112</v>
      </c>
      <c r="G1235" s="15">
        <v>15.5</v>
      </c>
    </row>
    <row r="1236" spans="1:15" x14ac:dyDescent="0.25">
      <c r="A1236" s="3" t="s">
        <v>15</v>
      </c>
      <c r="B1236" s="7">
        <v>41464</v>
      </c>
      <c r="C1236" s="18">
        <v>2013</v>
      </c>
      <c r="D1236" s="2">
        <v>1</v>
      </c>
      <c r="E1236" s="3" t="s">
        <v>28</v>
      </c>
      <c r="F1236" s="3">
        <v>66</v>
      </c>
      <c r="G1236" s="15">
        <v>2.8</v>
      </c>
    </row>
    <row r="1237" spans="1:15" x14ac:dyDescent="0.25">
      <c r="A1237" s="3" t="s">
        <v>15</v>
      </c>
      <c r="B1237" s="7">
        <v>41464</v>
      </c>
      <c r="C1237" s="18">
        <v>2013</v>
      </c>
      <c r="D1237" s="2">
        <v>1</v>
      </c>
      <c r="E1237" s="3" t="s">
        <v>28</v>
      </c>
      <c r="F1237" s="3">
        <v>117</v>
      </c>
      <c r="G1237" s="15">
        <v>17.2</v>
      </c>
    </row>
    <row r="1238" spans="1:15" x14ac:dyDescent="0.25">
      <c r="A1238" s="3" t="s">
        <v>15</v>
      </c>
      <c r="B1238" s="7">
        <v>41464</v>
      </c>
      <c r="C1238" s="18">
        <v>2013</v>
      </c>
      <c r="D1238" s="3">
        <v>2</v>
      </c>
      <c r="E1238" s="3" t="s">
        <v>28</v>
      </c>
      <c r="F1238" s="3">
        <v>76</v>
      </c>
      <c r="G1238" s="15">
        <v>4.3</v>
      </c>
    </row>
    <row r="1239" spans="1:15" x14ac:dyDescent="0.25">
      <c r="A1239" s="3" t="s">
        <v>15</v>
      </c>
      <c r="B1239" s="7">
        <v>41464</v>
      </c>
      <c r="C1239" s="18">
        <v>2013</v>
      </c>
      <c r="D1239" s="3">
        <v>2</v>
      </c>
      <c r="E1239" s="3" t="s">
        <v>28</v>
      </c>
      <c r="F1239" s="3">
        <v>137</v>
      </c>
      <c r="G1239" s="15">
        <v>27.5</v>
      </c>
    </row>
    <row r="1240" spans="1:15" x14ac:dyDescent="0.25">
      <c r="A1240" s="3" t="s">
        <v>15</v>
      </c>
      <c r="B1240" s="7">
        <v>41464</v>
      </c>
      <c r="C1240" s="18">
        <v>2013</v>
      </c>
      <c r="D1240" s="2">
        <v>1</v>
      </c>
      <c r="E1240" s="3" t="s">
        <v>31</v>
      </c>
      <c r="F1240" s="3">
        <v>66</v>
      </c>
    </row>
    <row r="1241" spans="1:15" x14ac:dyDescent="0.25">
      <c r="A1241" s="3" t="s">
        <v>15</v>
      </c>
      <c r="B1241" s="7">
        <v>41464</v>
      </c>
      <c r="C1241" s="18">
        <v>2013</v>
      </c>
      <c r="D1241" s="2">
        <v>1</v>
      </c>
      <c r="E1241" s="3" t="s">
        <v>31</v>
      </c>
      <c r="F1241" s="3">
        <v>57</v>
      </c>
    </row>
    <row r="1242" spans="1:15" x14ac:dyDescent="0.25">
      <c r="A1242" s="3" t="s">
        <v>15</v>
      </c>
      <c r="B1242" s="7">
        <v>41464</v>
      </c>
      <c r="C1242" s="18">
        <v>2013</v>
      </c>
      <c r="D1242" s="2">
        <v>1</v>
      </c>
      <c r="E1242" s="3" t="s">
        <v>31</v>
      </c>
      <c r="F1242" s="3">
        <v>59</v>
      </c>
    </row>
    <row r="1243" spans="1:15" x14ac:dyDescent="0.25">
      <c r="A1243" s="3" t="s">
        <v>15</v>
      </c>
      <c r="B1243" s="7">
        <v>41464</v>
      </c>
      <c r="C1243" s="18">
        <v>2013</v>
      </c>
      <c r="D1243" s="2">
        <v>1</v>
      </c>
      <c r="E1243" s="3" t="s">
        <v>31</v>
      </c>
      <c r="F1243" s="3">
        <v>54</v>
      </c>
    </row>
    <row r="1244" spans="1:15" x14ac:dyDescent="0.25">
      <c r="A1244" s="3" t="s">
        <v>15</v>
      </c>
      <c r="B1244" s="7">
        <v>41464</v>
      </c>
      <c r="C1244" s="18">
        <v>2013</v>
      </c>
      <c r="D1244" s="2">
        <v>1</v>
      </c>
      <c r="E1244" s="3" t="s">
        <v>31</v>
      </c>
      <c r="F1244" s="3">
        <v>59</v>
      </c>
    </row>
    <row r="1245" spans="1:15" x14ac:dyDescent="0.25">
      <c r="A1245" s="3" t="s">
        <v>15</v>
      </c>
      <c r="B1245" s="7">
        <v>41464</v>
      </c>
      <c r="C1245" s="18">
        <v>2013</v>
      </c>
      <c r="D1245" s="2">
        <v>1</v>
      </c>
      <c r="E1245" s="3" t="s">
        <v>31</v>
      </c>
      <c r="F1245" s="3">
        <v>62</v>
      </c>
    </row>
    <row r="1246" spans="1:15" x14ac:dyDescent="0.25">
      <c r="A1246" s="3" t="s">
        <v>15</v>
      </c>
      <c r="B1246" s="7">
        <v>41464</v>
      </c>
      <c r="C1246" s="18">
        <v>2013</v>
      </c>
      <c r="D1246" s="2">
        <v>1</v>
      </c>
      <c r="E1246" s="3" t="s">
        <v>31</v>
      </c>
      <c r="F1246" s="3">
        <v>61</v>
      </c>
    </row>
    <row r="1247" spans="1:15" x14ac:dyDescent="0.25">
      <c r="A1247" s="3" t="s">
        <v>15</v>
      </c>
      <c r="B1247" s="7">
        <v>41464</v>
      </c>
      <c r="C1247" s="18">
        <v>2013</v>
      </c>
      <c r="D1247" s="2">
        <v>1</v>
      </c>
      <c r="E1247" s="3" t="s">
        <v>31</v>
      </c>
      <c r="F1247" s="3">
        <v>59</v>
      </c>
    </row>
    <row r="1248" spans="1:15" s="15" customFormat="1" x14ac:dyDescent="0.25">
      <c r="A1248" s="3" t="s">
        <v>15</v>
      </c>
      <c r="B1248" s="7">
        <v>41464</v>
      </c>
      <c r="C1248" s="18">
        <v>2013</v>
      </c>
      <c r="D1248" s="2">
        <v>1</v>
      </c>
      <c r="E1248" s="3" t="s">
        <v>31</v>
      </c>
      <c r="F1248" s="3">
        <v>56</v>
      </c>
      <c r="H1248"/>
      <c r="I1248"/>
      <c r="J1248"/>
      <c r="K1248"/>
      <c r="L1248"/>
      <c r="M1248"/>
      <c r="N1248"/>
      <c r="O1248"/>
    </row>
    <row r="1249" spans="1:15" s="15" customFormat="1" x14ac:dyDescent="0.25">
      <c r="A1249" s="3" t="s">
        <v>15</v>
      </c>
      <c r="B1249" s="7">
        <v>41464</v>
      </c>
      <c r="C1249" s="18">
        <v>2013</v>
      </c>
      <c r="D1249" s="2">
        <v>1</v>
      </c>
      <c r="E1249" s="3" t="s">
        <v>31</v>
      </c>
      <c r="F1249" s="3">
        <v>55</v>
      </c>
      <c r="H1249"/>
      <c r="I1249"/>
      <c r="J1249"/>
      <c r="K1249"/>
      <c r="L1249"/>
      <c r="M1249"/>
      <c r="N1249"/>
      <c r="O1249"/>
    </row>
    <row r="1250" spans="1:15" s="15" customFormat="1" x14ac:dyDescent="0.25">
      <c r="A1250" s="3" t="s">
        <v>15</v>
      </c>
      <c r="B1250" s="7">
        <v>41464</v>
      </c>
      <c r="C1250" s="18">
        <v>2013</v>
      </c>
      <c r="D1250" s="2">
        <v>1</v>
      </c>
      <c r="E1250" s="3" t="s">
        <v>31</v>
      </c>
      <c r="F1250" s="3">
        <v>69</v>
      </c>
      <c r="H1250"/>
      <c r="I1250"/>
      <c r="J1250"/>
      <c r="K1250"/>
      <c r="L1250"/>
      <c r="M1250"/>
      <c r="N1250"/>
      <c r="O1250"/>
    </row>
    <row r="1251" spans="1:15" s="15" customFormat="1" x14ac:dyDescent="0.25">
      <c r="A1251" s="3" t="s">
        <v>15</v>
      </c>
      <c r="B1251" s="7">
        <v>41464</v>
      </c>
      <c r="C1251" s="18">
        <v>2013</v>
      </c>
      <c r="D1251" s="2">
        <v>1</v>
      </c>
      <c r="E1251" s="3" t="s">
        <v>31</v>
      </c>
      <c r="F1251" s="3">
        <v>52</v>
      </c>
      <c r="H1251"/>
      <c r="I1251"/>
      <c r="J1251"/>
      <c r="K1251"/>
      <c r="L1251"/>
      <c r="M1251"/>
      <c r="N1251"/>
      <c r="O1251"/>
    </row>
    <row r="1252" spans="1:15" s="15" customFormat="1" x14ac:dyDescent="0.25">
      <c r="A1252" s="3" t="s">
        <v>15</v>
      </c>
      <c r="B1252" s="7">
        <v>41464</v>
      </c>
      <c r="C1252" s="18">
        <v>2013</v>
      </c>
      <c r="D1252" s="2">
        <v>1</v>
      </c>
      <c r="E1252" s="3" t="s">
        <v>31</v>
      </c>
      <c r="F1252" s="3">
        <v>66</v>
      </c>
      <c r="H1252"/>
      <c r="I1252"/>
      <c r="J1252"/>
      <c r="K1252"/>
      <c r="L1252"/>
      <c r="M1252"/>
      <c r="N1252"/>
      <c r="O1252"/>
    </row>
    <row r="1253" spans="1:15" s="15" customFormat="1" x14ac:dyDescent="0.25">
      <c r="A1253" s="3" t="s">
        <v>15</v>
      </c>
      <c r="B1253" s="7">
        <v>41464</v>
      </c>
      <c r="C1253" s="18">
        <v>2013</v>
      </c>
      <c r="D1253" s="2">
        <v>1</v>
      </c>
      <c r="E1253" s="3" t="s">
        <v>31</v>
      </c>
      <c r="F1253" s="3">
        <v>64</v>
      </c>
      <c r="H1253"/>
      <c r="I1253"/>
      <c r="J1253"/>
      <c r="K1253"/>
      <c r="L1253"/>
      <c r="M1253"/>
      <c r="N1253"/>
      <c r="O1253"/>
    </row>
    <row r="1254" spans="1:15" s="15" customFormat="1" x14ac:dyDescent="0.25">
      <c r="A1254" s="3" t="s">
        <v>15</v>
      </c>
      <c r="B1254" s="7">
        <v>41464</v>
      </c>
      <c r="C1254" s="18">
        <v>2013</v>
      </c>
      <c r="D1254" s="2">
        <v>1</v>
      </c>
      <c r="E1254" s="3" t="s">
        <v>31</v>
      </c>
      <c r="F1254" s="3">
        <v>57</v>
      </c>
      <c r="H1254"/>
      <c r="I1254"/>
      <c r="J1254"/>
      <c r="K1254"/>
      <c r="L1254"/>
      <c r="M1254"/>
      <c r="N1254"/>
      <c r="O1254"/>
    </row>
    <row r="1255" spans="1:15" s="15" customFormat="1" x14ac:dyDescent="0.25">
      <c r="A1255" s="3" t="s">
        <v>15</v>
      </c>
      <c r="B1255" s="7">
        <v>41464</v>
      </c>
      <c r="C1255" s="18">
        <v>2013</v>
      </c>
      <c r="D1255" s="2">
        <v>1</v>
      </c>
      <c r="E1255" s="3" t="s">
        <v>31</v>
      </c>
      <c r="F1255" s="3">
        <v>59</v>
      </c>
      <c r="H1255"/>
      <c r="I1255"/>
      <c r="J1255"/>
      <c r="K1255"/>
      <c r="L1255"/>
      <c r="M1255"/>
      <c r="N1255"/>
      <c r="O1255"/>
    </row>
    <row r="1256" spans="1:15" s="15" customFormat="1" x14ac:dyDescent="0.25">
      <c r="A1256" s="3" t="s">
        <v>15</v>
      </c>
      <c r="B1256" s="7">
        <v>41464</v>
      </c>
      <c r="C1256" s="18">
        <v>2013</v>
      </c>
      <c r="D1256" s="2">
        <v>1</v>
      </c>
      <c r="E1256" s="3" t="s">
        <v>31</v>
      </c>
      <c r="F1256" s="3">
        <v>58</v>
      </c>
      <c r="H1256"/>
      <c r="I1256"/>
      <c r="J1256"/>
      <c r="K1256"/>
      <c r="L1256"/>
      <c r="M1256"/>
      <c r="N1256"/>
      <c r="O1256"/>
    </row>
    <row r="1257" spans="1:15" s="15" customFormat="1" x14ac:dyDescent="0.25">
      <c r="A1257" s="3" t="s">
        <v>15</v>
      </c>
      <c r="B1257" s="7">
        <v>41464</v>
      </c>
      <c r="C1257" s="18">
        <v>2013</v>
      </c>
      <c r="D1257" s="2">
        <v>1</v>
      </c>
      <c r="E1257" s="3" t="s">
        <v>31</v>
      </c>
      <c r="F1257" s="3">
        <v>53</v>
      </c>
      <c r="H1257"/>
      <c r="I1257"/>
      <c r="J1257"/>
      <c r="K1257"/>
      <c r="L1257"/>
      <c r="M1257"/>
      <c r="N1257"/>
      <c r="O1257"/>
    </row>
    <row r="1258" spans="1:15" s="15" customFormat="1" x14ac:dyDescent="0.25">
      <c r="A1258" s="3" t="s">
        <v>15</v>
      </c>
      <c r="B1258" s="7">
        <v>41464</v>
      </c>
      <c r="C1258" s="18">
        <v>2013</v>
      </c>
      <c r="D1258" s="2">
        <v>1</v>
      </c>
      <c r="E1258" s="3" t="s">
        <v>31</v>
      </c>
      <c r="F1258" s="3">
        <v>51</v>
      </c>
      <c r="H1258"/>
      <c r="I1258"/>
      <c r="J1258"/>
      <c r="K1258"/>
      <c r="L1258"/>
      <c r="M1258"/>
      <c r="N1258"/>
      <c r="O1258"/>
    </row>
    <row r="1259" spans="1:15" s="15" customFormat="1" x14ac:dyDescent="0.25">
      <c r="A1259" s="3" t="s">
        <v>15</v>
      </c>
      <c r="B1259" s="7">
        <v>41464</v>
      </c>
      <c r="C1259" s="18">
        <v>2013</v>
      </c>
      <c r="D1259" s="2">
        <v>1</v>
      </c>
      <c r="E1259" s="3" t="s">
        <v>31</v>
      </c>
      <c r="F1259" s="3">
        <v>64</v>
      </c>
      <c r="H1259"/>
      <c r="I1259"/>
      <c r="J1259"/>
      <c r="K1259"/>
      <c r="L1259"/>
      <c r="M1259"/>
      <c r="N1259"/>
      <c r="O1259"/>
    </row>
    <row r="1260" spans="1:15" s="15" customFormat="1" x14ac:dyDescent="0.25">
      <c r="A1260" s="3" t="s">
        <v>15</v>
      </c>
      <c r="B1260" s="7">
        <v>41464</v>
      </c>
      <c r="C1260" s="18">
        <v>2013</v>
      </c>
      <c r="D1260" s="2">
        <v>1</v>
      </c>
      <c r="E1260" s="3" t="s">
        <v>31</v>
      </c>
      <c r="F1260" s="3">
        <v>58</v>
      </c>
      <c r="H1260"/>
      <c r="I1260"/>
      <c r="J1260"/>
      <c r="K1260"/>
      <c r="L1260"/>
      <c r="M1260"/>
      <c r="N1260"/>
      <c r="O1260"/>
    </row>
    <row r="1261" spans="1:15" s="15" customFormat="1" x14ac:dyDescent="0.25">
      <c r="A1261" s="3" t="s">
        <v>15</v>
      </c>
      <c r="B1261" s="7">
        <v>41464</v>
      </c>
      <c r="C1261" s="18">
        <v>2013</v>
      </c>
      <c r="D1261" s="2">
        <v>1</v>
      </c>
      <c r="E1261" s="3" t="s">
        <v>31</v>
      </c>
      <c r="F1261" s="3">
        <v>78</v>
      </c>
      <c r="H1261"/>
      <c r="I1261"/>
      <c r="J1261"/>
      <c r="K1261"/>
      <c r="L1261"/>
      <c r="M1261"/>
      <c r="N1261"/>
      <c r="O1261"/>
    </row>
    <row r="1262" spans="1:15" s="15" customFormat="1" x14ac:dyDescent="0.25">
      <c r="A1262" s="3" t="s">
        <v>15</v>
      </c>
      <c r="B1262" s="7">
        <v>41464</v>
      </c>
      <c r="C1262" s="18">
        <v>2013</v>
      </c>
      <c r="D1262" s="2">
        <v>1</v>
      </c>
      <c r="E1262" s="3" t="s">
        <v>31</v>
      </c>
      <c r="F1262" s="3">
        <v>53</v>
      </c>
      <c r="H1262"/>
      <c r="I1262"/>
      <c r="J1262"/>
      <c r="K1262"/>
      <c r="L1262"/>
      <c r="M1262"/>
      <c r="N1262"/>
      <c r="O1262"/>
    </row>
    <row r="1263" spans="1:15" s="15" customFormat="1" x14ac:dyDescent="0.25">
      <c r="A1263" s="3" t="s">
        <v>15</v>
      </c>
      <c r="B1263" s="7">
        <v>41464</v>
      </c>
      <c r="C1263" s="18">
        <v>2013</v>
      </c>
      <c r="D1263" s="2">
        <v>1</v>
      </c>
      <c r="E1263" s="3" t="s">
        <v>31</v>
      </c>
      <c r="F1263" s="3">
        <v>59</v>
      </c>
      <c r="H1263"/>
      <c r="I1263"/>
      <c r="J1263"/>
      <c r="K1263"/>
      <c r="L1263"/>
      <c r="M1263"/>
      <c r="N1263"/>
      <c r="O1263"/>
    </row>
    <row r="1264" spans="1:15" s="15" customFormat="1" x14ac:dyDescent="0.25">
      <c r="A1264" s="3" t="s">
        <v>15</v>
      </c>
      <c r="B1264" s="7">
        <v>41464</v>
      </c>
      <c r="C1264" s="18">
        <v>2013</v>
      </c>
      <c r="D1264" s="2">
        <v>1</v>
      </c>
      <c r="E1264" s="3" t="s">
        <v>31</v>
      </c>
      <c r="F1264" s="3">
        <v>59</v>
      </c>
      <c r="H1264"/>
      <c r="I1264"/>
      <c r="J1264"/>
      <c r="K1264"/>
      <c r="L1264"/>
      <c r="M1264"/>
      <c r="N1264"/>
      <c r="O1264"/>
    </row>
    <row r="1265" spans="1:15" s="15" customFormat="1" x14ac:dyDescent="0.25">
      <c r="A1265" s="3" t="s">
        <v>15</v>
      </c>
      <c r="B1265" s="7">
        <v>41464</v>
      </c>
      <c r="C1265" s="18">
        <v>2013</v>
      </c>
      <c r="D1265" s="2">
        <v>1</v>
      </c>
      <c r="E1265" s="3" t="s">
        <v>31</v>
      </c>
      <c r="F1265" s="3">
        <v>57</v>
      </c>
      <c r="H1265"/>
      <c r="I1265"/>
      <c r="J1265"/>
      <c r="K1265"/>
      <c r="L1265"/>
      <c r="M1265"/>
      <c r="N1265"/>
      <c r="O1265"/>
    </row>
    <row r="1266" spans="1:15" s="15" customFormat="1" x14ac:dyDescent="0.25">
      <c r="A1266" s="3" t="s">
        <v>15</v>
      </c>
      <c r="B1266" s="7">
        <v>41464</v>
      </c>
      <c r="C1266" s="18">
        <v>2013</v>
      </c>
      <c r="D1266" s="3">
        <v>2</v>
      </c>
      <c r="E1266" s="3" t="s">
        <v>31</v>
      </c>
      <c r="F1266" s="3">
        <v>54</v>
      </c>
      <c r="H1266"/>
      <c r="I1266"/>
      <c r="J1266"/>
      <c r="K1266"/>
      <c r="L1266"/>
      <c r="M1266"/>
      <c r="N1266"/>
      <c r="O1266"/>
    </row>
    <row r="1267" spans="1:15" s="15" customFormat="1" x14ac:dyDescent="0.25">
      <c r="A1267" s="3" t="s">
        <v>15</v>
      </c>
      <c r="B1267" s="7">
        <v>41464</v>
      </c>
      <c r="C1267" s="18">
        <v>2013</v>
      </c>
      <c r="D1267" s="3">
        <v>2</v>
      </c>
      <c r="E1267" s="3" t="s">
        <v>31</v>
      </c>
      <c r="F1267" s="3">
        <v>56</v>
      </c>
      <c r="H1267"/>
      <c r="I1267"/>
      <c r="J1267"/>
      <c r="K1267"/>
      <c r="L1267"/>
      <c r="M1267"/>
      <c r="N1267"/>
      <c r="O1267"/>
    </row>
    <row r="1268" spans="1:15" s="15" customFormat="1" x14ac:dyDescent="0.25">
      <c r="A1268" s="3" t="s">
        <v>15</v>
      </c>
      <c r="B1268" s="7">
        <v>41464</v>
      </c>
      <c r="C1268" s="18">
        <v>2013</v>
      </c>
      <c r="D1268" s="3">
        <v>2</v>
      </c>
      <c r="E1268" s="3" t="s">
        <v>31</v>
      </c>
      <c r="F1268" s="3">
        <v>43</v>
      </c>
      <c r="H1268"/>
      <c r="I1268"/>
      <c r="J1268"/>
      <c r="K1268"/>
      <c r="L1268"/>
      <c r="M1268"/>
      <c r="N1268"/>
      <c r="O1268"/>
    </row>
    <row r="1269" spans="1:15" s="15" customFormat="1" x14ac:dyDescent="0.25">
      <c r="A1269" s="3" t="s">
        <v>15</v>
      </c>
      <c r="B1269" s="7">
        <v>41464</v>
      </c>
      <c r="C1269" s="18">
        <v>2013</v>
      </c>
      <c r="D1269" s="3">
        <v>2</v>
      </c>
      <c r="E1269" s="3" t="s">
        <v>31</v>
      </c>
      <c r="F1269" s="3">
        <v>68</v>
      </c>
      <c r="H1269"/>
      <c r="I1269"/>
      <c r="J1269"/>
      <c r="K1269"/>
      <c r="L1269"/>
      <c r="M1269"/>
      <c r="N1269"/>
      <c r="O1269"/>
    </row>
    <row r="1270" spans="1:15" s="15" customFormat="1" x14ac:dyDescent="0.25">
      <c r="A1270" s="3" t="s">
        <v>15</v>
      </c>
      <c r="B1270" s="7">
        <v>41464</v>
      </c>
      <c r="C1270" s="18">
        <v>2013</v>
      </c>
      <c r="D1270" s="3">
        <v>2</v>
      </c>
      <c r="E1270" s="3" t="s">
        <v>31</v>
      </c>
      <c r="F1270" s="3">
        <v>60</v>
      </c>
      <c r="H1270"/>
      <c r="I1270"/>
      <c r="J1270"/>
      <c r="K1270"/>
      <c r="L1270"/>
      <c r="M1270"/>
      <c r="N1270"/>
      <c r="O1270"/>
    </row>
    <row r="1271" spans="1:15" s="15" customFormat="1" x14ac:dyDescent="0.25">
      <c r="A1271" s="3" t="s">
        <v>15</v>
      </c>
      <c r="B1271" s="7">
        <v>41464</v>
      </c>
      <c r="C1271" s="18">
        <v>2013</v>
      </c>
      <c r="D1271" s="3">
        <v>2</v>
      </c>
      <c r="E1271" s="3" t="s">
        <v>31</v>
      </c>
      <c r="F1271" s="3">
        <v>71</v>
      </c>
      <c r="H1271"/>
      <c r="I1271"/>
      <c r="J1271"/>
      <c r="K1271"/>
      <c r="L1271"/>
      <c r="M1271"/>
      <c r="N1271"/>
      <c r="O1271"/>
    </row>
    <row r="1272" spans="1:15" s="15" customFormat="1" x14ac:dyDescent="0.25">
      <c r="A1272" s="3" t="s">
        <v>15</v>
      </c>
      <c r="B1272" s="7">
        <v>41464</v>
      </c>
      <c r="C1272" s="18">
        <v>2013</v>
      </c>
      <c r="D1272" s="3">
        <v>2</v>
      </c>
      <c r="E1272" s="3" t="s">
        <v>31</v>
      </c>
      <c r="F1272" s="3">
        <v>53</v>
      </c>
      <c r="H1272"/>
      <c r="I1272"/>
      <c r="J1272"/>
      <c r="K1272"/>
      <c r="L1272"/>
      <c r="M1272"/>
      <c r="N1272"/>
      <c r="O1272"/>
    </row>
    <row r="1273" spans="1:15" s="15" customFormat="1" x14ac:dyDescent="0.25">
      <c r="A1273" s="3" t="s">
        <v>15</v>
      </c>
      <c r="B1273" s="7">
        <v>41464</v>
      </c>
      <c r="C1273" s="18">
        <v>2013</v>
      </c>
      <c r="D1273" s="3">
        <v>2</v>
      </c>
      <c r="E1273" s="3" t="s">
        <v>31</v>
      </c>
      <c r="F1273" s="3">
        <v>52</v>
      </c>
      <c r="H1273"/>
      <c r="I1273"/>
      <c r="J1273"/>
      <c r="K1273"/>
      <c r="L1273"/>
      <c r="M1273"/>
      <c r="N1273"/>
      <c r="O1273"/>
    </row>
    <row r="1274" spans="1:15" s="15" customFormat="1" x14ac:dyDescent="0.25">
      <c r="A1274" s="3" t="s">
        <v>15</v>
      </c>
      <c r="B1274" s="7">
        <v>41464</v>
      </c>
      <c r="C1274" s="18">
        <v>2013</v>
      </c>
      <c r="D1274" s="3">
        <v>2</v>
      </c>
      <c r="E1274" s="3" t="s">
        <v>31</v>
      </c>
      <c r="F1274" s="3">
        <v>45</v>
      </c>
      <c r="H1274"/>
      <c r="I1274"/>
      <c r="J1274"/>
      <c r="K1274"/>
      <c r="L1274"/>
      <c r="M1274"/>
      <c r="N1274"/>
      <c r="O1274"/>
    </row>
    <row r="1275" spans="1:15" s="15" customFormat="1" x14ac:dyDescent="0.25">
      <c r="A1275" s="3" t="s">
        <v>15</v>
      </c>
      <c r="B1275" s="7">
        <v>41464</v>
      </c>
      <c r="C1275" s="18">
        <v>2013</v>
      </c>
      <c r="D1275" s="3">
        <v>2</v>
      </c>
      <c r="E1275" s="3" t="s">
        <v>31</v>
      </c>
      <c r="F1275" s="3">
        <v>66</v>
      </c>
      <c r="H1275"/>
      <c r="I1275"/>
      <c r="J1275"/>
      <c r="K1275"/>
      <c r="L1275"/>
      <c r="M1275"/>
      <c r="N1275"/>
      <c r="O1275"/>
    </row>
    <row r="1276" spans="1:15" s="15" customFormat="1" x14ac:dyDescent="0.25">
      <c r="A1276" s="3" t="s">
        <v>15</v>
      </c>
      <c r="B1276" s="7">
        <v>41464</v>
      </c>
      <c r="C1276" s="18">
        <v>2013</v>
      </c>
      <c r="D1276" s="3">
        <v>2</v>
      </c>
      <c r="E1276" s="3" t="s">
        <v>31</v>
      </c>
      <c r="F1276" s="3">
        <v>61</v>
      </c>
      <c r="H1276"/>
      <c r="I1276"/>
      <c r="J1276"/>
      <c r="K1276"/>
      <c r="L1276"/>
      <c r="M1276"/>
      <c r="N1276"/>
      <c r="O1276"/>
    </row>
    <row r="1277" spans="1:15" s="15" customFormat="1" x14ac:dyDescent="0.25">
      <c r="A1277" s="3" t="s">
        <v>15</v>
      </c>
      <c r="B1277" s="7">
        <v>41464</v>
      </c>
      <c r="C1277" s="18">
        <v>2013</v>
      </c>
      <c r="D1277" s="3">
        <v>2</v>
      </c>
      <c r="E1277" s="3" t="s">
        <v>31</v>
      </c>
      <c r="F1277" s="3">
        <v>47</v>
      </c>
      <c r="H1277"/>
      <c r="I1277"/>
      <c r="J1277"/>
      <c r="K1277"/>
      <c r="L1277"/>
      <c r="M1277"/>
      <c r="N1277"/>
      <c r="O1277"/>
    </row>
    <row r="1278" spans="1:15" s="15" customFormat="1" x14ac:dyDescent="0.25">
      <c r="A1278" s="3" t="s">
        <v>15</v>
      </c>
      <c r="B1278" s="7">
        <v>41464</v>
      </c>
      <c r="C1278" s="18">
        <v>2013</v>
      </c>
      <c r="D1278" s="3">
        <v>2</v>
      </c>
      <c r="E1278" s="3" t="s">
        <v>31</v>
      </c>
      <c r="F1278" s="3">
        <v>53</v>
      </c>
      <c r="H1278"/>
      <c r="I1278"/>
      <c r="J1278"/>
      <c r="K1278"/>
      <c r="L1278"/>
      <c r="M1278"/>
      <c r="N1278"/>
      <c r="O1278"/>
    </row>
    <row r="1279" spans="1:15" s="15" customFormat="1" x14ac:dyDescent="0.25">
      <c r="A1279" s="3" t="s">
        <v>15</v>
      </c>
      <c r="B1279" s="7">
        <v>41464</v>
      </c>
      <c r="C1279" s="18">
        <v>2013</v>
      </c>
      <c r="D1279" s="3">
        <v>2</v>
      </c>
      <c r="E1279" s="3" t="s">
        <v>31</v>
      </c>
      <c r="F1279" s="3">
        <v>57</v>
      </c>
      <c r="H1279"/>
      <c r="I1279"/>
      <c r="J1279"/>
      <c r="K1279"/>
      <c r="L1279"/>
      <c r="M1279"/>
      <c r="N1279"/>
      <c r="O1279"/>
    </row>
    <row r="1280" spans="1:15" x14ac:dyDescent="0.25">
      <c r="A1280" s="3" t="s">
        <v>15</v>
      </c>
      <c r="B1280" s="7">
        <v>41464</v>
      </c>
      <c r="C1280" s="18">
        <v>2013</v>
      </c>
      <c r="D1280" s="3">
        <v>2</v>
      </c>
      <c r="E1280" s="3" t="s">
        <v>31</v>
      </c>
      <c r="F1280" s="3">
        <v>58</v>
      </c>
    </row>
    <row r="1281" spans="1:7" x14ac:dyDescent="0.25">
      <c r="A1281" s="3" t="s">
        <v>15</v>
      </c>
      <c r="B1281" s="7">
        <v>41464</v>
      </c>
      <c r="C1281" s="18">
        <v>2013</v>
      </c>
      <c r="D1281" s="3">
        <v>2</v>
      </c>
      <c r="E1281" s="3" t="s">
        <v>31</v>
      </c>
      <c r="F1281" s="3">
        <v>70</v>
      </c>
    </row>
    <row r="1282" spans="1:7" x14ac:dyDescent="0.25">
      <c r="A1282" s="3" t="s">
        <v>15</v>
      </c>
      <c r="B1282" s="7">
        <v>41464</v>
      </c>
      <c r="C1282" s="18">
        <v>2013</v>
      </c>
      <c r="D1282" s="3">
        <v>2</v>
      </c>
      <c r="E1282" s="3" t="s">
        <v>31</v>
      </c>
      <c r="F1282" s="3">
        <v>58</v>
      </c>
    </row>
    <row r="1283" spans="1:7" x14ac:dyDescent="0.25">
      <c r="A1283" s="3" t="s">
        <v>15</v>
      </c>
      <c r="B1283" s="7">
        <v>41464</v>
      </c>
      <c r="C1283" s="18">
        <v>2013</v>
      </c>
      <c r="D1283" s="2">
        <v>1</v>
      </c>
      <c r="E1283" s="3" t="s">
        <v>29</v>
      </c>
      <c r="F1283" s="3">
        <v>140</v>
      </c>
      <c r="G1283" s="15">
        <v>32.700000000000003</v>
      </c>
    </row>
    <row r="1284" spans="1:7" x14ac:dyDescent="0.25">
      <c r="A1284" s="3" t="s">
        <v>15</v>
      </c>
      <c r="B1284" s="7">
        <v>41464</v>
      </c>
      <c r="C1284" s="18">
        <v>2013</v>
      </c>
      <c r="D1284" s="2">
        <v>1</v>
      </c>
      <c r="E1284" s="3" t="s">
        <v>29</v>
      </c>
      <c r="F1284" s="3">
        <v>58</v>
      </c>
      <c r="G1284" s="15">
        <v>2</v>
      </c>
    </row>
    <row r="1285" spans="1:7" x14ac:dyDescent="0.25">
      <c r="A1285" s="3" t="s">
        <v>15</v>
      </c>
      <c r="B1285" s="7">
        <v>41464</v>
      </c>
      <c r="C1285" s="18">
        <v>2013</v>
      </c>
      <c r="D1285" s="2">
        <v>1</v>
      </c>
      <c r="E1285" s="3" t="s">
        <v>29</v>
      </c>
      <c r="F1285" s="3">
        <v>79</v>
      </c>
      <c r="G1285" s="15">
        <v>5.0999999999999996</v>
      </c>
    </row>
    <row r="1286" spans="1:7" x14ac:dyDescent="0.25">
      <c r="A1286" s="3" t="s">
        <v>15</v>
      </c>
      <c r="B1286" s="7">
        <v>41464</v>
      </c>
      <c r="C1286" s="18">
        <v>2013</v>
      </c>
      <c r="D1286" s="2">
        <v>1</v>
      </c>
      <c r="E1286" s="3" t="s">
        <v>29</v>
      </c>
      <c r="F1286" s="3">
        <v>54</v>
      </c>
      <c r="G1286" s="15">
        <v>1.5</v>
      </c>
    </row>
    <row r="1287" spans="1:7" x14ac:dyDescent="0.25">
      <c r="A1287" s="3" t="s">
        <v>15</v>
      </c>
      <c r="B1287" s="7">
        <v>41464</v>
      </c>
      <c r="C1287" s="18">
        <v>2013</v>
      </c>
      <c r="D1287" s="2">
        <v>1</v>
      </c>
      <c r="E1287" s="3" t="s">
        <v>29</v>
      </c>
      <c r="F1287" s="3">
        <v>55</v>
      </c>
      <c r="G1287" s="15">
        <v>1.8</v>
      </c>
    </row>
    <row r="1288" spans="1:7" x14ac:dyDescent="0.25">
      <c r="A1288" s="3" t="s">
        <v>15</v>
      </c>
      <c r="B1288" s="7">
        <v>41464</v>
      </c>
      <c r="C1288" s="18">
        <v>2013</v>
      </c>
      <c r="D1288" s="2">
        <v>1</v>
      </c>
      <c r="E1288" s="3" t="s">
        <v>29</v>
      </c>
      <c r="F1288" s="3">
        <v>58</v>
      </c>
      <c r="G1288" s="15">
        <v>2</v>
      </c>
    </row>
    <row r="1289" spans="1:7" x14ac:dyDescent="0.25">
      <c r="A1289" s="3" t="s">
        <v>15</v>
      </c>
      <c r="B1289" s="7">
        <v>41464</v>
      </c>
      <c r="C1289" s="18">
        <v>2013</v>
      </c>
      <c r="D1289" s="2">
        <v>1</v>
      </c>
      <c r="E1289" s="3" t="s">
        <v>29</v>
      </c>
      <c r="F1289" s="3">
        <v>53</v>
      </c>
      <c r="G1289" s="15">
        <v>1.5</v>
      </c>
    </row>
    <row r="1290" spans="1:7" x14ac:dyDescent="0.25">
      <c r="A1290" s="3" t="s">
        <v>15</v>
      </c>
      <c r="B1290" s="7">
        <v>41464</v>
      </c>
      <c r="C1290" s="18">
        <v>2013</v>
      </c>
      <c r="D1290" s="3">
        <v>2</v>
      </c>
      <c r="E1290" s="3" t="s">
        <v>29</v>
      </c>
      <c r="F1290" s="3">
        <v>60</v>
      </c>
      <c r="G1290" s="15">
        <v>2.2000000000000002</v>
      </c>
    </row>
    <row r="1291" spans="1:7" x14ac:dyDescent="0.25">
      <c r="A1291" s="3" t="s">
        <v>15</v>
      </c>
      <c r="B1291" s="7">
        <v>41464</v>
      </c>
      <c r="C1291" s="18">
        <v>2013</v>
      </c>
      <c r="D1291" s="3">
        <v>2</v>
      </c>
      <c r="E1291" s="3" t="s">
        <v>29</v>
      </c>
      <c r="F1291" s="3">
        <v>55</v>
      </c>
      <c r="G1291" s="15">
        <v>1.8</v>
      </c>
    </row>
    <row r="1292" spans="1:7" x14ac:dyDescent="0.25">
      <c r="A1292" s="3" t="s">
        <v>15</v>
      </c>
      <c r="B1292" s="7">
        <v>41464</v>
      </c>
      <c r="C1292" s="18">
        <v>2013</v>
      </c>
      <c r="D1292" s="2">
        <v>1</v>
      </c>
      <c r="E1292" s="3" t="s">
        <v>32</v>
      </c>
      <c r="F1292" s="3">
        <v>98</v>
      </c>
    </row>
    <row r="1293" spans="1:7" x14ac:dyDescent="0.25">
      <c r="A1293" s="3" t="s">
        <v>15</v>
      </c>
      <c r="B1293" s="7">
        <v>41464</v>
      </c>
      <c r="C1293" s="18">
        <v>2013</v>
      </c>
      <c r="D1293" s="2">
        <v>1</v>
      </c>
      <c r="E1293" s="3" t="s">
        <v>32</v>
      </c>
      <c r="F1293" s="3">
        <v>55</v>
      </c>
    </row>
    <row r="1294" spans="1:7" x14ac:dyDescent="0.25">
      <c r="A1294" s="3" t="s">
        <v>15</v>
      </c>
      <c r="B1294" s="7">
        <v>41464</v>
      </c>
      <c r="C1294" s="18">
        <v>2013</v>
      </c>
      <c r="D1294" s="2">
        <v>1</v>
      </c>
      <c r="E1294" s="3" t="s">
        <v>32</v>
      </c>
      <c r="F1294" s="3">
        <v>71</v>
      </c>
    </row>
    <row r="1295" spans="1:7" x14ac:dyDescent="0.25">
      <c r="A1295" s="3" t="s">
        <v>15</v>
      </c>
      <c r="B1295" s="7">
        <v>41464</v>
      </c>
      <c r="C1295" s="18">
        <v>2013</v>
      </c>
      <c r="D1295" s="2">
        <v>1</v>
      </c>
      <c r="E1295" s="3" t="s">
        <v>32</v>
      </c>
      <c r="F1295" s="3">
        <v>70</v>
      </c>
    </row>
    <row r="1296" spans="1:7" x14ac:dyDescent="0.25">
      <c r="A1296" s="3" t="s">
        <v>15</v>
      </c>
      <c r="B1296" s="7">
        <v>41464</v>
      </c>
      <c r="C1296" s="18">
        <v>2013</v>
      </c>
      <c r="D1296" s="2">
        <v>1</v>
      </c>
      <c r="E1296" s="3" t="s">
        <v>32</v>
      </c>
      <c r="F1296" s="3">
        <v>71</v>
      </c>
    </row>
    <row r="1297" spans="1:7" x14ac:dyDescent="0.25">
      <c r="A1297" s="3" t="s">
        <v>15</v>
      </c>
      <c r="B1297" s="7">
        <v>41464</v>
      </c>
      <c r="C1297" s="18">
        <v>2013</v>
      </c>
      <c r="D1297" s="2">
        <v>1</v>
      </c>
      <c r="E1297" s="3" t="s">
        <v>32</v>
      </c>
      <c r="F1297" s="3">
        <v>84</v>
      </c>
    </row>
    <row r="1298" spans="1:7" x14ac:dyDescent="0.25">
      <c r="A1298" s="3" t="s">
        <v>15</v>
      </c>
      <c r="B1298" s="7">
        <v>41464</v>
      </c>
      <c r="C1298" s="18">
        <v>2013</v>
      </c>
      <c r="D1298" s="2">
        <v>1</v>
      </c>
      <c r="E1298" s="3" t="s">
        <v>32</v>
      </c>
      <c r="F1298" s="3">
        <v>71</v>
      </c>
    </row>
    <row r="1299" spans="1:7" x14ac:dyDescent="0.25">
      <c r="A1299" s="3" t="s">
        <v>15</v>
      </c>
      <c r="B1299" s="7">
        <v>41464</v>
      </c>
      <c r="C1299" s="18">
        <v>2013</v>
      </c>
      <c r="D1299" s="2">
        <v>1</v>
      </c>
      <c r="E1299" s="3" t="s">
        <v>32</v>
      </c>
      <c r="F1299" s="3">
        <v>51</v>
      </c>
    </row>
    <row r="1300" spans="1:7" x14ac:dyDescent="0.25">
      <c r="A1300" s="3" t="s">
        <v>15</v>
      </c>
      <c r="B1300" s="7">
        <v>41464</v>
      </c>
      <c r="C1300" s="18">
        <v>2013</v>
      </c>
      <c r="D1300" s="3">
        <v>2</v>
      </c>
      <c r="E1300" s="3" t="s">
        <v>32</v>
      </c>
      <c r="F1300" s="3">
        <v>55</v>
      </c>
    </row>
    <row r="1301" spans="1:7" x14ac:dyDescent="0.25">
      <c r="A1301" s="3" t="s">
        <v>15</v>
      </c>
      <c r="B1301" s="7">
        <v>41464</v>
      </c>
      <c r="C1301" s="18">
        <v>2013</v>
      </c>
      <c r="D1301" s="3">
        <v>2</v>
      </c>
      <c r="E1301" s="3" t="s">
        <v>32</v>
      </c>
      <c r="F1301" s="3">
        <v>53</v>
      </c>
    </row>
    <row r="1302" spans="1:7" x14ac:dyDescent="0.25">
      <c r="A1302" s="3" t="s">
        <v>15</v>
      </c>
      <c r="B1302" s="7">
        <v>41464</v>
      </c>
      <c r="C1302" s="18">
        <v>2013</v>
      </c>
      <c r="D1302" s="3">
        <v>2</v>
      </c>
      <c r="E1302" s="3" t="s">
        <v>32</v>
      </c>
      <c r="F1302" s="3">
        <v>79</v>
      </c>
    </row>
    <row r="1303" spans="1:7" x14ac:dyDescent="0.25">
      <c r="A1303" s="3" t="s">
        <v>15</v>
      </c>
      <c r="B1303" s="7">
        <v>41464</v>
      </c>
      <c r="C1303" s="18">
        <v>2013</v>
      </c>
      <c r="D1303" s="3">
        <v>2</v>
      </c>
      <c r="E1303" s="3" t="s">
        <v>32</v>
      </c>
      <c r="F1303" s="3">
        <v>93</v>
      </c>
    </row>
    <row r="1304" spans="1:7" x14ac:dyDescent="0.25">
      <c r="A1304" s="3" t="s">
        <v>15</v>
      </c>
      <c r="B1304" s="7">
        <v>41464</v>
      </c>
      <c r="C1304" s="18">
        <v>2013</v>
      </c>
      <c r="D1304" s="3">
        <v>2</v>
      </c>
      <c r="E1304" s="3" t="s">
        <v>32</v>
      </c>
      <c r="F1304" s="3">
        <v>57</v>
      </c>
    </row>
    <row r="1305" spans="1:7" x14ac:dyDescent="0.25">
      <c r="A1305" s="2" t="s">
        <v>15</v>
      </c>
      <c r="B1305" s="12">
        <v>41464</v>
      </c>
      <c r="C1305" s="18">
        <v>2013</v>
      </c>
      <c r="D1305" s="2">
        <v>2</v>
      </c>
      <c r="E1305" s="2" t="s">
        <v>32</v>
      </c>
      <c r="F1305" s="2">
        <v>48</v>
      </c>
      <c r="G1305" s="24"/>
    </row>
    <row r="1306" spans="1:7" x14ac:dyDescent="0.25">
      <c r="A1306" s="3" t="s">
        <v>15</v>
      </c>
      <c r="B1306" s="7">
        <v>41464</v>
      </c>
      <c r="C1306" s="18">
        <v>2013</v>
      </c>
      <c r="D1306" s="2">
        <v>1</v>
      </c>
      <c r="E1306" s="3" t="s">
        <v>33</v>
      </c>
      <c r="F1306" s="3">
        <v>72</v>
      </c>
    </row>
    <row r="1307" spans="1:7" x14ac:dyDescent="0.25">
      <c r="A1307" s="3" t="s">
        <v>15</v>
      </c>
      <c r="B1307" s="7">
        <v>41464</v>
      </c>
      <c r="C1307" s="18">
        <v>2013</v>
      </c>
      <c r="D1307" s="2">
        <v>1</v>
      </c>
      <c r="E1307" s="3" t="s">
        <v>33</v>
      </c>
      <c r="F1307" s="3">
        <v>76</v>
      </c>
    </row>
    <row r="1308" spans="1:7" x14ac:dyDescent="0.25">
      <c r="A1308" s="3" t="s">
        <v>15</v>
      </c>
      <c r="B1308" s="7">
        <v>41464</v>
      </c>
      <c r="C1308" s="18">
        <v>2013</v>
      </c>
      <c r="D1308" s="2">
        <v>1</v>
      </c>
      <c r="E1308" s="3" t="s">
        <v>33</v>
      </c>
      <c r="F1308" s="3">
        <v>52</v>
      </c>
    </row>
    <row r="1309" spans="1:7" x14ac:dyDescent="0.25">
      <c r="A1309" s="3" t="s">
        <v>15</v>
      </c>
      <c r="B1309" s="7">
        <v>41464</v>
      </c>
      <c r="C1309" s="18">
        <v>2013</v>
      </c>
      <c r="D1309" s="2">
        <v>1</v>
      </c>
      <c r="E1309" s="3" t="s">
        <v>33</v>
      </c>
      <c r="F1309" s="3">
        <v>63</v>
      </c>
    </row>
    <row r="1310" spans="1:7" x14ac:dyDescent="0.25">
      <c r="A1310" s="3" t="s">
        <v>15</v>
      </c>
      <c r="B1310" s="7">
        <v>41464</v>
      </c>
      <c r="C1310" s="18">
        <v>2013</v>
      </c>
      <c r="D1310" s="2">
        <v>1</v>
      </c>
      <c r="E1310" s="3" t="s">
        <v>33</v>
      </c>
      <c r="F1310" s="3">
        <v>59</v>
      </c>
    </row>
    <row r="1311" spans="1:7" x14ac:dyDescent="0.25">
      <c r="A1311" s="3" t="s">
        <v>15</v>
      </c>
      <c r="B1311" s="7">
        <v>41464</v>
      </c>
      <c r="C1311" s="18">
        <v>2013</v>
      </c>
      <c r="D1311" s="3">
        <v>2</v>
      </c>
      <c r="E1311" s="3" t="s">
        <v>33</v>
      </c>
      <c r="F1311" s="3">
        <v>48</v>
      </c>
    </row>
    <row r="1312" spans="1:7" x14ac:dyDescent="0.25">
      <c r="A1312" s="25" t="s">
        <v>15</v>
      </c>
      <c r="B1312" s="39">
        <v>41464</v>
      </c>
      <c r="C1312" s="18">
        <v>2013</v>
      </c>
      <c r="D1312" s="25">
        <v>2</v>
      </c>
      <c r="E1312" s="25" t="s">
        <v>33</v>
      </c>
      <c r="F1312" s="25">
        <v>59</v>
      </c>
      <c r="G1312" s="29"/>
    </row>
    <row r="1313" spans="1:15" x14ac:dyDescent="0.25">
      <c r="A1313" s="3" t="s">
        <v>17</v>
      </c>
      <c r="B1313" s="7">
        <v>41464</v>
      </c>
      <c r="C1313" s="18">
        <v>2013</v>
      </c>
      <c r="D1313" s="2">
        <v>1</v>
      </c>
      <c r="E1313" s="3" t="s">
        <v>30</v>
      </c>
      <c r="F1313" s="3">
        <v>168</v>
      </c>
      <c r="G1313" s="15">
        <v>56.3</v>
      </c>
    </row>
    <row r="1314" spans="1:15" x14ac:dyDescent="0.25">
      <c r="A1314" s="3" t="s">
        <v>17</v>
      </c>
      <c r="B1314" s="7">
        <v>41464</v>
      </c>
      <c r="C1314" s="18">
        <v>2013</v>
      </c>
      <c r="D1314" s="2">
        <v>1</v>
      </c>
      <c r="E1314" s="3" t="s">
        <v>30</v>
      </c>
      <c r="F1314" s="3">
        <v>134</v>
      </c>
      <c r="G1314" s="15">
        <v>27.8</v>
      </c>
    </row>
    <row r="1315" spans="1:15" x14ac:dyDescent="0.25">
      <c r="A1315" s="3" t="s">
        <v>17</v>
      </c>
      <c r="B1315" s="7">
        <v>41464</v>
      </c>
      <c r="C1315" s="18">
        <v>2013</v>
      </c>
      <c r="D1315" s="2">
        <v>1</v>
      </c>
      <c r="E1315" s="3" t="s">
        <v>30</v>
      </c>
      <c r="F1315" s="3">
        <v>152</v>
      </c>
      <c r="G1315" s="15">
        <v>38.799999999999997</v>
      </c>
    </row>
    <row r="1316" spans="1:15" x14ac:dyDescent="0.25">
      <c r="A1316" s="2" t="s">
        <v>17</v>
      </c>
      <c r="B1316" s="12">
        <v>41464</v>
      </c>
      <c r="C1316" s="18">
        <v>2013</v>
      </c>
      <c r="D1316" s="2">
        <v>2</v>
      </c>
      <c r="E1316" s="2" t="s">
        <v>30</v>
      </c>
      <c r="F1316" s="2">
        <v>133</v>
      </c>
      <c r="G1316" s="24">
        <v>27.2</v>
      </c>
    </row>
    <row r="1317" spans="1:15" x14ac:dyDescent="0.25">
      <c r="A1317" s="3" t="s">
        <v>17</v>
      </c>
      <c r="B1317" s="7">
        <v>41464</v>
      </c>
      <c r="C1317" s="18">
        <v>2013</v>
      </c>
      <c r="D1317" s="2">
        <v>1</v>
      </c>
      <c r="E1317" s="3" t="s">
        <v>28</v>
      </c>
      <c r="F1317" s="3">
        <v>107</v>
      </c>
      <c r="G1317" s="15">
        <v>12.8</v>
      </c>
    </row>
    <row r="1318" spans="1:15" x14ac:dyDescent="0.25">
      <c r="A1318" s="3" t="s">
        <v>17</v>
      </c>
      <c r="B1318" s="7">
        <v>41464</v>
      </c>
      <c r="C1318" s="18">
        <v>2013</v>
      </c>
      <c r="D1318" s="2">
        <v>1</v>
      </c>
      <c r="E1318" s="3" t="s">
        <v>31</v>
      </c>
      <c r="F1318" s="3">
        <v>68</v>
      </c>
    </row>
    <row r="1319" spans="1:15" x14ac:dyDescent="0.25">
      <c r="A1319" s="3" t="s">
        <v>17</v>
      </c>
      <c r="B1319" s="7">
        <v>41464</v>
      </c>
      <c r="C1319" s="18">
        <v>2013</v>
      </c>
      <c r="D1319" s="2">
        <v>1</v>
      </c>
      <c r="E1319" s="3" t="s">
        <v>31</v>
      </c>
      <c r="F1319" s="3">
        <v>70</v>
      </c>
    </row>
    <row r="1320" spans="1:15" x14ac:dyDescent="0.25">
      <c r="A1320" s="3" t="s">
        <v>17</v>
      </c>
      <c r="B1320" s="7">
        <v>41464</v>
      </c>
      <c r="C1320" s="18">
        <v>2013</v>
      </c>
      <c r="D1320" s="2">
        <v>1</v>
      </c>
      <c r="E1320" s="3" t="s">
        <v>31</v>
      </c>
      <c r="F1320" s="3">
        <v>72</v>
      </c>
    </row>
    <row r="1321" spans="1:15" x14ac:dyDescent="0.25">
      <c r="A1321" s="3" t="s">
        <v>17</v>
      </c>
      <c r="B1321" s="7">
        <v>41464</v>
      </c>
      <c r="C1321" s="18">
        <v>2013</v>
      </c>
      <c r="D1321" s="2">
        <v>1</v>
      </c>
      <c r="E1321" s="3" t="s">
        <v>31</v>
      </c>
      <c r="F1321" s="3">
        <v>56</v>
      </c>
    </row>
    <row r="1322" spans="1:15" x14ac:dyDescent="0.25">
      <c r="A1322" s="3" t="s">
        <v>17</v>
      </c>
      <c r="B1322" s="7">
        <v>41464</v>
      </c>
      <c r="C1322" s="18">
        <v>2013</v>
      </c>
      <c r="D1322" s="2">
        <v>1</v>
      </c>
      <c r="E1322" s="3" t="s">
        <v>31</v>
      </c>
      <c r="F1322" s="3">
        <v>60</v>
      </c>
    </row>
    <row r="1323" spans="1:15" x14ac:dyDescent="0.25">
      <c r="A1323" s="3" t="s">
        <v>17</v>
      </c>
      <c r="B1323" s="7">
        <v>41464</v>
      </c>
      <c r="C1323" s="18">
        <v>2013</v>
      </c>
      <c r="D1323" s="2">
        <v>1</v>
      </c>
      <c r="E1323" s="3" t="s">
        <v>31</v>
      </c>
      <c r="F1323" s="3">
        <v>64</v>
      </c>
    </row>
    <row r="1324" spans="1:15" x14ac:dyDescent="0.25">
      <c r="A1324" s="3" t="s">
        <v>17</v>
      </c>
      <c r="B1324" s="7">
        <v>41464</v>
      </c>
      <c r="C1324" s="18">
        <v>2013</v>
      </c>
      <c r="D1324" s="2">
        <v>1</v>
      </c>
      <c r="E1324" s="3" t="s">
        <v>31</v>
      </c>
      <c r="F1324" s="3">
        <v>65</v>
      </c>
    </row>
    <row r="1325" spans="1:15" x14ac:dyDescent="0.25">
      <c r="A1325" s="3" t="s">
        <v>17</v>
      </c>
      <c r="B1325" s="7">
        <v>41464</v>
      </c>
      <c r="C1325" s="18">
        <v>2013</v>
      </c>
      <c r="D1325" s="2">
        <v>1</v>
      </c>
      <c r="E1325" s="3" t="s">
        <v>31</v>
      </c>
      <c r="F1325" s="3">
        <v>54</v>
      </c>
    </row>
    <row r="1326" spans="1:15" x14ac:dyDescent="0.25">
      <c r="A1326" s="3" t="s">
        <v>17</v>
      </c>
      <c r="B1326" s="7">
        <v>41464</v>
      </c>
      <c r="C1326" s="18">
        <v>2013</v>
      </c>
      <c r="D1326" s="2">
        <v>1</v>
      </c>
      <c r="E1326" s="3" t="s">
        <v>31</v>
      </c>
      <c r="F1326" s="3">
        <v>53</v>
      </c>
    </row>
    <row r="1327" spans="1:15" x14ac:dyDescent="0.25">
      <c r="A1327" s="3" t="s">
        <v>17</v>
      </c>
      <c r="B1327" s="7">
        <v>41464</v>
      </c>
      <c r="C1327" s="18">
        <v>2013</v>
      </c>
      <c r="D1327" s="2">
        <v>1</v>
      </c>
      <c r="E1327" s="3" t="s">
        <v>31</v>
      </c>
      <c r="F1327" s="3">
        <v>78</v>
      </c>
    </row>
    <row r="1328" spans="1:15" s="15" customFormat="1" x14ac:dyDescent="0.25">
      <c r="A1328" s="3" t="s">
        <v>17</v>
      </c>
      <c r="B1328" s="7">
        <v>41464</v>
      </c>
      <c r="C1328" s="18">
        <v>2013</v>
      </c>
      <c r="D1328" s="2">
        <v>1</v>
      </c>
      <c r="E1328" s="3" t="s">
        <v>31</v>
      </c>
      <c r="F1328" s="3">
        <v>68</v>
      </c>
      <c r="H1328"/>
      <c r="I1328"/>
      <c r="J1328"/>
      <c r="K1328"/>
      <c r="L1328"/>
      <c r="M1328"/>
      <c r="N1328"/>
      <c r="O1328"/>
    </row>
    <row r="1329" spans="1:15" s="15" customFormat="1" x14ac:dyDescent="0.25">
      <c r="A1329" s="3" t="s">
        <v>17</v>
      </c>
      <c r="B1329" s="7">
        <v>41464</v>
      </c>
      <c r="C1329" s="18">
        <v>2013</v>
      </c>
      <c r="D1329" s="2">
        <v>1</v>
      </c>
      <c r="E1329" s="3" t="s">
        <v>31</v>
      </c>
      <c r="F1329" s="3">
        <v>54</v>
      </c>
      <c r="H1329"/>
      <c r="I1329"/>
      <c r="J1329"/>
      <c r="K1329"/>
      <c r="L1329"/>
      <c r="M1329"/>
      <c r="N1329"/>
      <c r="O1329"/>
    </row>
    <row r="1330" spans="1:15" s="15" customFormat="1" x14ac:dyDescent="0.25">
      <c r="A1330" s="3" t="s">
        <v>17</v>
      </c>
      <c r="B1330" s="7">
        <v>41464</v>
      </c>
      <c r="C1330" s="18">
        <v>2013</v>
      </c>
      <c r="D1330" s="2">
        <v>1</v>
      </c>
      <c r="E1330" s="3" t="s">
        <v>31</v>
      </c>
      <c r="F1330" s="3">
        <v>55</v>
      </c>
      <c r="H1330"/>
      <c r="I1330"/>
      <c r="J1330"/>
      <c r="K1330"/>
      <c r="L1330"/>
      <c r="M1330"/>
      <c r="N1330"/>
      <c r="O1330"/>
    </row>
    <row r="1331" spans="1:15" s="15" customFormat="1" x14ac:dyDescent="0.25">
      <c r="A1331" s="3" t="s">
        <v>17</v>
      </c>
      <c r="B1331" s="7">
        <v>41464</v>
      </c>
      <c r="C1331" s="18">
        <v>2013</v>
      </c>
      <c r="D1331" s="2">
        <v>1</v>
      </c>
      <c r="E1331" s="3" t="s">
        <v>31</v>
      </c>
      <c r="F1331" s="3">
        <v>51</v>
      </c>
      <c r="H1331"/>
      <c r="I1331"/>
      <c r="J1331"/>
      <c r="K1331"/>
      <c r="L1331"/>
      <c r="M1331"/>
      <c r="N1331"/>
      <c r="O1331"/>
    </row>
    <row r="1332" spans="1:15" s="15" customFormat="1" x14ac:dyDescent="0.25">
      <c r="A1332" s="3" t="s">
        <v>17</v>
      </c>
      <c r="B1332" s="7">
        <v>41464</v>
      </c>
      <c r="C1332" s="18">
        <v>2013</v>
      </c>
      <c r="D1332" s="3">
        <v>2</v>
      </c>
      <c r="E1332" s="3" t="s">
        <v>31</v>
      </c>
      <c r="F1332" s="3">
        <v>64</v>
      </c>
      <c r="H1332"/>
      <c r="I1332"/>
      <c r="J1332"/>
      <c r="K1332"/>
      <c r="L1332"/>
      <c r="M1332"/>
      <c r="N1332"/>
      <c r="O1332"/>
    </row>
    <row r="1333" spans="1:15" s="15" customFormat="1" x14ac:dyDescent="0.25">
      <c r="A1333" s="3" t="s">
        <v>17</v>
      </c>
      <c r="B1333" s="7">
        <v>41464</v>
      </c>
      <c r="C1333" s="18">
        <v>2013</v>
      </c>
      <c r="D1333" s="3">
        <v>2</v>
      </c>
      <c r="E1333" s="3" t="s">
        <v>31</v>
      </c>
      <c r="F1333" s="3">
        <v>66</v>
      </c>
      <c r="H1333"/>
      <c r="I1333"/>
      <c r="J1333"/>
      <c r="K1333"/>
      <c r="L1333"/>
      <c r="M1333"/>
      <c r="N1333"/>
      <c r="O1333"/>
    </row>
    <row r="1334" spans="1:15" s="15" customFormat="1" x14ac:dyDescent="0.25">
      <c r="A1334" s="3" t="s">
        <v>17</v>
      </c>
      <c r="B1334" s="7">
        <v>41464</v>
      </c>
      <c r="C1334" s="18">
        <v>2013</v>
      </c>
      <c r="D1334" s="3">
        <v>2</v>
      </c>
      <c r="E1334" s="3" t="s">
        <v>31</v>
      </c>
      <c r="F1334" s="3">
        <v>43</v>
      </c>
      <c r="H1334"/>
      <c r="I1334"/>
      <c r="J1334"/>
      <c r="K1334"/>
      <c r="L1334"/>
      <c r="M1334"/>
      <c r="N1334"/>
      <c r="O1334"/>
    </row>
    <row r="1335" spans="1:15" s="15" customFormat="1" x14ac:dyDescent="0.25">
      <c r="A1335" s="3" t="s">
        <v>17</v>
      </c>
      <c r="B1335" s="7">
        <v>41464</v>
      </c>
      <c r="C1335" s="18">
        <v>2013</v>
      </c>
      <c r="D1335" s="2">
        <v>1</v>
      </c>
      <c r="E1335" s="3" t="s">
        <v>29</v>
      </c>
      <c r="F1335" s="3">
        <v>42</v>
      </c>
      <c r="G1335" s="15">
        <v>1.2</v>
      </c>
      <c r="H1335"/>
      <c r="I1335"/>
      <c r="J1335"/>
      <c r="K1335"/>
      <c r="L1335"/>
      <c r="M1335"/>
      <c r="N1335"/>
      <c r="O1335"/>
    </row>
    <row r="1336" spans="1:15" s="15" customFormat="1" x14ac:dyDescent="0.25">
      <c r="A1336" s="3" t="s">
        <v>17</v>
      </c>
      <c r="B1336" s="7">
        <v>41464</v>
      </c>
      <c r="C1336" s="18">
        <v>2013</v>
      </c>
      <c r="D1336" s="2">
        <v>1</v>
      </c>
      <c r="E1336" s="3" t="s">
        <v>29</v>
      </c>
      <c r="F1336" s="3">
        <v>58</v>
      </c>
      <c r="G1336" s="15">
        <v>1.8</v>
      </c>
      <c r="H1336"/>
      <c r="I1336"/>
      <c r="J1336"/>
      <c r="K1336"/>
      <c r="L1336"/>
      <c r="M1336"/>
      <c r="N1336"/>
      <c r="O1336"/>
    </row>
    <row r="1337" spans="1:15" s="15" customFormat="1" x14ac:dyDescent="0.25">
      <c r="A1337" s="3" t="s">
        <v>17</v>
      </c>
      <c r="B1337" s="7">
        <v>41464</v>
      </c>
      <c r="C1337" s="18">
        <v>2013</v>
      </c>
      <c r="D1337" s="2">
        <v>1</v>
      </c>
      <c r="E1337" s="3" t="s">
        <v>32</v>
      </c>
      <c r="F1337" s="3">
        <v>88</v>
      </c>
      <c r="H1337"/>
      <c r="I1337"/>
      <c r="J1337"/>
      <c r="K1337"/>
      <c r="L1337"/>
      <c r="M1337"/>
      <c r="N1337"/>
      <c r="O1337"/>
    </row>
    <row r="1338" spans="1:15" s="15" customFormat="1" x14ac:dyDescent="0.25">
      <c r="A1338" s="3" t="s">
        <v>17</v>
      </c>
      <c r="B1338" s="7">
        <v>41464</v>
      </c>
      <c r="C1338" s="18">
        <v>2013</v>
      </c>
      <c r="D1338" s="2">
        <v>1</v>
      </c>
      <c r="E1338" s="3" t="s">
        <v>32</v>
      </c>
      <c r="F1338" s="3">
        <v>85</v>
      </c>
      <c r="H1338"/>
      <c r="I1338"/>
      <c r="J1338"/>
      <c r="K1338"/>
      <c r="L1338"/>
      <c r="M1338"/>
      <c r="N1338"/>
      <c r="O1338"/>
    </row>
    <row r="1339" spans="1:15" s="15" customFormat="1" x14ac:dyDescent="0.25">
      <c r="A1339" s="3" t="s">
        <v>17</v>
      </c>
      <c r="B1339" s="7">
        <v>41464</v>
      </c>
      <c r="C1339" s="18">
        <v>2013</v>
      </c>
      <c r="D1339" s="2">
        <v>1</v>
      </c>
      <c r="E1339" s="3" t="s">
        <v>32</v>
      </c>
      <c r="F1339" s="3">
        <v>73</v>
      </c>
      <c r="H1339"/>
      <c r="I1339"/>
      <c r="J1339"/>
      <c r="K1339"/>
      <c r="L1339"/>
      <c r="M1339"/>
      <c r="N1339"/>
      <c r="O1339"/>
    </row>
    <row r="1340" spans="1:15" s="15" customFormat="1" x14ac:dyDescent="0.25">
      <c r="A1340" s="3" t="s">
        <v>17</v>
      </c>
      <c r="B1340" s="7">
        <v>41464</v>
      </c>
      <c r="C1340" s="18">
        <v>2013</v>
      </c>
      <c r="D1340" s="2">
        <v>1</v>
      </c>
      <c r="E1340" s="3" t="s">
        <v>32</v>
      </c>
      <c r="F1340" s="3">
        <v>79</v>
      </c>
      <c r="H1340"/>
      <c r="I1340"/>
      <c r="J1340"/>
      <c r="K1340"/>
      <c r="L1340"/>
      <c r="M1340"/>
      <c r="N1340"/>
      <c r="O1340"/>
    </row>
    <row r="1341" spans="1:15" s="15" customFormat="1" x14ac:dyDescent="0.25">
      <c r="A1341" s="3" t="s">
        <v>17</v>
      </c>
      <c r="B1341" s="7">
        <v>41464</v>
      </c>
      <c r="C1341" s="18">
        <v>2013</v>
      </c>
      <c r="D1341" s="2">
        <v>1</v>
      </c>
      <c r="E1341" s="3" t="s">
        <v>32</v>
      </c>
      <c r="F1341" s="3">
        <v>69</v>
      </c>
      <c r="H1341"/>
      <c r="I1341"/>
      <c r="J1341"/>
      <c r="K1341"/>
      <c r="L1341"/>
      <c r="M1341"/>
      <c r="N1341"/>
      <c r="O1341"/>
    </row>
    <row r="1342" spans="1:15" s="15" customFormat="1" x14ac:dyDescent="0.25">
      <c r="A1342" s="3" t="s">
        <v>17</v>
      </c>
      <c r="B1342" s="7">
        <v>41464</v>
      </c>
      <c r="C1342" s="18">
        <v>2013</v>
      </c>
      <c r="D1342" s="2">
        <v>1</v>
      </c>
      <c r="E1342" s="3" t="s">
        <v>32</v>
      </c>
      <c r="F1342" s="3">
        <v>67</v>
      </c>
      <c r="H1342"/>
      <c r="I1342"/>
      <c r="J1342"/>
      <c r="K1342"/>
      <c r="L1342"/>
      <c r="M1342"/>
      <c r="N1342"/>
      <c r="O1342"/>
    </row>
    <row r="1343" spans="1:15" s="15" customFormat="1" x14ac:dyDescent="0.25">
      <c r="A1343" s="3" t="s">
        <v>17</v>
      </c>
      <c r="B1343" s="7">
        <v>41464</v>
      </c>
      <c r="C1343" s="18">
        <v>2013</v>
      </c>
      <c r="D1343" s="2">
        <v>1</v>
      </c>
      <c r="E1343" s="3" t="s">
        <v>32</v>
      </c>
      <c r="F1343" s="3">
        <v>80</v>
      </c>
      <c r="H1343"/>
      <c r="I1343"/>
      <c r="J1343"/>
      <c r="K1343"/>
      <c r="L1343"/>
      <c r="M1343"/>
      <c r="N1343"/>
      <c r="O1343"/>
    </row>
    <row r="1344" spans="1:15" x14ac:dyDescent="0.25">
      <c r="A1344" s="3" t="s">
        <v>17</v>
      </c>
      <c r="B1344" s="7">
        <v>41464</v>
      </c>
      <c r="C1344" s="18">
        <v>2013</v>
      </c>
      <c r="D1344" s="2">
        <v>1</v>
      </c>
      <c r="E1344" s="3" t="s">
        <v>32</v>
      </c>
      <c r="F1344" s="3">
        <v>90</v>
      </c>
    </row>
    <row r="1345" spans="1:15" x14ac:dyDescent="0.25">
      <c r="A1345" s="3" t="s">
        <v>17</v>
      </c>
      <c r="B1345" s="7">
        <v>41464</v>
      </c>
      <c r="C1345" s="18">
        <v>2013</v>
      </c>
      <c r="D1345" s="2">
        <v>1</v>
      </c>
      <c r="E1345" s="3" t="s">
        <v>32</v>
      </c>
      <c r="F1345" s="3">
        <v>83</v>
      </c>
    </row>
    <row r="1346" spans="1:15" x14ac:dyDescent="0.25">
      <c r="A1346" s="3" t="s">
        <v>17</v>
      </c>
      <c r="B1346" s="7">
        <v>41464</v>
      </c>
      <c r="C1346" s="18">
        <v>2013</v>
      </c>
      <c r="D1346" s="2">
        <v>1</v>
      </c>
      <c r="E1346" s="3" t="s">
        <v>32</v>
      </c>
      <c r="F1346" s="3">
        <v>95</v>
      </c>
    </row>
    <row r="1347" spans="1:15" x14ac:dyDescent="0.25">
      <c r="A1347" s="3" t="s">
        <v>17</v>
      </c>
      <c r="B1347" s="7">
        <v>41464</v>
      </c>
      <c r="C1347" s="18">
        <v>2013</v>
      </c>
      <c r="D1347" s="3">
        <v>2</v>
      </c>
      <c r="E1347" s="3" t="s">
        <v>32</v>
      </c>
      <c r="F1347" s="3">
        <v>78</v>
      </c>
    </row>
    <row r="1348" spans="1:15" x14ac:dyDescent="0.25">
      <c r="A1348" s="3" t="s">
        <v>17</v>
      </c>
      <c r="B1348" s="7">
        <v>41464</v>
      </c>
      <c r="C1348" s="18">
        <v>2013</v>
      </c>
      <c r="D1348" s="3">
        <v>2</v>
      </c>
      <c r="E1348" s="3" t="s">
        <v>32</v>
      </c>
      <c r="F1348" s="3">
        <v>94</v>
      </c>
    </row>
    <row r="1349" spans="1:15" x14ac:dyDescent="0.25">
      <c r="A1349" s="3" t="s">
        <v>17</v>
      </c>
      <c r="B1349" s="7">
        <v>41464</v>
      </c>
      <c r="C1349" s="18">
        <v>2013</v>
      </c>
      <c r="D1349" s="3">
        <v>2</v>
      </c>
      <c r="E1349" s="3" t="s">
        <v>32</v>
      </c>
      <c r="F1349" s="3">
        <v>85</v>
      </c>
    </row>
    <row r="1350" spans="1:15" x14ac:dyDescent="0.25">
      <c r="A1350" s="3" t="s">
        <v>17</v>
      </c>
      <c r="B1350" s="7">
        <v>41464</v>
      </c>
      <c r="C1350" s="18">
        <v>2013</v>
      </c>
      <c r="D1350" s="3">
        <v>2</v>
      </c>
      <c r="E1350" s="3" t="s">
        <v>32</v>
      </c>
      <c r="F1350" s="3">
        <v>42</v>
      </c>
    </row>
    <row r="1351" spans="1:15" x14ac:dyDescent="0.25">
      <c r="A1351" s="3" t="s">
        <v>17</v>
      </c>
      <c r="B1351" s="7">
        <v>41464</v>
      </c>
      <c r="C1351" s="18">
        <v>2013</v>
      </c>
      <c r="D1351" s="3">
        <v>2</v>
      </c>
      <c r="E1351" s="3" t="s">
        <v>32</v>
      </c>
      <c r="F1351" s="3">
        <v>69</v>
      </c>
    </row>
    <row r="1352" spans="1:15" x14ac:dyDescent="0.25">
      <c r="A1352" s="3" t="s">
        <v>17</v>
      </c>
      <c r="B1352" s="7">
        <v>41464</v>
      </c>
      <c r="C1352" s="18">
        <v>2013</v>
      </c>
      <c r="D1352" s="2">
        <v>1</v>
      </c>
      <c r="E1352" s="3" t="s">
        <v>33</v>
      </c>
      <c r="F1352" s="3">
        <v>70</v>
      </c>
    </row>
    <row r="1353" spans="1:15" x14ac:dyDescent="0.25">
      <c r="A1353" s="3" t="s">
        <v>17</v>
      </c>
      <c r="B1353" s="7">
        <v>41464</v>
      </c>
      <c r="C1353" s="18">
        <v>2013</v>
      </c>
      <c r="D1353" s="2">
        <v>1</v>
      </c>
      <c r="E1353" s="3" t="s">
        <v>33</v>
      </c>
      <c r="F1353" s="3">
        <v>53</v>
      </c>
    </row>
    <row r="1354" spans="1:15" x14ac:dyDescent="0.25">
      <c r="A1354" s="25" t="s">
        <v>17</v>
      </c>
      <c r="B1354" s="39">
        <v>41464</v>
      </c>
      <c r="C1354" s="18">
        <v>2013</v>
      </c>
      <c r="D1354" s="25">
        <v>2</v>
      </c>
      <c r="E1354" s="25" t="s">
        <v>33</v>
      </c>
      <c r="F1354" s="25">
        <v>65</v>
      </c>
      <c r="G1354" s="29"/>
    </row>
    <row r="1355" spans="1:15" s="15" customFormat="1" x14ac:dyDescent="0.25">
      <c r="A1355" s="3" t="s">
        <v>24</v>
      </c>
      <c r="B1355" s="7">
        <v>41479</v>
      </c>
      <c r="C1355" s="18">
        <v>2013</v>
      </c>
      <c r="D1355" s="3">
        <v>1</v>
      </c>
      <c r="E1355" s="3" t="s">
        <v>31</v>
      </c>
      <c r="F1355" s="3">
        <v>70</v>
      </c>
      <c r="H1355"/>
      <c r="I1355"/>
      <c r="J1355"/>
      <c r="K1355"/>
      <c r="L1355"/>
      <c r="M1355"/>
      <c r="N1355"/>
      <c r="O1355"/>
    </row>
    <row r="1356" spans="1:15" s="15" customFormat="1" x14ac:dyDescent="0.25">
      <c r="A1356" s="3" t="s">
        <v>24</v>
      </c>
      <c r="B1356" s="7">
        <v>41479</v>
      </c>
      <c r="C1356" s="18">
        <v>2013</v>
      </c>
      <c r="D1356" s="3">
        <v>1</v>
      </c>
      <c r="E1356" s="3" t="s">
        <v>31</v>
      </c>
      <c r="F1356" s="3">
        <v>73</v>
      </c>
      <c r="H1356"/>
      <c r="I1356"/>
      <c r="J1356"/>
      <c r="K1356"/>
      <c r="L1356"/>
      <c r="M1356"/>
      <c r="N1356"/>
      <c r="O1356"/>
    </row>
    <row r="1357" spans="1:15" s="15" customFormat="1" x14ac:dyDescent="0.25">
      <c r="A1357" s="3" t="s">
        <v>24</v>
      </c>
      <c r="B1357" s="7">
        <v>41479</v>
      </c>
      <c r="C1357" s="18">
        <v>2013</v>
      </c>
      <c r="D1357" s="3">
        <v>1</v>
      </c>
      <c r="E1357" s="3" t="s">
        <v>31</v>
      </c>
      <c r="F1357" s="3">
        <v>68</v>
      </c>
      <c r="H1357"/>
      <c r="I1357"/>
      <c r="J1357"/>
      <c r="K1357"/>
      <c r="L1357"/>
      <c r="M1357"/>
      <c r="N1357"/>
      <c r="O1357"/>
    </row>
    <row r="1358" spans="1:15" s="15" customFormat="1" x14ac:dyDescent="0.25">
      <c r="A1358" s="3" t="s">
        <v>24</v>
      </c>
      <c r="B1358" s="7">
        <v>41479</v>
      </c>
      <c r="C1358" s="18">
        <v>2013</v>
      </c>
      <c r="D1358" s="3">
        <v>1</v>
      </c>
      <c r="E1358" s="3" t="s">
        <v>31</v>
      </c>
      <c r="F1358" s="3">
        <v>66</v>
      </c>
      <c r="H1358"/>
      <c r="I1358"/>
      <c r="J1358"/>
      <c r="K1358"/>
      <c r="L1358"/>
      <c r="M1358"/>
      <c r="N1358"/>
      <c r="O1358"/>
    </row>
    <row r="1359" spans="1:15" s="15" customFormat="1" x14ac:dyDescent="0.25">
      <c r="A1359" s="3" t="s">
        <v>24</v>
      </c>
      <c r="B1359" s="7">
        <v>41479</v>
      </c>
      <c r="C1359" s="18">
        <v>2013</v>
      </c>
      <c r="D1359" s="3">
        <v>1</v>
      </c>
      <c r="E1359" s="3" t="s">
        <v>31</v>
      </c>
      <c r="F1359" s="3">
        <v>66</v>
      </c>
      <c r="H1359"/>
      <c r="I1359"/>
      <c r="J1359"/>
      <c r="K1359"/>
      <c r="L1359"/>
      <c r="M1359"/>
      <c r="N1359"/>
      <c r="O1359"/>
    </row>
    <row r="1360" spans="1:15" s="15" customFormat="1" x14ac:dyDescent="0.25">
      <c r="A1360" s="3" t="s">
        <v>24</v>
      </c>
      <c r="B1360" s="7">
        <v>41479</v>
      </c>
      <c r="C1360" s="18">
        <v>2013</v>
      </c>
      <c r="D1360" s="3">
        <v>2</v>
      </c>
      <c r="E1360" s="3" t="s">
        <v>31</v>
      </c>
      <c r="F1360" s="3">
        <v>72</v>
      </c>
      <c r="H1360"/>
      <c r="I1360"/>
      <c r="J1360"/>
      <c r="K1360"/>
      <c r="L1360"/>
      <c r="M1360"/>
      <c r="N1360"/>
      <c r="O1360"/>
    </row>
    <row r="1361" spans="1:15" s="15" customFormat="1" x14ac:dyDescent="0.25">
      <c r="A1361" s="3" t="s">
        <v>24</v>
      </c>
      <c r="B1361" s="7">
        <v>41479</v>
      </c>
      <c r="C1361" s="18">
        <v>2013</v>
      </c>
      <c r="D1361" s="3">
        <v>2</v>
      </c>
      <c r="E1361" s="3" t="s">
        <v>31</v>
      </c>
      <c r="F1361" s="3">
        <v>66</v>
      </c>
      <c r="H1361"/>
      <c r="I1361"/>
      <c r="J1361"/>
      <c r="K1361"/>
      <c r="L1361"/>
      <c r="M1361"/>
      <c r="N1361"/>
      <c r="O1361"/>
    </row>
    <row r="1362" spans="1:15" s="15" customFormat="1" x14ac:dyDescent="0.25">
      <c r="A1362" s="3" t="s">
        <v>24</v>
      </c>
      <c r="B1362" s="7">
        <v>41479</v>
      </c>
      <c r="C1362" s="18">
        <v>2013</v>
      </c>
      <c r="D1362" s="3">
        <v>2</v>
      </c>
      <c r="E1362" s="3" t="s">
        <v>31</v>
      </c>
      <c r="F1362" s="3">
        <v>71</v>
      </c>
      <c r="H1362"/>
      <c r="I1362"/>
      <c r="J1362"/>
      <c r="K1362"/>
      <c r="L1362"/>
      <c r="M1362"/>
      <c r="N1362"/>
      <c r="O1362"/>
    </row>
    <row r="1363" spans="1:15" s="15" customFormat="1" x14ac:dyDescent="0.25">
      <c r="A1363" s="3" t="s">
        <v>24</v>
      </c>
      <c r="B1363" s="7">
        <v>41479</v>
      </c>
      <c r="C1363" s="18">
        <v>2013</v>
      </c>
      <c r="D1363" s="3">
        <v>2</v>
      </c>
      <c r="E1363" s="3" t="s">
        <v>31</v>
      </c>
      <c r="F1363" s="3">
        <v>68</v>
      </c>
      <c r="G1363" s="24"/>
      <c r="H1363"/>
      <c r="I1363"/>
      <c r="J1363"/>
      <c r="K1363"/>
      <c r="L1363"/>
      <c r="M1363"/>
      <c r="N1363"/>
      <c r="O1363"/>
    </row>
    <row r="1364" spans="1:15" s="15" customFormat="1" x14ac:dyDescent="0.25">
      <c r="A1364" s="2" t="s">
        <v>24</v>
      </c>
      <c r="B1364" s="12">
        <v>41479</v>
      </c>
      <c r="C1364" s="18">
        <v>2013</v>
      </c>
      <c r="D1364" s="2">
        <v>2</v>
      </c>
      <c r="E1364" s="2" t="s">
        <v>31</v>
      </c>
      <c r="F1364" s="2">
        <v>65</v>
      </c>
      <c r="G1364" s="24"/>
      <c r="H1364"/>
      <c r="I1364"/>
      <c r="J1364"/>
      <c r="K1364"/>
      <c r="L1364"/>
      <c r="M1364"/>
      <c r="N1364"/>
      <c r="O1364"/>
    </row>
    <row r="1365" spans="1:15" s="15" customFormat="1" x14ac:dyDescent="0.25">
      <c r="A1365" s="3" t="s">
        <v>24</v>
      </c>
      <c r="B1365" s="7">
        <v>41479</v>
      </c>
      <c r="C1365" s="18">
        <v>2013</v>
      </c>
      <c r="D1365" s="3">
        <v>1</v>
      </c>
      <c r="E1365" s="3" t="s">
        <v>29</v>
      </c>
      <c r="F1365" s="3">
        <v>163</v>
      </c>
      <c r="H1365"/>
      <c r="I1365"/>
      <c r="J1365"/>
      <c r="K1365"/>
      <c r="L1365"/>
      <c r="M1365"/>
      <c r="N1365"/>
      <c r="O1365"/>
    </row>
    <row r="1366" spans="1:15" s="15" customFormat="1" x14ac:dyDescent="0.25">
      <c r="A1366" s="3" t="s">
        <v>24</v>
      </c>
      <c r="B1366" s="7">
        <v>41479</v>
      </c>
      <c r="C1366" s="18">
        <v>2013</v>
      </c>
      <c r="D1366" s="3">
        <v>1</v>
      </c>
      <c r="E1366" s="3" t="s">
        <v>29</v>
      </c>
      <c r="F1366" s="3">
        <v>87</v>
      </c>
      <c r="H1366"/>
      <c r="I1366"/>
      <c r="J1366"/>
      <c r="K1366"/>
      <c r="L1366"/>
      <c r="M1366"/>
      <c r="N1366"/>
      <c r="O1366"/>
    </row>
    <row r="1367" spans="1:15" s="15" customFormat="1" x14ac:dyDescent="0.25">
      <c r="A1367" s="3" t="s">
        <v>24</v>
      </c>
      <c r="B1367" s="7">
        <v>41479</v>
      </c>
      <c r="C1367" s="18">
        <v>2013</v>
      </c>
      <c r="D1367" s="3">
        <v>1</v>
      </c>
      <c r="E1367" s="3" t="s">
        <v>29</v>
      </c>
      <c r="F1367" s="3">
        <v>168</v>
      </c>
      <c r="H1367"/>
      <c r="I1367"/>
      <c r="J1367"/>
      <c r="K1367"/>
      <c r="L1367"/>
      <c r="M1367"/>
      <c r="N1367"/>
      <c r="O1367"/>
    </row>
    <row r="1368" spans="1:15" s="15" customFormat="1" x14ac:dyDescent="0.25">
      <c r="A1368" s="3" t="s">
        <v>24</v>
      </c>
      <c r="B1368" s="7">
        <v>41479</v>
      </c>
      <c r="C1368" s="18">
        <v>2013</v>
      </c>
      <c r="D1368" s="3">
        <v>1</v>
      </c>
      <c r="E1368" s="3" t="s">
        <v>29</v>
      </c>
      <c r="F1368" s="3">
        <v>83</v>
      </c>
      <c r="H1368"/>
      <c r="I1368"/>
      <c r="J1368"/>
      <c r="K1368"/>
      <c r="L1368"/>
      <c r="M1368"/>
      <c r="N1368"/>
      <c r="O1368"/>
    </row>
    <row r="1369" spans="1:15" s="15" customFormat="1" x14ac:dyDescent="0.25">
      <c r="A1369" s="3" t="s">
        <v>24</v>
      </c>
      <c r="B1369" s="7">
        <v>41479</v>
      </c>
      <c r="C1369" s="18">
        <v>2013</v>
      </c>
      <c r="D1369" s="3">
        <v>1</v>
      </c>
      <c r="E1369" s="3" t="s">
        <v>29</v>
      </c>
      <c r="F1369" s="3">
        <v>158</v>
      </c>
      <c r="H1369"/>
      <c r="I1369"/>
      <c r="J1369"/>
      <c r="K1369"/>
      <c r="L1369"/>
      <c r="M1369"/>
      <c r="N1369"/>
      <c r="O1369"/>
    </row>
    <row r="1370" spans="1:15" s="15" customFormat="1" x14ac:dyDescent="0.25">
      <c r="A1370" s="3" t="s">
        <v>24</v>
      </c>
      <c r="B1370" s="7">
        <v>41479</v>
      </c>
      <c r="C1370" s="18">
        <v>2013</v>
      </c>
      <c r="D1370" s="3">
        <v>1</v>
      </c>
      <c r="E1370" s="3" t="s">
        <v>29</v>
      </c>
      <c r="F1370" s="3">
        <v>159</v>
      </c>
      <c r="H1370"/>
      <c r="I1370"/>
      <c r="J1370"/>
      <c r="K1370"/>
      <c r="L1370"/>
      <c r="M1370"/>
      <c r="N1370"/>
      <c r="O1370"/>
    </row>
    <row r="1371" spans="1:15" x14ac:dyDescent="0.25">
      <c r="A1371" s="3" t="s">
        <v>24</v>
      </c>
      <c r="B1371" s="7">
        <v>41479</v>
      </c>
      <c r="C1371" s="18">
        <v>2013</v>
      </c>
      <c r="D1371" s="3">
        <v>1</v>
      </c>
      <c r="E1371" s="3" t="s">
        <v>29</v>
      </c>
      <c r="F1371" s="3">
        <v>69</v>
      </c>
    </row>
    <row r="1372" spans="1:15" x14ac:dyDescent="0.25">
      <c r="A1372" s="25" t="s">
        <v>24</v>
      </c>
      <c r="B1372" s="39">
        <v>41479</v>
      </c>
      <c r="C1372" s="18">
        <v>2013</v>
      </c>
      <c r="D1372" s="25">
        <v>2</v>
      </c>
      <c r="E1372" s="25" t="s">
        <v>29</v>
      </c>
      <c r="F1372" s="25">
        <v>79</v>
      </c>
      <c r="G1372" s="29"/>
    </row>
    <row r="1373" spans="1:15" x14ac:dyDescent="0.25">
      <c r="A1373" s="3" t="s">
        <v>25</v>
      </c>
      <c r="B1373" s="7">
        <v>41487</v>
      </c>
      <c r="C1373" s="18">
        <v>2013</v>
      </c>
      <c r="D1373" s="3">
        <v>1</v>
      </c>
      <c r="E1373" s="3" t="s">
        <v>28</v>
      </c>
      <c r="F1373" s="3">
        <v>133</v>
      </c>
      <c r="G1373" s="15">
        <v>25</v>
      </c>
    </row>
    <row r="1374" spans="1:15" x14ac:dyDescent="0.25">
      <c r="A1374" s="3" t="s">
        <v>25</v>
      </c>
      <c r="B1374" s="7">
        <v>41487</v>
      </c>
      <c r="C1374" s="18">
        <v>2013</v>
      </c>
      <c r="D1374" s="3">
        <v>1</v>
      </c>
      <c r="E1374" s="3" t="s">
        <v>31</v>
      </c>
      <c r="F1374" s="3">
        <v>43</v>
      </c>
    </row>
    <row r="1375" spans="1:15" x14ac:dyDescent="0.25">
      <c r="A1375" s="3" t="s">
        <v>25</v>
      </c>
      <c r="B1375" s="7">
        <v>41487</v>
      </c>
      <c r="C1375" s="18">
        <v>2013</v>
      </c>
      <c r="D1375" s="3">
        <v>1</v>
      </c>
      <c r="E1375" s="3" t="s">
        <v>31</v>
      </c>
      <c r="F1375" s="3">
        <v>44</v>
      </c>
    </row>
    <row r="1376" spans="1:15" x14ac:dyDescent="0.25">
      <c r="A1376" s="3" t="s">
        <v>25</v>
      </c>
      <c r="B1376" s="7">
        <v>41487</v>
      </c>
      <c r="C1376" s="18">
        <v>2013</v>
      </c>
      <c r="D1376" s="3">
        <v>1</v>
      </c>
      <c r="E1376" s="3" t="s">
        <v>31</v>
      </c>
      <c r="F1376" s="3">
        <v>49</v>
      </c>
    </row>
    <row r="1377" spans="1:6" x14ac:dyDescent="0.25">
      <c r="A1377" s="3" t="s">
        <v>25</v>
      </c>
      <c r="B1377" s="7">
        <v>41487</v>
      </c>
      <c r="C1377" s="18">
        <v>2013</v>
      </c>
      <c r="D1377" s="3">
        <v>1</v>
      </c>
      <c r="E1377" s="3" t="s">
        <v>31</v>
      </c>
      <c r="F1377" s="3">
        <v>58</v>
      </c>
    </row>
    <row r="1378" spans="1:6" x14ac:dyDescent="0.25">
      <c r="A1378" s="3" t="s">
        <v>25</v>
      </c>
      <c r="B1378" s="7">
        <v>41487</v>
      </c>
      <c r="C1378" s="18">
        <v>2013</v>
      </c>
      <c r="D1378" s="3">
        <v>1</v>
      </c>
      <c r="E1378" s="3" t="s">
        <v>31</v>
      </c>
      <c r="F1378" s="3">
        <v>44</v>
      </c>
    </row>
    <row r="1379" spans="1:6" x14ac:dyDescent="0.25">
      <c r="A1379" s="3" t="s">
        <v>25</v>
      </c>
      <c r="B1379" s="7">
        <v>41487</v>
      </c>
      <c r="C1379" s="18">
        <v>2013</v>
      </c>
      <c r="D1379" s="3">
        <v>1</v>
      </c>
      <c r="E1379" s="3" t="s">
        <v>31</v>
      </c>
      <c r="F1379" s="3">
        <v>53</v>
      </c>
    </row>
    <row r="1380" spans="1:6" x14ac:dyDescent="0.25">
      <c r="A1380" s="3" t="s">
        <v>25</v>
      </c>
      <c r="B1380" s="7">
        <v>41487</v>
      </c>
      <c r="C1380" s="18">
        <v>2013</v>
      </c>
      <c r="D1380" s="3">
        <v>1</v>
      </c>
      <c r="E1380" s="3" t="s">
        <v>31</v>
      </c>
      <c r="F1380" s="3">
        <v>53</v>
      </c>
    </row>
    <row r="1381" spans="1:6" x14ac:dyDescent="0.25">
      <c r="A1381" s="3" t="s">
        <v>25</v>
      </c>
      <c r="B1381" s="7">
        <v>41487</v>
      </c>
      <c r="C1381" s="18">
        <v>2013</v>
      </c>
      <c r="D1381" s="3">
        <v>1</v>
      </c>
      <c r="E1381" s="3" t="s">
        <v>31</v>
      </c>
      <c r="F1381" s="3">
        <v>65</v>
      </c>
    </row>
    <row r="1382" spans="1:6" x14ac:dyDescent="0.25">
      <c r="A1382" s="3" t="s">
        <v>25</v>
      </c>
      <c r="B1382" s="7">
        <v>41487</v>
      </c>
      <c r="C1382" s="18">
        <v>2013</v>
      </c>
      <c r="D1382" s="3">
        <v>1</v>
      </c>
      <c r="E1382" s="3" t="s">
        <v>31</v>
      </c>
      <c r="F1382" s="3">
        <v>55</v>
      </c>
    </row>
    <row r="1383" spans="1:6" x14ac:dyDescent="0.25">
      <c r="A1383" s="3" t="s">
        <v>25</v>
      </c>
      <c r="B1383" s="7">
        <v>41487</v>
      </c>
      <c r="C1383" s="18">
        <v>2013</v>
      </c>
      <c r="D1383" s="3">
        <v>1</v>
      </c>
      <c r="E1383" s="3" t="s">
        <v>31</v>
      </c>
      <c r="F1383" s="3">
        <v>49</v>
      </c>
    </row>
    <row r="1384" spans="1:6" x14ac:dyDescent="0.25">
      <c r="A1384" s="3" t="s">
        <v>25</v>
      </c>
      <c r="B1384" s="7">
        <v>41487</v>
      </c>
      <c r="C1384" s="18">
        <v>2013</v>
      </c>
      <c r="D1384" s="3">
        <v>1</v>
      </c>
      <c r="E1384" s="3" t="s">
        <v>31</v>
      </c>
      <c r="F1384" s="3">
        <v>57</v>
      </c>
    </row>
    <row r="1385" spans="1:6" x14ac:dyDescent="0.25">
      <c r="A1385" s="3" t="s">
        <v>25</v>
      </c>
      <c r="B1385" s="7">
        <v>41487</v>
      </c>
      <c r="C1385" s="18">
        <v>2013</v>
      </c>
      <c r="D1385" s="3">
        <v>1</v>
      </c>
      <c r="E1385" s="3" t="s">
        <v>31</v>
      </c>
      <c r="F1385" s="3">
        <v>55</v>
      </c>
    </row>
    <row r="1386" spans="1:6" x14ac:dyDescent="0.25">
      <c r="A1386" s="3" t="s">
        <v>25</v>
      </c>
      <c r="B1386" s="7">
        <v>41487</v>
      </c>
      <c r="C1386" s="18">
        <v>2013</v>
      </c>
      <c r="D1386" s="3">
        <v>1</v>
      </c>
      <c r="E1386" s="3" t="s">
        <v>31</v>
      </c>
      <c r="F1386" s="3">
        <v>65</v>
      </c>
    </row>
    <row r="1387" spans="1:6" x14ac:dyDescent="0.25">
      <c r="A1387" s="3" t="s">
        <v>25</v>
      </c>
      <c r="B1387" s="7">
        <v>41487</v>
      </c>
      <c r="C1387" s="18">
        <v>2013</v>
      </c>
      <c r="D1387" s="3">
        <v>1</v>
      </c>
      <c r="E1387" s="3" t="s">
        <v>31</v>
      </c>
      <c r="F1387" s="3">
        <v>65</v>
      </c>
    </row>
    <row r="1388" spans="1:6" x14ac:dyDescent="0.25">
      <c r="A1388" s="3" t="s">
        <v>25</v>
      </c>
      <c r="B1388" s="7">
        <v>41487</v>
      </c>
      <c r="C1388" s="18">
        <v>2013</v>
      </c>
      <c r="D1388" s="3">
        <v>1</v>
      </c>
      <c r="E1388" s="3" t="s">
        <v>31</v>
      </c>
      <c r="F1388" s="3">
        <v>45</v>
      </c>
    </row>
    <row r="1389" spans="1:6" x14ac:dyDescent="0.25">
      <c r="A1389" s="3" t="s">
        <v>25</v>
      </c>
      <c r="B1389" s="7">
        <v>41487</v>
      </c>
      <c r="C1389" s="18">
        <v>2013</v>
      </c>
      <c r="D1389" s="3">
        <v>1</v>
      </c>
      <c r="E1389" s="3" t="s">
        <v>31</v>
      </c>
      <c r="F1389" s="3">
        <v>41</v>
      </c>
    </row>
    <row r="1390" spans="1:6" x14ac:dyDescent="0.25">
      <c r="A1390" s="3" t="s">
        <v>25</v>
      </c>
      <c r="B1390" s="7">
        <v>41487</v>
      </c>
      <c r="C1390" s="18">
        <v>2013</v>
      </c>
      <c r="D1390" s="3">
        <v>1</v>
      </c>
      <c r="E1390" s="3" t="s">
        <v>31</v>
      </c>
      <c r="F1390" s="3">
        <v>69</v>
      </c>
    </row>
    <row r="1391" spans="1:6" x14ac:dyDescent="0.25">
      <c r="A1391" s="3" t="s">
        <v>25</v>
      </c>
      <c r="B1391" s="7">
        <v>41487</v>
      </c>
      <c r="C1391" s="18">
        <v>2013</v>
      </c>
      <c r="D1391" s="3">
        <v>1</v>
      </c>
      <c r="E1391" s="3" t="s">
        <v>31</v>
      </c>
      <c r="F1391" s="3">
        <v>43</v>
      </c>
    </row>
    <row r="1392" spans="1:6" x14ac:dyDescent="0.25">
      <c r="A1392" s="3" t="s">
        <v>25</v>
      </c>
      <c r="B1392" s="7">
        <v>41487</v>
      </c>
      <c r="C1392" s="18">
        <v>2013</v>
      </c>
      <c r="D1392" s="3">
        <v>1</v>
      </c>
      <c r="E1392" s="3" t="s">
        <v>31</v>
      </c>
      <c r="F1392" s="3">
        <v>54</v>
      </c>
    </row>
    <row r="1393" spans="1:15" x14ac:dyDescent="0.25">
      <c r="A1393" s="3" t="s">
        <v>25</v>
      </c>
      <c r="B1393" s="7">
        <v>41487</v>
      </c>
      <c r="C1393" s="18">
        <v>2013</v>
      </c>
      <c r="D1393" s="3">
        <v>1</v>
      </c>
      <c r="E1393" s="3" t="s">
        <v>31</v>
      </c>
      <c r="F1393" s="3">
        <v>49</v>
      </c>
    </row>
    <row r="1394" spans="1:15" x14ac:dyDescent="0.25">
      <c r="A1394" s="3" t="s">
        <v>25</v>
      </c>
      <c r="B1394" s="7">
        <v>41487</v>
      </c>
      <c r="C1394" s="18">
        <v>2013</v>
      </c>
      <c r="D1394" s="3">
        <v>1</v>
      </c>
      <c r="E1394" s="3" t="s">
        <v>31</v>
      </c>
      <c r="F1394" s="3">
        <v>68</v>
      </c>
    </row>
    <row r="1395" spans="1:15" x14ac:dyDescent="0.25">
      <c r="A1395" s="3" t="s">
        <v>25</v>
      </c>
      <c r="B1395" s="7">
        <v>41487</v>
      </c>
      <c r="C1395" s="18">
        <v>2013</v>
      </c>
      <c r="D1395" s="3">
        <v>1</v>
      </c>
      <c r="E1395" s="3" t="s">
        <v>31</v>
      </c>
      <c r="F1395" s="3">
        <v>39</v>
      </c>
    </row>
    <row r="1396" spans="1:15" x14ac:dyDescent="0.25">
      <c r="A1396" s="3" t="s">
        <v>25</v>
      </c>
      <c r="B1396" s="7">
        <v>41487</v>
      </c>
      <c r="C1396" s="18">
        <v>2013</v>
      </c>
      <c r="D1396" s="3">
        <v>1</v>
      </c>
      <c r="E1396" s="3" t="s">
        <v>31</v>
      </c>
      <c r="F1396" s="3">
        <v>36</v>
      </c>
    </row>
    <row r="1397" spans="1:15" x14ac:dyDescent="0.25">
      <c r="A1397" s="3" t="s">
        <v>25</v>
      </c>
      <c r="B1397" s="7">
        <v>41487</v>
      </c>
      <c r="C1397" s="18">
        <v>2013</v>
      </c>
      <c r="D1397" s="3">
        <v>1</v>
      </c>
      <c r="E1397" s="3" t="s">
        <v>31</v>
      </c>
      <c r="F1397" s="3">
        <v>40</v>
      </c>
    </row>
    <row r="1398" spans="1:15" x14ac:dyDescent="0.25">
      <c r="A1398" s="3" t="s">
        <v>25</v>
      </c>
      <c r="B1398" s="7">
        <v>41487</v>
      </c>
      <c r="C1398" s="18">
        <v>2013</v>
      </c>
      <c r="D1398" s="3">
        <v>1</v>
      </c>
      <c r="E1398" s="3" t="s">
        <v>31</v>
      </c>
      <c r="F1398" s="3">
        <v>41</v>
      </c>
    </row>
    <row r="1399" spans="1:15" x14ac:dyDescent="0.25">
      <c r="A1399" s="3" t="s">
        <v>25</v>
      </c>
      <c r="B1399" s="7">
        <v>41487</v>
      </c>
      <c r="C1399" s="18">
        <v>2013</v>
      </c>
      <c r="D1399" s="3">
        <v>1</v>
      </c>
      <c r="E1399" s="3" t="s">
        <v>31</v>
      </c>
      <c r="F1399" s="3">
        <v>46</v>
      </c>
    </row>
    <row r="1400" spans="1:15" x14ac:dyDescent="0.25">
      <c r="A1400" s="3" t="s">
        <v>25</v>
      </c>
      <c r="B1400" s="7">
        <v>41487</v>
      </c>
      <c r="C1400" s="18">
        <v>2013</v>
      </c>
      <c r="D1400" s="3">
        <v>1</v>
      </c>
      <c r="E1400" s="3" t="s">
        <v>31</v>
      </c>
      <c r="F1400" s="3">
        <v>64</v>
      </c>
    </row>
    <row r="1401" spans="1:15" x14ac:dyDescent="0.25">
      <c r="A1401" s="3" t="s">
        <v>25</v>
      </c>
      <c r="B1401" s="7">
        <v>41487</v>
      </c>
      <c r="C1401" s="18">
        <v>2013</v>
      </c>
      <c r="D1401" s="3">
        <v>1</v>
      </c>
      <c r="E1401" s="3" t="s">
        <v>31</v>
      </c>
      <c r="F1401" s="3">
        <v>46</v>
      </c>
    </row>
    <row r="1402" spans="1:15" x14ac:dyDescent="0.25">
      <c r="A1402" s="3" t="s">
        <v>25</v>
      </c>
      <c r="B1402" s="7">
        <v>41487</v>
      </c>
      <c r="C1402" s="18">
        <v>2013</v>
      </c>
      <c r="D1402" s="3">
        <v>1</v>
      </c>
      <c r="E1402" s="3" t="s">
        <v>31</v>
      </c>
      <c r="F1402" s="3">
        <v>44</v>
      </c>
    </row>
    <row r="1403" spans="1:15" s="15" customFormat="1" x14ac:dyDescent="0.25">
      <c r="A1403" s="3" t="s">
        <v>25</v>
      </c>
      <c r="B1403" s="7">
        <v>41487</v>
      </c>
      <c r="C1403" s="18">
        <v>2013</v>
      </c>
      <c r="D1403" s="3">
        <v>1</v>
      </c>
      <c r="E1403" s="3" t="s">
        <v>31</v>
      </c>
      <c r="F1403" s="3">
        <v>44</v>
      </c>
      <c r="H1403"/>
      <c r="I1403"/>
      <c r="J1403"/>
      <c r="K1403"/>
      <c r="L1403"/>
      <c r="M1403"/>
      <c r="N1403"/>
      <c r="O1403"/>
    </row>
    <row r="1404" spans="1:15" s="15" customFormat="1" x14ac:dyDescent="0.25">
      <c r="A1404" s="3" t="s">
        <v>25</v>
      </c>
      <c r="B1404" s="7">
        <v>41487</v>
      </c>
      <c r="C1404" s="18">
        <v>2013</v>
      </c>
      <c r="D1404" s="3">
        <v>1</v>
      </c>
      <c r="E1404" s="3" t="s">
        <v>31</v>
      </c>
      <c r="F1404" s="3">
        <v>44</v>
      </c>
      <c r="H1404"/>
      <c r="I1404"/>
      <c r="J1404"/>
      <c r="K1404"/>
      <c r="L1404"/>
      <c r="M1404"/>
      <c r="N1404"/>
      <c r="O1404"/>
    </row>
    <row r="1405" spans="1:15" s="15" customFormat="1" x14ac:dyDescent="0.25">
      <c r="A1405" s="3" t="s">
        <v>25</v>
      </c>
      <c r="B1405" s="7">
        <v>41487</v>
      </c>
      <c r="C1405" s="18">
        <v>2013</v>
      </c>
      <c r="D1405" s="3">
        <v>1</v>
      </c>
      <c r="E1405" s="3" t="s">
        <v>31</v>
      </c>
      <c r="F1405" s="3">
        <v>54</v>
      </c>
      <c r="H1405"/>
      <c r="I1405"/>
      <c r="J1405"/>
      <c r="K1405"/>
      <c r="L1405"/>
      <c r="M1405"/>
      <c r="N1405"/>
      <c r="O1405"/>
    </row>
    <row r="1406" spans="1:15" s="15" customFormat="1" x14ac:dyDescent="0.25">
      <c r="A1406" s="3" t="s">
        <v>25</v>
      </c>
      <c r="B1406" s="7">
        <v>41487</v>
      </c>
      <c r="C1406" s="18">
        <v>2013</v>
      </c>
      <c r="D1406" s="3">
        <v>1</v>
      </c>
      <c r="E1406" s="3" t="s">
        <v>31</v>
      </c>
      <c r="F1406" s="3">
        <v>45</v>
      </c>
      <c r="H1406"/>
      <c r="I1406"/>
      <c r="J1406"/>
      <c r="K1406"/>
      <c r="L1406"/>
      <c r="M1406"/>
      <c r="N1406"/>
      <c r="O1406"/>
    </row>
    <row r="1407" spans="1:15" s="15" customFormat="1" x14ac:dyDescent="0.25">
      <c r="A1407" s="3" t="s">
        <v>25</v>
      </c>
      <c r="B1407" s="7">
        <v>41487</v>
      </c>
      <c r="C1407" s="18">
        <v>2013</v>
      </c>
      <c r="D1407" s="3">
        <v>1</v>
      </c>
      <c r="E1407" s="3" t="s">
        <v>31</v>
      </c>
      <c r="F1407" s="3">
        <v>41</v>
      </c>
      <c r="H1407"/>
      <c r="I1407"/>
      <c r="J1407"/>
      <c r="K1407"/>
      <c r="L1407"/>
      <c r="M1407"/>
      <c r="N1407"/>
      <c r="O1407"/>
    </row>
    <row r="1408" spans="1:15" s="15" customFormat="1" x14ac:dyDescent="0.25">
      <c r="A1408" s="3" t="s">
        <v>25</v>
      </c>
      <c r="B1408" s="7">
        <v>41487</v>
      </c>
      <c r="C1408" s="18">
        <v>2013</v>
      </c>
      <c r="D1408" s="3">
        <v>1</v>
      </c>
      <c r="E1408" s="3" t="s">
        <v>31</v>
      </c>
      <c r="F1408" s="3">
        <v>65</v>
      </c>
      <c r="H1408"/>
      <c r="I1408"/>
      <c r="J1408"/>
      <c r="K1408"/>
      <c r="L1408"/>
      <c r="M1408"/>
      <c r="N1408"/>
      <c r="O1408"/>
    </row>
    <row r="1409" spans="1:15" s="15" customFormat="1" x14ac:dyDescent="0.25">
      <c r="A1409" s="3" t="s">
        <v>25</v>
      </c>
      <c r="B1409" s="7">
        <v>41487</v>
      </c>
      <c r="C1409" s="18">
        <v>2013</v>
      </c>
      <c r="D1409" s="3">
        <v>1</v>
      </c>
      <c r="E1409" s="3" t="s">
        <v>31</v>
      </c>
      <c r="F1409" s="3">
        <v>47</v>
      </c>
      <c r="H1409"/>
      <c r="I1409"/>
      <c r="J1409"/>
      <c r="K1409"/>
      <c r="L1409"/>
      <c r="M1409"/>
      <c r="N1409"/>
      <c r="O1409"/>
    </row>
    <row r="1410" spans="1:15" s="15" customFormat="1" x14ac:dyDescent="0.25">
      <c r="A1410" s="3" t="s">
        <v>25</v>
      </c>
      <c r="B1410" s="7">
        <v>41487</v>
      </c>
      <c r="C1410" s="18">
        <v>2013</v>
      </c>
      <c r="D1410" s="3">
        <v>1</v>
      </c>
      <c r="E1410" s="3" t="s">
        <v>31</v>
      </c>
      <c r="F1410" s="3">
        <v>48</v>
      </c>
      <c r="H1410"/>
      <c r="I1410"/>
      <c r="J1410"/>
      <c r="K1410"/>
      <c r="L1410"/>
      <c r="M1410"/>
      <c r="N1410"/>
      <c r="O1410"/>
    </row>
    <row r="1411" spans="1:15" s="15" customFormat="1" x14ac:dyDescent="0.25">
      <c r="A1411" s="3" t="s">
        <v>25</v>
      </c>
      <c r="B1411" s="7">
        <v>41487</v>
      </c>
      <c r="C1411" s="18">
        <v>2013</v>
      </c>
      <c r="D1411" s="3">
        <v>1</v>
      </c>
      <c r="E1411" s="3" t="s">
        <v>31</v>
      </c>
      <c r="F1411" s="3">
        <v>58</v>
      </c>
      <c r="H1411"/>
      <c r="I1411"/>
      <c r="J1411"/>
      <c r="K1411"/>
      <c r="L1411"/>
      <c r="M1411"/>
      <c r="N1411"/>
      <c r="O1411"/>
    </row>
    <row r="1412" spans="1:15" s="15" customFormat="1" x14ac:dyDescent="0.25">
      <c r="A1412" s="3" t="s">
        <v>25</v>
      </c>
      <c r="B1412" s="7">
        <v>41487</v>
      </c>
      <c r="C1412" s="18">
        <v>2013</v>
      </c>
      <c r="D1412" s="3">
        <v>1</v>
      </c>
      <c r="E1412" s="3" t="s">
        <v>31</v>
      </c>
      <c r="F1412" s="3">
        <v>64</v>
      </c>
      <c r="H1412"/>
      <c r="I1412"/>
      <c r="J1412"/>
      <c r="K1412"/>
      <c r="L1412"/>
      <c r="M1412"/>
      <c r="N1412"/>
      <c r="O1412"/>
    </row>
    <row r="1413" spans="1:15" s="15" customFormat="1" x14ac:dyDescent="0.25">
      <c r="A1413" s="3" t="s">
        <v>25</v>
      </c>
      <c r="B1413" s="7">
        <v>41487</v>
      </c>
      <c r="C1413" s="18">
        <v>2013</v>
      </c>
      <c r="D1413" s="3">
        <v>1</v>
      </c>
      <c r="E1413" s="3" t="s">
        <v>31</v>
      </c>
      <c r="F1413" s="3">
        <v>63</v>
      </c>
      <c r="H1413"/>
      <c r="I1413"/>
      <c r="J1413"/>
      <c r="K1413"/>
      <c r="L1413"/>
      <c r="M1413"/>
      <c r="N1413"/>
      <c r="O1413"/>
    </row>
    <row r="1414" spans="1:15" s="15" customFormat="1" x14ac:dyDescent="0.25">
      <c r="A1414" s="3" t="s">
        <v>25</v>
      </c>
      <c r="B1414" s="7">
        <v>41487</v>
      </c>
      <c r="C1414" s="18">
        <v>2013</v>
      </c>
      <c r="D1414" s="3">
        <v>1</v>
      </c>
      <c r="E1414" s="3" t="s">
        <v>31</v>
      </c>
      <c r="F1414" s="3">
        <v>44</v>
      </c>
      <c r="H1414"/>
      <c r="I1414"/>
      <c r="J1414"/>
      <c r="K1414"/>
      <c r="L1414"/>
      <c r="M1414"/>
      <c r="N1414"/>
      <c r="O1414"/>
    </row>
    <row r="1415" spans="1:15" s="15" customFormat="1" x14ac:dyDescent="0.25">
      <c r="A1415" s="3" t="s">
        <v>25</v>
      </c>
      <c r="B1415" s="7">
        <v>41487</v>
      </c>
      <c r="C1415" s="18">
        <v>2013</v>
      </c>
      <c r="D1415" s="3">
        <v>1</v>
      </c>
      <c r="E1415" s="3" t="s">
        <v>31</v>
      </c>
      <c r="F1415" s="3">
        <v>70</v>
      </c>
      <c r="H1415"/>
      <c r="I1415"/>
      <c r="J1415"/>
      <c r="K1415"/>
      <c r="L1415"/>
      <c r="M1415"/>
      <c r="N1415"/>
      <c r="O1415"/>
    </row>
    <row r="1416" spans="1:15" s="15" customFormat="1" x14ac:dyDescent="0.25">
      <c r="A1416" s="3" t="s">
        <v>25</v>
      </c>
      <c r="B1416" s="7">
        <v>41487</v>
      </c>
      <c r="C1416" s="18">
        <v>2013</v>
      </c>
      <c r="D1416" s="3">
        <v>1</v>
      </c>
      <c r="E1416" s="3" t="s">
        <v>31</v>
      </c>
      <c r="F1416" s="3">
        <v>51</v>
      </c>
      <c r="H1416"/>
      <c r="I1416"/>
      <c r="J1416"/>
      <c r="K1416"/>
      <c r="L1416"/>
      <c r="M1416"/>
      <c r="N1416"/>
      <c r="O1416"/>
    </row>
    <row r="1417" spans="1:15" s="15" customFormat="1" x14ac:dyDescent="0.25">
      <c r="A1417" s="3" t="s">
        <v>25</v>
      </c>
      <c r="B1417" s="7">
        <v>41487</v>
      </c>
      <c r="C1417" s="18">
        <v>2013</v>
      </c>
      <c r="D1417" s="3">
        <v>1</v>
      </c>
      <c r="E1417" s="3" t="s">
        <v>31</v>
      </c>
      <c r="F1417" s="3">
        <v>58</v>
      </c>
      <c r="H1417"/>
      <c r="I1417"/>
      <c r="J1417"/>
      <c r="K1417"/>
      <c r="L1417"/>
      <c r="M1417"/>
      <c r="N1417"/>
      <c r="O1417"/>
    </row>
    <row r="1418" spans="1:15" s="15" customFormat="1" x14ac:dyDescent="0.25">
      <c r="A1418" s="3" t="s">
        <v>25</v>
      </c>
      <c r="B1418" s="7">
        <v>41487</v>
      </c>
      <c r="C1418" s="18">
        <v>2013</v>
      </c>
      <c r="D1418" s="3">
        <v>1</v>
      </c>
      <c r="E1418" s="3" t="s">
        <v>31</v>
      </c>
      <c r="F1418" s="3">
        <v>65</v>
      </c>
      <c r="H1418"/>
      <c r="I1418"/>
      <c r="J1418"/>
      <c r="K1418"/>
      <c r="L1418"/>
      <c r="M1418"/>
      <c r="N1418"/>
      <c r="O1418"/>
    </row>
    <row r="1419" spans="1:15" s="15" customFormat="1" x14ac:dyDescent="0.25">
      <c r="A1419" s="3" t="s">
        <v>25</v>
      </c>
      <c r="B1419" s="7">
        <v>41487</v>
      </c>
      <c r="C1419" s="18">
        <v>2013</v>
      </c>
      <c r="D1419" s="3">
        <v>1</v>
      </c>
      <c r="E1419" s="3" t="s">
        <v>31</v>
      </c>
      <c r="F1419" s="3">
        <v>63</v>
      </c>
      <c r="H1419"/>
      <c r="I1419"/>
      <c r="J1419"/>
      <c r="K1419"/>
      <c r="L1419"/>
      <c r="M1419"/>
      <c r="N1419"/>
      <c r="O1419"/>
    </row>
    <row r="1420" spans="1:15" s="15" customFormat="1" x14ac:dyDescent="0.25">
      <c r="A1420" s="3" t="s">
        <v>25</v>
      </c>
      <c r="B1420" s="7">
        <v>41487</v>
      </c>
      <c r="C1420" s="18">
        <v>2013</v>
      </c>
      <c r="D1420" s="3">
        <v>1</v>
      </c>
      <c r="E1420" s="3" t="s">
        <v>31</v>
      </c>
      <c r="F1420" s="3">
        <v>43</v>
      </c>
      <c r="H1420"/>
      <c r="I1420"/>
      <c r="J1420"/>
      <c r="K1420"/>
      <c r="L1420"/>
      <c r="M1420"/>
      <c r="N1420"/>
      <c r="O1420"/>
    </row>
    <row r="1421" spans="1:15" s="15" customFormat="1" x14ac:dyDescent="0.25">
      <c r="A1421" s="3" t="s">
        <v>25</v>
      </c>
      <c r="B1421" s="7">
        <v>41487</v>
      </c>
      <c r="C1421" s="18">
        <v>2013</v>
      </c>
      <c r="D1421" s="3">
        <v>1</v>
      </c>
      <c r="E1421" s="3" t="s">
        <v>31</v>
      </c>
      <c r="F1421" s="3">
        <v>67</v>
      </c>
      <c r="H1421"/>
      <c r="I1421"/>
      <c r="J1421"/>
      <c r="K1421"/>
      <c r="L1421"/>
      <c r="M1421"/>
      <c r="N1421"/>
      <c r="O1421"/>
    </row>
    <row r="1422" spans="1:15" s="15" customFormat="1" x14ac:dyDescent="0.25">
      <c r="A1422" s="3" t="s">
        <v>25</v>
      </c>
      <c r="B1422" s="7">
        <v>41487</v>
      </c>
      <c r="C1422" s="18">
        <v>2013</v>
      </c>
      <c r="D1422" s="3">
        <v>1</v>
      </c>
      <c r="E1422" s="3" t="s">
        <v>31</v>
      </c>
      <c r="F1422" s="3">
        <v>66</v>
      </c>
      <c r="H1422"/>
      <c r="I1422"/>
      <c r="J1422"/>
      <c r="K1422"/>
      <c r="L1422"/>
      <c r="M1422"/>
      <c r="N1422"/>
      <c r="O1422"/>
    </row>
    <row r="1423" spans="1:15" s="15" customFormat="1" x14ac:dyDescent="0.25">
      <c r="A1423" s="3" t="s">
        <v>25</v>
      </c>
      <c r="B1423" s="7">
        <v>41487</v>
      </c>
      <c r="C1423" s="18">
        <v>2013</v>
      </c>
      <c r="D1423" s="3">
        <v>1</v>
      </c>
      <c r="E1423" s="3" t="s">
        <v>31</v>
      </c>
      <c r="F1423" s="3">
        <v>56</v>
      </c>
      <c r="H1423"/>
      <c r="I1423"/>
      <c r="J1423"/>
      <c r="K1423"/>
      <c r="L1423"/>
      <c r="M1423"/>
      <c r="N1423"/>
      <c r="O1423"/>
    </row>
    <row r="1424" spans="1:15" s="15" customFormat="1" x14ac:dyDescent="0.25">
      <c r="A1424" s="3" t="s">
        <v>25</v>
      </c>
      <c r="B1424" s="7">
        <v>41487</v>
      </c>
      <c r="C1424" s="18">
        <v>2013</v>
      </c>
      <c r="D1424" s="3">
        <v>1</v>
      </c>
      <c r="E1424" s="3" t="s">
        <v>31</v>
      </c>
      <c r="F1424" s="3">
        <v>55</v>
      </c>
      <c r="H1424"/>
      <c r="I1424"/>
      <c r="J1424"/>
      <c r="K1424"/>
      <c r="L1424"/>
      <c r="M1424"/>
      <c r="N1424"/>
      <c r="O1424"/>
    </row>
    <row r="1425" spans="1:15" s="15" customFormat="1" x14ac:dyDescent="0.25">
      <c r="A1425" s="3" t="s">
        <v>25</v>
      </c>
      <c r="B1425" s="7">
        <v>41487</v>
      </c>
      <c r="C1425" s="18">
        <v>2013</v>
      </c>
      <c r="D1425" s="3">
        <v>1</v>
      </c>
      <c r="E1425" s="3" t="s">
        <v>31</v>
      </c>
      <c r="F1425" s="3">
        <v>47</v>
      </c>
      <c r="H1425"/>
      <c r="I1425"/>
      <c r="J1425"/>
      <c r="K1425"/>
      <c r="L1425"/>
      <c r="M1425"/>
      <c r="N1425"/>
      <c r="O1425"/>
    </row>
    <row r="1426" spans="1:15" s="15" customFormat="1" x14ac:dyDescent="0.25">
      <c r="A1426" s="3" t="s">
        <v>25</v>
      </c>
      <c r="B1426" s="7">
        <v>41487</v>
      </c>
      <c r="C1426" s="18">
        <v>2013</v>
      </c>
      <c r="D1426" s="3">
        <v>1</v>
      </c>
      <c r="E1426" s="3" t="s">
        <v>31</v>
      </c>
      <c r="F1426" s="3">
        <v>45</v>
      </c>
      <c r="H1426"/>
      <c r="I1426"/>
      <c r="J1426"/>
      <c r="K1426"/>
      <c r="L1426"/>
      <c r="M1426"/>
      <c r="N1426"/>
      <c r="O1426"/>
    </row>
    <row r="1427" spans="1:15" s="15" customFormat="1" x14ac:dyDescent="0.25">
      <c r="A1427" s="3" t="s">
        <v>25</v>
      </c>
      <c r="B1427" s="7">
        <v>41487</v>
      </c>
      <c r="C1427" s="18">
        <v>2013</v>
      </c>
      <c r="D1427" s="3">
        <v>1</v>
      </c>
      <c r="E1427" s="3" t="s">
        <v>31</v>
      </c>
      <c r="F1427" s="3">
        <v>69</v>
      </c>
      <c r="H1427"/>
      <c r="I1427"/>
      <c r="J1427"/>
      <c r="K1427"/>
      <c r="L1427"/>
      <c r="M1427"/>
      <c r="N1427"/>
      <c r="O1427"/>
    </row>
    <row r="1428" spans="1:15" s="15" customFormat="1" x14ac:dyDescent="0.25">
      <c r="A1428" s="3" t="s">
        <v>25</v>
      </c>
      <c r="B1428" s="7">
        <v>41487</v>
      </c>
      <c r="C1428" s="18">
        <v>2013</v>
      </c>
      <c r="D1428" s="3">
        <v>1</v>
      </c>
      <c r="E1428" s="3" t="s">
        <v>31</v>
      </c>
      <c r="F1428" s="3">
        <v>70</v>
      </c>
      <c r="H1428"/>
      <c r="I1428"/>
      <c r="J1428"/>
      <c r="K1428"/>
      <c r="L1428"/>
      <c r="M1428"/>
      <c r="N1428"/>
      <c r="O1428"/>
    </row>
    <row r="1429" spans="1:15" s="15" customFormat="1" x14ac:dyDescent="0.25">
      <c r="A1429" s="3" t="s">
        <v>25</v>
      </c>
      <c r="B1429" s="7">
        <v>41487</v>
      </c>
      <c r="C1429" s="18">
        <v>2013</v>
      </c>
      <c r="D1429" s="3">
        <v>1</v>
      </c>
      <c r="E1429" s="3" t="s">
        <v>31</v>
      </c>
      <c r="F1429" s="3">
        <v>41</v>
      </c>
      <c r="H1429"/>
      <c r="I1429"/>
      <c r="J1429"/>
      <c r="K1429"/>
      <c r="L1429"/>
      <c r="M1429"/>
      <c r="N1429"/>
      <c r="O1429"/>
    </row>
    <row r="1430" spans="1:15" s="15" customFormat="1" x14ac:dyDescent="0.25">
      <c r="A1430" s="3" t="s">
        <v>25</v>
      </c>
      <c r="B1430" s="7">
        <v>41487</v>
      </c>
      <c r="C1430" s="18">
        <v>2013</v>
      </c>
      <c r="D1430" s="3">
        <v>1</v>
      </c>
      <c r="E1430" s="3" t="s">
        <v>31</v>
      </c>
      <c r="F1430" s="3">
        <v>56</v>
      </c>
      <c r="H1430"/>
      <c r="I1430"/>
      <c r="J1430"/>
      <c r="K1430"/>
      <c r="L1430"/>
      <c r="M1430"/>
      <c r="N1430"/>
      <c r="O1430"/>
    </row>
    <row r="1431" spans="1:15" s="15" customFormat="1" x14ac:dyDescent="0.25">
      <c r="A1431" s="3" t="s">
        <v>25</v>
      </c>
      <c r="B1431" s="7">
        <v>41487</v>
      </c>
      <c r="C1431" s="18">
        <v>2013</v>
      </c>
      <c r="D1431" s="3">
        <v>1</v>
      </c>
      <c r="E1431" s="3" t="s">
        <v>31</v>
      </c>
      <c r="F1431" s="3">
        <v>52</v>
      </c>
      <c r="H1431"/>
      <c r="I1431"/>
      <c r="J1431"/>
      <c r="K1431"/>
      <c r="L1431"/>
      <c r="M1431"/>
      <c r="N1431"/>
      <c r="O1431"/>
    </row>
    <row r="1432" spans="1:15" s="15" customFormat="1" x14ac:dyDescent="0.25">
      <c r="A1432" s="3" t="s">
        <v>25</v>
      </c>
      <c r="B1432" s="7">
        <v>41487</v>
      </c>
      <c r="C1432" s="18">
        <v>2013</v>
      </c>
      <c r="D1432" s="3">
        <v>1</v>
      </c>
      <c r="E1432" s="3" t="s">
        <v>31</v>
      </c>
      <c r="F1432" s="3">
        <v>59</v>
      </c>
      <c r="H1432"/>
      <c r="I1432"/>
      <c r="J1432"/>
      <c r="K1432"/>
      <c r="L1432"/>
      <c r="M1432"/>
      <c r="N1432"/>
      <c r="O1432"/>
    </row>
    <row r="1433" spans="1:15" s="15" customFormat="1" x14ac:dyDescent="0.25">
      <c r="A1433" s="3" t="s">
        <v>25</v>
      </c>
      <c r="B1433" s="7">
        <v>41487</v>
      </c>
      <c r="C1433" s="18">
        <v>2013</v>
      </c>
      <c r="D1433" s="3">
        <v>1</v>
      </c>
      <c r="E1433" s="3" t="s">
        <v>31</v>
      </c>
      <c r="F1433" s="3">
        <v>66</v>
      </c>
      <c r="H1433"/>
      <c r="I1433"/>
      <c r="J1433"/>
      <c r="K1433"/>
      <c r="L1433"/>
      <c r="M1433"/>
      <c r="N1433"/>
      <c r="O1433"/>
    </row>
    <row r="1434" spans="1:15" s="15" customFormat="1" x14ac:dyDescent="0.25">
      <c r="A1434" s="3" t="s">
        <v>25</v>
      </c>
      <c r="B1434" s="7">
        <v>41487</v>
      </c>
      <c r="C1434" s="18">
        <v>2013</v>
      </c>
      <c r="D1434" s="3">
        <v>1</v>
      </c>
      <c r="E1434" s="3" t="s">
        <v>31</v>
      </c>
      <c r="F1434" s="3">
        <v>60</v>
      </c>
      <c r="H1434"/>
      <c r="I1434"/>
      <c r="J1434"/>
      <c r="K1434"/>
      <c r="L1434"/>
      <c r="M1434"/>
      <c r="N1434"/>
      <c r="O1434"/>
    </row>
    <row r="1435" spans="1:15" s="15" customFormat="1" x14ac:dyDescent="0.25">
      <c r="A1435" s="3" t="s">
        <v>25</v>
      </c>
      <c r="B1435" s="7">
        <v>41487</v>
      </c>
      <c r="C1435" s="18">
        <v>2013</v>
      </c>
      <c r="D1435" s="3">
        <v>1</v>
      </c>
      <c r="E1435" s="3" t="s">
        <v>31</v>
      </c>
      <c r="F1435" s="3">
        <v>59</v>
      </c>
      <c r="H1435"/>
      <c r="I1435"/>
      <c r="J1435"/>
      <c r="K1435"/>
      <c r="L1435"/>
      <c r="M1435"/>
      <c r="N1435"/>
      <c r="O1435"/>
    </row>
    <row r="1436" spans="1:15" s="15" customFormat="1" x14ac:dyDescent="0.25">
      <c r="A1436" s="3" t="s">
        <v>25</v>
      </c>
      <c r="B1436" s="7">
        <v>41487</v>
      </c>
      <c r="C1436" s="18">
        <v>2013</v>
      </c>
      <c r="D1436" s="3">
        <v>1</v>
      </c>
      <c r="E1436" s="3" t="s">
        <v>31</v>
      </c>
      <c r="F1436" s="3">
        <v>49</v>
      </c>
      <c r="H1436"/>
      <c r="I1436"/>
      <c r="J1436"/>
      <c r="K1436"/>
      <c r="L1436"/>
      <c r="M1436"/>
      <c r="N1436"/>
      <c r="O1436"/>
    </row>
    <row r="1437" spans="1:15" s="15" customFormat="1" x14ac:dyDescent="0.25">
      <c r="A1437" s="3" t="s">
        <v>25</v>
      </c>
      <c r="B1437" s="7">
        <v>41487</v>
      </c>
      <c r="C1437" s="18">
        <v>2013</v>
      </c>
      <c r="D1437" s="3">
        <v>1</v>
      </c>
      <c r="E1437" s="3" t="s">
        <v>31</v>
      </c>
      <c r="F1437" s="3">
        <v>45</v>
      </c>
      <c r="H1437"/>
      <c r="I1437"/>
      <c r="J1437"/>
      <c r="K1437"/>
      <c r="L1437"/>
      <c r="M1437"/>
      <c r="N1437"/>
      <c r="O1437"/>
    </row>
    <row r="1438" spans="1:15" s="15" customFormat="1" x14ac:dyDescent="0.25">
      <c r="A1438" s="3" t="s">
        <v>25</v>
      </c>
      <c r="B1438" s="7">
        <v>41487</v>
      </c>
      <c r="C1438" s="18">
        <v>2013</v>
      </c>
      <c r="D1438" s="3">
        <v>1</v>
      </c>
      <c r="E1438" s="3" t="s">
        <v>31</v>
      </c>
      <c r="F1438" s="3">
        <v>65</v>
      </c>
      <c r="H1438"/>
      <c r="I1438"/>
      <c r="J1438"/>
      <c r="K1438"/>
      <c r="L1438"/>
      <c r="M1438"/>
      <c r="N1438"/>
      <c r="O1438"/>
    </row>
    <row r="1439" spans="1:15" s="15" customFormat="1" x14ac:dyDescent="0.25">
      <c r="A1439" s="3" t="s">
        <v>25</v>
      </c>
      <c r="B1439" s="7">
        <v>41487</v>
      </c>
      <c r="C1439" s="18">
        <v>2013</v>
      </c>
      <c r="D1439" s="3">
        <v>1</v>
      </c>
      <c r="E1439" s="3" t="s">
        <v>31</v>
      </c>
      <c r="F1439" s="3">
        <v>55</v>
      </c>
      <c r="H1439"/>
      <c r="I1439"/>
      <c r="J1439"/>
      <c r="K1439"/>
      <c r="L1439"/>
      <c r="M1439"/>
      <c r="N1439"/>
      <c r="O1439"/>
    </row>
    <row r="1440" spans="1:15" s="15" customFormat="1" x14ac:dyDescent="0.25">
      <c r="A1440" s="3" t="s">
        <v>25</v>
      </c>
      <c r="B1440" s="7">
        <v>41487</v>
      </c>
      <c r="C1440" s="18">
        <v>2013</v>
      </c>
      <c r="D1440" s="3">
        <v>1</v>
      </c>
      <c r="E1440" s="3" t="s">
        <v>31</v>
      </c>
      <c r="F1440" s="3">
        <v>63</v>
      </c>
      <c r="H1440"/>
      <c r="I1440"/>
      <c r="J1440"/>
      <c r="K1440"/>
      <c r="L1440"/>
      <c r="M1440"/>
      <c r="N1440"/>
      <c r="O1440"/>
    </row>
    <row r="1441" spans="1:15" s="15" customFormat="1" x14ac:dyDescent="0.25">
      <c r="A1441" s="3" t="s">
        <v>25</v>
      </c>
      <c r="B1441" s="7">
        <v>41487</v>
      </c>
      <c r="C1441" s="18">
        <v>2013</v>
      </c>
      <c r="D1441" s="3">
        <v>1</v>
      </c>
      <c r="E1441" s="3" t="s">
        <v>31</v>
      </c>
      <c r="F1441" s="3">
        <v>57</v>
      </c>
      <c r="H1441"/>
      <c r="I1441"/>
      <c r="J1441"/>
      <c r="K1441"/>
      <c r="L1441"/>
      <c r="M1441"/>
      <c r="N1441"/>
      <c r="O1441"/>
    </row>
    <row r="1442" spans="1:15" s="15" customFormat="1" x14ac:dyDescent="0.25">
      <c r="A1442" s="3" t="s">
        <v>25</v>
      </c>
      <c r="B1442" s="7">
        <v>41487</v>
      </c>
      <c r="C1442" s="18">
        <v>2013</v>
      </c>
      <c r="D1442" s="3">
        <v>1</v>
      </c>
      <c r="E1442" s="3" t="s">
        <v>31</v>
      </c>
      <c r="F1442" s="3">
        <v>57</v>
      </c>
      <c r="H1442"/>
      <c r="I1442"/>
      <c r="J1442"/>
      <c r="K1442"/>
      <c r="L1442"/>
      <c r="M1442"/>
      <c r="N1442"/>
      <c r="O1442"/>
    </row>
    <row r="1443" spans="1:15" s="15" customFormat="1" x14ac:dyDescent="0.25">
      <c r="A1443" s="3" t="s">
        <v>25</v>
      </c>
      <c r="B1443" s="7">
        <v>41487</v>
      </c>
      <c r="C1443" s="18">
        <v>2013</v>
      </c>
      <c r="D1443" s="3">
        <v>1</v>
      </c>
      <c r="E1443" s="3" t="s">
        <v>31</v>
      </c>
      <c r="F1443" s="3">
        <v>59</v>
      </c>
      <c r="H1443"/>
      <c r="I1443"/>
      <c r="J1443"/>
      <c r="K1443"/>
      <c r="L1443"/>
      <c r="M1443"/>
      <c r="N1443"/>
      <c r="O1443"/>
    </row>
    <row r="1444" spans="1:15" s="15" customFormat="1" x14ac:dyDescent="0.25">
      <c r="A1444" s="3" t="s">
        <v>25</v>
      </c>
      <c r="B1444" s="7">
        <v>41487</v>
      </c>
      <c r="C1444" s="18">
        <v>2013</v>
      </c>
      <c r="D1444" s="3">
        <v>1</v>
      </c>
      <c r="E1444" s="3" t="s">
        <v>31</v>
      </c>
      <c r="F1444" s="3">
        <v>57</v>
      </c>
      <c r="H1444"/>
      <c r="I1444"/>
      <c r="J1444"/>
      <c r="K1444"/>
      <c r="L1444"/>
      <c r="M1444"/>
      <c r="N1444"/>
      <c r="O1444"/>
    </row>
    <row r="1445" spans="1:15" s="15" customFormat="1" x14ac:dyDescent="0.25">
      <c r="A1445" s="3" t="s">
        <v>25</v>
      </c>
      <c r="B1445" s="7">
        <v>41487</v>
      </c>
      <c r="C1445" s="18">
        <v>2013</v>
      </c>
      <c r="D1445" s="3">
        <v>1</v>
      </c>
      <c r="E1445" s="3" t="s">
        <v>31</v>
      </c>
      <c r="F1445" s="3">
        <v>62</v>
      </c>
      <c r="H1445"/>
      <c r="I1445"/>
      <c r="J1445"/>
      <c r="K1445"/>
      <c r="L1445"/>
      <c r="M1445"/>
      <c r="N1445"/>
      <c r="O1445"/>
    </row>
    <row r="1446" spans="1:15" s="15" customFormat="1" x14ac:dyDescent="0.25">
      <c r="A1446" s="3" t="s">
        <v>25</v>
      </c>
      <c r="B1446" s="7">
        <v>41487</v>
      </c>
      <c r="C1446" s="18">
        <v>2013</v>
      </c>
      <c r="D1446" s="3">
        <v>1</v>
      </c>
      <c r="E1446" s="3" t="s">
        <v>31</v>
      </c>
      <c r="F1446" s="3">
        <v>48</v>
      </c>
      <c r="H1446"/>
      <c r="I1446"/>
      <c r="J1446"/>
      <c r="K1446"/>
      <c r="L1446"/>
      <c r="M1446"/>
      <c r="N1446"/>
      <c r="O1446"/>
    </row>
    <row r="1447" spans="1:15" s="15" customFormat="1" x14ac:dyDescent="0.25">
      <c r="A1447" s="3" t="s">
        <v>25</v>
      </c>
      <c r="B1447" s="7">
        <v>41487</v>
      </c>
      <c r="C1447" s="18">
        <v>2013</v>
      </c>
      <c r="D1447" s="3">
        <v>1</v>
      </c>
      <c r="E1447" s="3" t="s">
        <v>31</v>
      </c>
      <c r="F1447" s="3">
        <v>68</v>
      </c>
      <c r="H1447"/>
      <c r="I1447"/>
      <c r="J1447"/>
      <c r="K1447"/>
      <c r="L1447"/>
      <c r="M1447"/>
      <c r="N1447"/>
      <c r="O1447"/>
    </row>
    <row r="1448" spans="1:15" s="15" customFormat="1" x14ac:dyDescent="0.25">
      <c r="A1448" s="3" t="s">
        <v>25</v>
      </c>
      <c r="B1448" s="7">
        <v>41487</v>
      </c>
      <c r="C1448" s="18">
        <v>2013</v>
      </c>
      <c r="D1448" s="3">
        <v>1</v>
      </c>
      <c r="E1448" s="3" t="s">
        <v>31</v>
      </c>
      <c r="F1448" s="3">
        <v>56</v>
      </c>
      <c r="H1448"/>
      <c r="I1448"/>
      <c r="J1448"/>
      <c r="K1448"/>
      <c r="L1448"/>
      <c r="M1448"/>
      <c r="N1448"/>
      <c r="O1448"/>
    </row>
    <row r="1449" spans="1:15" s="15" customFormat="1" x14ac:dyDescent="0.25">
      <c r="A1449" s="3" t="s">
        <v>25</v>
      </c>
      <c r="B1449" s="7">
        <v>41487</v>
      </c>
      <c r="C1449" s="18">
        <v>2013</v>
      </c>
      <c r="D1449" s="3">
        <v>1</v>
      </c>
      <c r="E1449" s="3" t="s">
        <v>31</v>
      </c>
      <c r="F1449" s="3">
        <v>64</v>
      </c>
      <c r="H1449"/>
      <c r="I1449"/>
      <c r="J1449"/>
      <c r="K1449"/>
      <c r="L1449"/>
      <c r="M1449"/>
      <c r="N1449"/>
      <c r="O1449"/>
    </row>
    <row r="1450" spans="1:15" s="15" customFormat="1" x14ac:dyDescent="0.25">
      <c r="A1450" s="3" t="s">
        <v>25</v>
      </c>
      <c r="B1450" s="7">
        <v>41487</v>
      </c>
      <c r="C1450" s="18">
        <v>2013</v>
      </c>
      <c r="D1450" s="3">
        <v>1</v>
      </c>
      <c r="E1450" s="3" t="s">
        <v>31</v>
      </c>
      <c r="F1450" s="3">
        <v>54</v>
      </c>
      <c r="H1450"/>
      <c r="I1450"/>
      <c r="J1450"/>
      <c r="K1450"/>
      <c r="L1450"/>
      <c r="M1450"/>
      <c r="N1450"/>
      <c r="O1450"/>
    </row>
    <row r="1451" spans="1:15" s="15" customFormat="1" x14ac:dyDescent="0.25">
      <c r="A1451" s="3" t="s">
        <v>25</v>
      </c>
      <c r="B1451" s="7">
        <v>41487</v>
      </c>
      <c r="C1451" s="18">
        <v>2013</v>
      </c>
      <c r="D1451" s="3">
        <v>1</v>
      </c>
      <c r="E1451" s="3" t="s">
        <v>31</v>
      </c>
      <c r="F1451" s="3">
        <v>47</v>
      </c>
      <c r="H1451"/>
      <c r="I1451"/>
      <c r="J1451"/>
      <c r="K1451"/>
      <c r="L1451"/>
      <c r="M1451"/>
      <c r="N1451"/>
      <c r="O1451"/>
    </row>
    <row r="1452" spans="1:15" s="15" customFormat="1" x14ac:dyDescent="0.25">
      <c r="A1452" s="3" t="s">
        <v>25</v>
      </c>
      <c r="B1452" s="7">
        <v>41487</v>
      </c>
      <c r="C1452" s="18">
        <v>2013</v>
      </c>
      <c r="D1452" s="3">
        <v>2</v>
      </c>
      <c r="E1452" s="3" t="s">
        <v>31</v>
      </c>
      <c r="F1452" s="3">
        <v>58</v>
      </c>
      <c r="H1452"/>
      <c r="I1452"/>
      <c r="J1452"/>
      <c r="K1452"/>
      <c r="L1452"/>
      <c r="M1452"/>
      <c r="N1452"/>
      <c r="O1452"/>
    </row>
    <row r="1453" spans="1:15" s="15" customFormat="1" x14ac:dyDescent="0.25">
      <c r="A1453" s="3" t="s">
        <v>25</v>
      </c>
      <c r="B1453" s="7">
        <v>41487</v>
      </c>
      <c r="C1453" s="18">
        <v>2013</v>
      </c>
      <c r="D1453" s="3">
        <v>2</v>
      </c>
      <c r="E1453" s="3" t="s">
        <v>31</v>
      </c>
      <c r="F1453" s="3">
        <v>61</v>
      </c>
      <c r="H1453"/>
      <c r="I1453"/>
      <c r="J1453"/>
      <c r="K1453"/>
      <c r="L1453"/>
      <c r="M1453"/>
      <c r="N1453"/>
      <c r="O1453"/>
    </row>
    <row r="1454" spans="1:15" s="15" customFormat="1" x14ac:dyDescent="0.25">
      <c r="A1454" s="3" t="s">
        <v>25</v>
      </c>
      <c r="B1454" s="7">
        <v>41487</v>
      </c>
      <c r="C1454" s="18">
        <v>2013</v>
      </c>
      <c r="D1454" s="3">
        <v>2</v>
      </c>
      <c r="E1454" s="3" t="s">
        <v>31</v>
      </c>
      <c r="F1454" s="3">
        <v>56</v>
      </c>
      <c r="H1454"/>
      <c r="I1454"/>
      <c r="J1454"/>
      <c r="K1454"/>
      <c r="L1454"/>
      <c r="M1454"/>
      <c r="N1454"/>
      <c r="O1454"/>
    </row>
    <row r="1455" spans="1:15" s="15" customFormat="1" x14ac:dyDescent="0.25">
      <c r="A1455" s="3" t="s">
        <v>25</v>
      </c>
      <c r="B1455" s="7">
        <v>41487</v>
      </c>
      <c r="C1455" s="18">
        <v>2013</v>
      </c>
      <c r="D1455" s="3">
        <v>2</v>
      </c>
      <c r="E1455" s="3" t="s">
        <v>31</v>
      </c>
      <c r="F1455" s="3">
        <v>48</v>
      </c>
      <c r="H1455"/>
      <c r="I1455"/>
      <c r="J1455"/>
      <c r="K1455"/>
      <c r="L1455"/>
      <c r="M1455"/>
      <c r="N1455"/>
      <c r="O1455"/>
    </row>
    <row r="1456" spans="1:15" s="15" customFormat="1" x14ac:dyDescent="0.25">
      <c r="A1456" s="3" t="s">
        <v>25</v>
      </c>
      <c r="B1456" s="7">
        <v>41487</v>
      </c>
      <c r="C1456" s="18">
        <v>2013</v>
      </c>
      <c r="D1456" s="3">
        <v>2</v>
      </c>
      <c r="E1456" s="3" t="s">
        <v>31</v>
      </c>
      <c r="F1456" s="3">
        <v>60</v>
      </c>
      <c r="H1456"/>
      <c r="I1456"/>
      <c r="J1456"/>
      <c r="K1456"/>
      <c r="L1456"/>
      <c r="M1456"/>
      <c r="N1456"/>
      <c r="O1456"/>
    </row>
    <row r="1457" spans="1:15" s="15" customFormat="1" x14ac:dyDescent="0.25">
      <c r="A1457" s="3" t="s">
        <v>25</v>
      </c>
      <c r="B1457" s="7">
        <v>41487</v>
      </c>
      <c r="C1457" s="18">
        <v>2013</v>
      </c>
      <c r="D1457" s="3">
        <v>2</v>
      </c>
      <c r="E1457" s="3" t="s">
        <v>31</v>
      </c>
      <c r="F1457" s="3">
        <v>47</v>
      </c>
      <c r="H1457"/>
      <c r="I1457"/>
      <c r="J1457"/>
      <c r="K1457"/>
      <c r="L1457"/>
      <c r="M1457"/>
      <c r="N1457"/>
      <c r="O1457"/>
    </row>
    <row r="1458" spans="1:15" s="15" customFormat="1" x14ac:dyDescent="0.25">
      <c r="A1458" s="3" t="s">
        <v>25</v>
      </c>
      <c r="B1458" s="7">
        <v>41487</v>
      </c>
      <c r="C1458" s="18">
        <v>2013</v>
      </c>
      <c r="D1458" s="3">
        <v>2</v>
      </c>
      <c r="E1458" s="3" t="s">
        <v>31</v>
      </c>
      <c r="F1458" s="3">
        <v>60</v>
      </c>
      <c r="H1458"/>
      <c r="I1458"/>
      <c r="J1458"/>
      <c r="K1458"/>
      <c r="L1458"/>
      <c r="M1458"/>
      <c r="N1458"/>
      <c r="O1458"/>
    </row>
    <row r="1459" spans="1:15" s="15" customFormat="1" x14ac:dyDescent="0.25">
      <c r="A1459" s="3" t="s">
        <v>25</v>
      </c>
      <c r="B1459" s="7">
        <v>41487</v>
      </c>
      <c r="C1459" s="18">
        <v>2013</v>
      </c>
      <c r="D1459" s="3">
        <v>2</v>
      </c>
      <c r="E1459" s="3" t="s">
        <v>31</v>
      </c>
      <c r="F1459" s="3">
        <v>53</v>
      </c>
      <c r="H1459"/>
      <c r="I1459"/>
      <c r="J1459"/>
      <c r="K1459"/>
      <c r="L1459"/>
      <c r="M1459"/>
      <c r="N1459"/>
      <c r="O1459"/>
    </row>
    <row r="1460" spans="1:15" s="15" customFormat="1" x14ac:dyDescent="0.25">
      <c r="A1460" s="3" t="s">
        <v>25</v>
      </c>
      <c r="B1460" s="7">
        <v>41487</v>
      </c>
      <c r="C1460" s="18">
        <v>2013</v>
      </c>
      <c r="D1460" s="3">
        <v>2</v>
      </c>
      <c r="E1460" s="3" t="s">
        <v>31</v>
      </c>
      <c r="F1460" s="3">
        <v>62</v>
      </c>
      <c r="H1460"/>
      <c r="I1460"/>
      <c r="J1460"/>
      <c r="K1460"/>
      <c r="L1460"/>
      <c r="M1460"/>
      <c r="N1460"/>
      <c r="O1460"/>
    </row>
    <row r="1461" spans="1:15" s="15" customFormat="1" x14ac:dyDescent="0.25">
      <c r="A1461" s="3" t="s">
        <v>25</v>
      </c>
      <c r="B1461" s="7">
        <v>41487</v>
      </c>
      <c r="C1461" s="18">
        <v>2013</v>
      </c>
      <c r="D1461" s="3">
        <v>2</v>
      </c>
      <c r="E1461" s="3" t="s">
        <v>31</v>
      </c>
      <c r="F1461" s="3">
        <v>45</v>
      </c>
      <c r="H1461"/>
      <c r="I1461"/>
      <c r="J1461"/>
      <c r="K1461"/>
      <c r="L1461"/>
      <c r="M1461"/>
      <c r="N1461"/>
      <c r="O1461"/>
    </row>
    <row r="1462" spans="1:15" s="15" customFormat="1" x14ac:dyDescent="0.25">
      <c r="A1462" s="3" t="s">
        <v>25</v>
      </c>
      <c r="B1462" s="7">
        <v>41487</v>
      </c>
      <c r="C1462" s="18">
        <v>2013</v>
      </c>
      <c r="D1462" s="3">
        <v>2</v>
      </c>
      <c r="E1462" s="3" t="s">
        <v>31</v>
      </c>
      <c r="F1462" s="3">
        <v>44</v>
      </c>
      <c r="H1462"/>
      <c r="I1462"/>
      <c r="J1462"/>
      <c r="K1462"/>
      <c r="L1462"/>
      <c r="M1462"/>
      <c r="N1462"/>
      <c r="O1462"/>
    </row>
    <row r="1463" spans="1:15" s="15" customFormat="1" x14ac:dyDescent="0.25">
      <c r="A1463" s="3" t="s">
        <v>25</v>
      </c>
      <c r="B1463" s="7">
        <v>41487</v>
      </c>
      <c r="C1463" s="18">
        <v>2013</v>
      </c>
      <c r="D1463" s="3">
        <v>2</v>
      </c>
      <c r="E1463" s="3" t="s">
        <v>31</v>
      </c>
      <c r="F1463" s="3">
        <v>48</v>
      </c>
      <c r="H1463"/>
      <c r="I1463"/>
      <c r="J1463"/>
      <c r="K1463"/>
      <c r="L1463"/>
      <c r="M1463"/>
      <c r="N1463"/>
      <c r="O1463"/>
    </row>
    <row r="1464" spans="1:15" s="15" customFormat="1" x14ac:dyDescent="0.25">
      <c r="A1464" s="3" t="s">
        <v>25</v>
      </c>
      <c r="B1464" s="7">
        <v>41487</v>
      </c>
      <c r="C1464" s="18">
        <v>2013</v>
      </c>
      <c r="D1464" s="3">
        <v>2</v>
      </c>
      <c r="E1464" s="3" t="s">
        <v>31</v>
      </c>
      <c r="F1464" s="3">
        <v>58</v>
      </c>
      <c r="H1464"/>
      <c r="I1464"/>
      <c r="J1464"/>
      <c r="K1464"/>
      <c r="L1464"/>
      <c r="M1464"/>
      <c r="N1464"/>
      <c r="O1464"/>
    </row>
    <row r="1465" spans="1:15" s="15" customFormat="1" x14ac:dyDescent="0.25">
      <c r="A1465" s="3" t="s">
        <v>25</v>
      </c>
      <c r="B1465" s="7">
        <v>41487</v>
      </c>
      <c r="C1465" s="18">
        <v>2013</v>
      </c>
      <c r="D1465" s="3">
        <v>2</v>
      </c>
      <c r="E1465" s="3" t="s">
        <v>31</v>
      </c>
      <c r="F1465" s="3">
        <v>64</v>
      </c>
      <c r="H1465"/>
      <c r="I1465"/>
      <c r="J1465"/>
      <c r="K1465"/>
      <c r="L1465"/>
      <c r="M1465"/>
      <c r="N1465"/>
      <c r="O1465"/>
    </row>
    <row r="1466" spans="1:15" s="15" customFormat="1" x14ac:dyDescent="0.25">
      <c r="A1466" s="3" t="s">
        <v>25</v>
      </c>
      <c r="B1466" s="7">
        <v>41487</v>
      </c>
      <c r="C1466" s="18">
        <v>2013</v>
      </c>
      <c r="D1466" s="3">
        <v>2</v>
      </c>
      <c r="E1466" s="3" t="s">
        <v>31</v>
      </c>
      <c r="F1466" s="3">
        <v>44</v>
      </c>
      <c r="H1466"/>
      <c r="I1466"/>
      <c r="J1466"/>
      <c r="K1466"/>
      <c r="L1466"/>
      <c r="M1466"/>
      <c r="N1466"/>
      <c r="O1466"/>
    </row>
    <row r="1467" spans="1:15" x14ac:dyDescent="0.25">
      <c r="A1467" s="3" t="s">
        <v>25</v>
      </c>
      <c r="B1467" s="7">
        <v>41487</v>
      </c>
      <c r="C1467" s="18">
        <v>2013</v>
      </c>
      <c r="D1467" s="3">
        <v>1</v>
      </c>
      <c r="E1467" s="3" t="s">
        <v>29</v>
      </c>
      <c r="F1467" s="3">
        <v>58</v>
      </c>
      <c r="G1467" s="15">
        <v>2</v>
      </c>
    </row>
    <row r="1468" spans="1:15" x14ac:dyDescent="0.25">
      <c r="A1468" s="3" t="s">
        <v>25</v>
      </c>
      <c r="B1468" s="7">
        <v>41487</v>
      </c>
      <c r="C1468" s="18">
        <v>2013</v>
      </c>
      <c r="D1468" s="3">
        <v>1</v>
      </c>
      <c r="E1468" s="3" t="s">
        <v>29</v>
      </c>
      <c r="F1468" s="3">
        <v>59</v>
      </c>
      <c r="G1468" s="15">
        <v>2.1</v>
      </c>
    </row>
    <row r="1469" spans="1:15" x14ac:dyDescent="0.25">
      <c r="A1469" s="3" t="s">
        <v>25</v>
      </c>
      <c r="B1469" s="7">
        <v>41487</v>
      </c>
      <c r="C1469" s="18">
        <v>2013</v>
      </c>
      <c r="D1469" s="3">
        <v>1</v>
      </c>
      <c r="E1469" s="3" t="s">
        <v>29</v>
      </c>
      <c r="F1469" s="3">
        <v>112</v>
      </c>
      <c r="G1469" s="15">
        <v>17.100000000000001</v>
      </c>
    </row>
    <row r="1470" spans="1:15" x14ac:dyDescent="0.25">
      <c r="A1470" s="3" t="s">
        <v>25</v>
      </c>
      <c r="B1470" s="7">
        <v>41487</v>
      </c>
      <c r="C1470" s="18">
        <v>2013</v>
      </c>
      <c r="D1470" s="3">
        <v>1</v>
      </c>
      <c r="E1470" s="3" t="s">
        <v>29</v>
      </c>
      <c r="F1470" s="3">
        <v>59</v>
      </c>
      <c r="G1470" s="15">
        <v>2</v>
      </c>
    </row>
    <row r="1471" spans="1:15" x14ac:dyDescent="0.25">
      <c r="A1471" s="3" t="s">
        <v>25</v>
      </c>
      <c r="B1471" s="7">
        <v>41487</v>
      </c>
      <c r="C1471" s="18">
        <v>2013</v>
      </c>
      <c r="D1471" s="3">
        <v>1</v>
      </c>
      <c r="E1471" s="3" t="s">
        <v>29</v>
      </c>
      <c r="F1471" s="3">
        <v>152</v>
      </c>
      <c r="G1471" s="15">
        <v>39.6</v>
      </c>
    </row>
    <row r="1472" spans="1:15" x14ac:dyDescent="0.25">
      <c r="A1472" s="3" t="s">
        <v>25</v>
      </c>
      <c r="B1472" s="7">
        <v>41487</v>
      </c>
      <c r="C1472" s="18">
        <v>2013</v>
      </c>
      <c r="D1472" s="3">
        <v>1</v>
      </c>
      <c r="E1472" s="3" t="s">
        <v>29</v>
      </c>
      <c r="F1472" s="3">
        <v>150</v>
      </c>
      <c r="G1472" s="15">
        <v>40.1</v>
      </c>
    </row>
    <row r="1473" spans="1:7" x14ac:dyDescent="0.25">
      <c r="A1473" s="3" t="s">
        <v>25</v>
      </c>
      <c r="B1473" s="7">
        <v>41487</v>
      </c>
      <c r="C1473" s="18">
        <v>2013</v>
      </c>
      <c r="D1473" s="3">
        <v>1</v>
      </c>
      <c r="E1473" s="3" t="s">
        <v>29</v>
      </c>
      <c r="F1473" s="3">
        <v>139</v>
      </c>
      <c r="G1473" s="15">
        <v>31.8</v>
      </c>
    </row>
    <row r="1474" spans="1:7" x14ac:dyDescent="0.25">
      <c r="A1474" s="3" t="s">
        <v>25</v>
      </c>
      <c r="B1474" s="7">
        <v>41487</v>
      </c>
      <c r="C1474" s="18">
        <v>2013</v>
      </c>
      <c r="D1474" s="3">
        <v>1</v>
      </c>
      <c r="E1474" s="3" t="s">
        <v>29</v>
      </c>
      <c r="F1474" s="3">
        <v>147</v>
      </c>
      <c r="G1474" s="15">
        <v>35.5</v>
      </c>
    </row>
    <row r="1475" spans="1:7" x14ac:dyDescent="0.25">
      <c r="A1475" s="3" t="s">
        <v>25</v>
      </c>
      <c r="B1475" s="7">
        <v>41487</v>
      </c>
      <c r="C1475" s="18">
        <v>2013</v>
      </c>
      <c r="D1475" s="3">
        <v>1</v>
      </c>
      <c r="E1475" s="3" t="s">
        <v>29</v>
      </c>
      <c r="F1475" s="3">
        <v>132</v>
      </c>
      <c r="G1475" s="15">
        <v>26.5</v>
      </c>
    </row>
    <row r="1476" spans="1:7" x14ac:dyDescent="0.25">
      <c r="A1476" s="3" t="s">
        <v>25</v>
      </c>
      <c r="B1476" s="7">
        <v>41487</v>
      </c>
      <c r="C1476" s="18">
        <v>2013</v>
      </c>
      <c r="D1476" s="3">
        <v>1</v>
      </c>
      <c r="E1476" s="3" t="s">
        <v>29</v>
      </c>
      <c r="F1476" s="3">
        <v>62</v>
      </c>
      <c r="G1476" s="15">
        <v>2.6</v>
      </c>
    </row>
    <row r="1477" spans="1:7" x14ac:dyDescent="0.25">
      <c r="A1477" s="3" t="s">
        <v>25</v>
      </c>
      <c r="B1477" s="7">
        <v>41487</v>
      </c>
      <c r="C1477" s="18">
        <v>2013</v>
      </c>
      <c r="D1477" s="3">
        <v>1</v>
      </c>
      <c r="E1477" s="3" t="s">
        <v>29</v>
      </c>
      <c r="F1477" s="3">
        <v>113</v>
      </c>
      <c r="G1477" s="15">
        <v>16.2</v>
      </c>
    </row>
    <row r="1478" spans="1:7" x14ac:dyDescent="0.25">
      <c r="A1478" s="3" t="s">
        <v>25</v>
      </c>
      <c r="B1478" s="7">
        <v>41487</v>
      </c>
      <c r="C1478" s="18">
        <v>2013</v>
      </c>
      <c r="D1478" s="3">
        <v>1</v>
      </c>
      <c r="E1478" s="3" t="s">
        <v>29</v>
      </c>
      <c r="F1478" s="3">
        <v>137</v>
      </c>
      <c r="G1478" s="15">
        <v>30.1</v>
      </c>
    </row>
    <row r="1479" spans="1:7" x14ac:dyDescent="0.25">
      <c r="A1479" s="3" t="s">
        <v>25</v>
      </c>
      <c r="B1479" s="7">
        <v>41487</v>
      </c>
      <c r="C1479" s="18">
        <v>2013</v>
      </c>
      <c r="D1479" s="3">
        <v>1</v>
      </c>
      <c r="E1479" s="3" t="s">
        <v>29</v>
      </c>
      <c r="F1479" s="3">
        <v>131</v>
      </c>
      <c r="G1479" s="15">
        <v>26.3</v>
      </c>
    </row>
    <row r="1480" spans="1:7" x14ac:dyDescent="0.25">
      <c r="A1480" s="3" t="s">
        <v>25</v>
      </c>
      <c r="B1480" s="7">
        <v>41487</v>
      </c>
      <c r="C1480" s="18">
        <v>2013</v>
      </c>
      <c r="D1480" s="3">
        <v>1</v>
      </c>
      <c r="E1480" s="3" t="s">
        <v>29</v>
      </c>
      <c r="F1480" s="3">
        <v>144</v>
      </c>
      <c r="G1480" s="15">
        <v>37.299999999999997</v>
      </c>
    </row>
    <row r="1481" spans="1:7" x14ac:dyDescent="0.25">
      <c r="A1481" s="3" t="s">
        <v>25</v>
      </c>
      <c r="B1481" s="7">
        <v>41487</v>
      </c>
      <c r="C1481" s="18">
        <v>2013</v>
      </c>
      <c r="D1481" s="3">
        <v>1</v>
      </c>
      <c r="E1481" s="3" t="s">
        <v>29</v>
      </c>
      <c r="F1481" s="3">
        <v>127</v>
      </c>
      <c r="G1481" s="15">
        <v>24.7</v>
      </c>
    </row>
    <row r="1482" spans="1:7" x14ac:dyDescent="0.25">
      <c r="A1482" s="3" t="s">
        <v>25</v>
      </c>
      <c r="B1482" s="7">
        <v>41487</v>
      </c>
      <c r="C1482" s="18">
        <v>2013</v>
      </c>
      <c r="D1482" s="3">
        <v>1</v>
      </c>
      <c r="E1482" s="3" t="s">
        <v>29</v>
      </c>
      <c r="F1482" s="3">
        <v>52</v>
      </c>
      <c r="G1482" s="15">
        <v>1.5</v>
      </c>
    </row>
    <row r="1483" spans="1:7" x14ac:dyDescent="0.25">
      <c r="A1483" s="3" t="s">
        <v>25</v>
      </c>
      <c r="B1483" s="7">
        <v>41487</v>
      </c>
      <c r="C1483" s="18">
        <v>2013</v>
      </c>
      <c r="D1483" s="3">
        <v>1</v>
      </c>
      <c r="E1483" s="3" t="s">
        <v>29</v>
      </c>
      <c r="F1483" s="3">
        <v>61</v>
      </c>
      <c r="G1483" s="15">
        <v>2</v>
      </c>
    </row>
    <row r="1484" spans="1:7" x14ac:dyDescent="0.25">
      <c r="A1484" s="3" t="s">
        <v>25</v>
      </c>
      <c r="B1484" s="7">
        <v>41487</v>
      </c>
      <c r="C1484" s="18">
        <v>2013</v>
      </c>
      <c r="D1484" s="3">
        <v>1</v>
      </c>
      <c r="E1484" s="3" t="s">
        <v>29</v>
      </c>
      <c r="F1484" s="3">
        <v>130</v>
      </c>
      <c r="G1484" s="15">
        <v>26.3</v>
      </c>
    </row>
    <row r="1485" spans="1:7" x14ac:dyDescent="0.25">
      <c r="A1485" s="3" t="s">
        <v>25</v>
      </c>
      <c r="B1485" s="7">
        <v>41487</v>
      </c>
      <c r="C1485" s="18">
        <v>2013</v>
      </c>
      <c r="D1485" s="3">
        <v>1</v>
      </c>
      <c r="E1485" s="3" t="s">
        <v>29</v>
      </c>
      <c r="F1485" s="3">
        <v>126</v>
      </c>
      <c r="G1485" s="15">
        <v>21.1</v>
      </c>
    </row>
    <row r="1486" spans="1:7" x14ac:dyDescent="0.25">
      <c r="A1486" s="3" t="s">
        <v>25</v>
      </c>
      <c r="B1486" s="7">
        <v>41487</v>
      </c>
      <c r="C1486" s="18">
        <v>2013</v>
      </c>
      <c r="D1486" s="3">
        <v>2</v>
      </c>
      <c r="E1486" s="3" t="s">
        <v>29</v>
      </c>
      <c r="F1486" s="3">
        <v>165</v>
      </c>
      <c r="G1486" s="15">
        <v>53</v>
      </c>
    </row>
    <row r="1487" spans="1:7" x14ac:dyDescent="0.25">
      <c r="A1487" s="3" t="s">
        <v>25</v>
      </c>
      <c r="B1487" s="7">
        <v>41487</v>
      </c>
      <c r="C1487" s="18">
        <v>2013</v>
      </c>
      <c r="D1487" s="3">
        <v>2</v>
      </c>
      <c r="E1487" s="3" t="s">
        <v>29</v>
      </c>
      <c r="F1487" s="3">
        <v>122</v>
      </c>
      <c r="G1487" s="15">
        <v>21.3</v>
      </c>
    </row>
    <row r="1488" spans="1:7" x14ac:dyDescent="0.25">
      <c r="A1488" s="3" t="s">
        <v>25</v>
      </c>
      <c r="B1488" s="7">
        <v>41487</v>
      </c>
      <c r="C1488" s="18">
        <v>2013</v>
      </c>
      <c r="D1488" s="3">
        <v>2</v>
      </c>
      <c r="E1488" s="3" t="s">
        <v>29</v>
      </c>
      <c r="F1488" s="3">
        <v>58</v>
      </c>
      <c r="G1488" s="15">
        <v>1.8</v>
      </c>
    </row>
    <row r="1489" spans="1:7" x14ac:dyDescent="0.25">
      <c r="A1489" s="3" t="s">
        <v>25</v>
      </c>
      <c r="B1489" s="7">
        <v>41487</v>
      </c>
      <c r="C1489" s="18">
        <v>2013</v>
      </c>
      <c r="D1489" s="3">
        <v>2</v>
      </c>
      <c r="E1489" s="3" t="s">
        <v>29</v>
      </c>
      <c r="F1489" s="3">
        <v>126</v>
      </c>
      <c r="G1489" s="15">
        <v>23.5</v>
      </c>
    </row>
    <row r="1490" spans="1:7" x14ac:dyDescent="0.25">
      <c r="A1490" s="3" t="s">
        <v>25</v>
      </c>
      <c r="B1490" s="7">
        <v>41487</v>
      </c>
      <c r="C1490" s="18">
        <v>2013</v>
      </c>
      <c r="D1490" s="3">
        <v>2</v>
      </c>
      <c r="E1490" s="3" t="s">
        <v>29</v>
      </c>
      <c r="F1490" s="3">
        <v>45</v>
      </c>
      <c r="G1490" s="15">
        <v>0.9</v>
      </c>
    </row>
    <row r="1491" spans="1:7" x14ac:dyDescent="0.25">
      <c r="A1491" s="25" t="s">
        <v>25</v>
      </c>
      <c r="B1491" s="39">
        <v>41487</v>
      </c>
      <c r="C1491" s="37">
        <v>2013</v>
      </c>
      <c r="D1491" s="25">
        <v>2</v>
      </c>
      <c r="E1491" s="25" t="s">
        <v>65</v>
      </c>
      <c r="F1491" s="25" t="s">
        <v>66</v>
      </c>
      <c r="G1491" s="29"/>
    </row>
    <row r="1492" spans="1:7" x14ac:dyDescent="0.25">
      <c r="A1492" s="3" t="s">
        <v>21</v>
      </c>
      <c r="B1492" s="7">
        <v>41465</v>
      </c>
      <c r="C1492" s="18">
        <v>2013</v>
      </c>
      <c r="D1492" s="3">
        <v>1</v>
      </c>
      <c r="E1492" s="3" t="s">
        <v>30</v>
      </c>
      <c r="F1492" s="3">
        <v>148</v>
      </c>
      <c r="G1492" s="15">
        <v>40.4</v>
      </c>
    </row>
    <row r="1493" spans="1:7" x14ac:dyDescent="0.25">
      <c r="A1493" s="3" t="s">
        <v>21</v>
      </c>
      <c r="B1493" s="7">
        <v>41465</v>
      </c>
      <c r="C1493" s="18">
        <v>2013</v>
      </c>
      <c r="D1493" s="3">
        <v>1</v>
      </c>
      <c r="E1493" s="3" t="s">
        <v>30</v>
      </c>
      <c r="F1493" s="3">
        <v>148</v>
      </c>
      <c r="G1493" s="15">
        <v>39</v>
      </c>
    </row>
    <row r="1494" spans="1:7" x14ac:dyDescent="0.25">
      <c r="A1494" s="3" t="s">
        <v>21</v>
      </c>
      <c r="B1494" s="7">
        <v>41465</v>
      </c>
      <c r="C1494" s="18">
        <v>2013</v>
      </c>
      <c r="D1494" s="3">
        <v>2</v>
      </c>
      <c r="E1494" s="3" t="s">
        <v>30</v>
      </c>
      <c r="F1494" s="3">
        <v>142</v>
      </c>
      <c r="G1494" s="15">
        <v>33.5</v>
      </c>
    </row>
    <row r="1495" spans="1:7" x14ac:dyDescent="0.25">
      <c r="A1495" s="3" t="s">
        <v>21</v>
      </c>
      <c r="B1495" s="7">
        <v>41465</v>
      </c>
      <c r="C1495" s="18">
        <v>2013</v>
      </c>
      <c r="D1495" s="3">
        <v>1</v>
      </c>
      <c r="E1495" s="3" t="s">
        <v>28</v>
      </c>
      <c r="F1495" s="3">
        <v>128</v>
      </c>
      <c r="G1495" s="15">
        <v>22.9</v>
      </c>
    </row>
    <row r="1496" spans="1:7" x14ac:dyDescent="0.25">
      <c r="A1496" s="3" t="s">
        <v>21</v>
      </c>
      <c r="B1496" s="7">
        <v>41465</v>
      </c>
      <c r="C1496" s="18">
        <v>2013</v>
      </c>
      <c r="D1496" s="3">
        <v>1</v>
      </c>
      <c r="E1496" s="3" t="s">
        <v>28</v>
      </c>
      <c r="F1496" s="3">
        <v>57</v>
      </c>
      <c r="G1496" s="15">
        <v>2.2000000000000002</v>
      </c>
    </row>
    <row r="1497" spans="1:7" x14ac:dyDescent="0.25">
      <c r="A1497" s="3" t="s">
        <v>21</v>
      </c>
      <c r="B1497" s="7">
        <v>41465</v>
      </c>
      <c r="C1497" s="18">
        <v>2013</v>
      </c>
      <c r="D1497" s="3">
        <v>1</v>
      </c>
      <c r="E1497" s="3" t="s">
        <v>28</v>
      </c>
      <c r="F1497" s="3">
        <v>147</v>
      </c>
      <c r="G1497" s="15">
        <v>36.9</v>
      </c>
    </row>
    <row r="1498" spans="1:7" x14ac:dyDescent="0.25">
      <c r="A1498" s="3" t="s">
        <v>21</v>
      </c>
      <c r="B1498" s="7">
        <v>41465</v>
      </c>
      <c r="C1498" s="18">
        <v>2013</v>
      </c>
      <c r="D1498" s="3">
        <v>1</v>
      </c>
      <c r="E1498" s="3" t="s">
        <v>28</v>
      </c>
      <c r="F1498" s="3">
        <v>138</v>
      </c>
      <c r="G1498" s="15">
        <v>30.1</v>
      </c>
    </row>
    <row r="1499" spans="1:7" x14ac:dyDescent="0.25">
      <c r="A1499" s="3" t="s">
        <v>21</v>
      </c>
      <c r="B1499" s="7">
        <v>41465</v>
      </c>
      <c r="C1499" s="18">
        <v>2013</v>
      </c>
      <c r="D1499" s="3">
        <v>1</v>
      </c>
      <c r="E1499" s="3" t="s">
        <v>28</v>
      </c>
      <c r="F1499" s="3">
        <v>64</v>
      </c>
      <c r="G1499" s="15">
        <v>3.8</v>
      </c>
    </row>
    <row r="1500" spans="1:7" x14ac:dyDescent="0.25">
      <c r="A1500" s="3" t="s">
        <v>21</v>
      </c>
      <c r="B1500" s="7">
        <v>41465</v>
      </c>
      <c r="C1500" s="18">
        <v>2013</v>
      </c>
      <c r="D1500" s="3">
        <v>1</v>
      </c>
      <c r="E1500" s="3" t="s">
        <v>28</v>
      </c>
      <c r="F1500" s="3">
        <v>179</v>
      </c>
      <c r="G1500" s="15">
        <v>63.8</v>
      </c>
    </row>
    <row r="1501" spans="1:7" x14ac:dyDescent="0.25">
      <c r="A1501" s="3" t="s">
        <v>21</v>
      </c>
      <c r="B1501" s="7">
        <v>41465</v>
      </c>
      <c r="C1501" s="18">
        <v>2013</v>
      </c>
      <c r="D1501" s="3">
        <v>1</v>
      </c>
      <c r="E1501" s="3" t="s">
        <v>28</v>
      </c>
      <c r="F1501" s="3">
        <v>64</v>
      </c>
      <c r="G1501" s="15">
        <v>3.4</v>
      </c>
    </row>
    <row r="1502" spans="1:7" x14ac:dyDescent="0.25">
      <c r="A1502" s="3" t="s">
        <v>21</v>
      </c>
      <c r="B1502" s="7">
        <v>41465</v>
      </c>
      <c r="C1502" s="18">
        <v>2013</v>
      </c>
      <c r="D1502" s="3">
        <v>1</v>
      </c>
      <c r="E1502" s="3" t="s">
        <v>28</v>
      </c>
      <c r="F1502" s="3">
        <v>142</v>
      </c>
      <c r="G1502" s="15">
        <v>27.9</v>
      </c>
    </row>
    <row r="1503" spans="1:7" x14ac:dyDescent="0.25">
      <c r="A1503" s="3" t="s">
        <v>21</v>
      </c>
      <c r="B1503" s="7">
        <v>41465</v>
      </c>
      <c r="C1503" s="18">
        <v>2013</v>
      </c>
      <c r="D1503" s="3">
        <v>1</v>
      </c>
      <c r="E1503" s="3" t="s">
        <v>28</v>
      </c>
      <c r="F1503" s="3">
        <v>56</v>
      </c>
      <c r="G1503" s="15">
        <v>2.8</v>
      </c>
    </row>
    <row r="1504" spans="1:7" x14ac:dyDescent="0.25">
      <c r="A1504" s="3" t="s">
        <v>21</v>
      </c>
      <c r="B1504" s="7">
        <v>41465</v>
      </c>
      <c r="C1504" s="18">
        <v>2013</v>
      </c>
      <c r="D1504" s="3">
        <v>1</v>
      </c>
      <c r="E1504" s="3" t="s">
        <v>28</v>
      </c>
      <c r="F1504" s="3">
        <v>107</v>
      </c>
      <c r="G1504" s="15">
        <v>13.5</v>
      </c>
    </row>
    <row r="1505" spans="1:15" x14ac:dyDescent="0.25">
      <c r="A1505" s="3" t="s">
        <v>21</v>
      </c>
      <c r="B1505" s="7">
        <v>41465</v>
      </c>
      <c r="C1505" s="18">
        <v>2013</v>
      </c>
      <c r="D1505" s="3">
        <v>1</v>
      </c>
      <c r="E1505" s="3" t="s">
        <v>28</v>
      </c>
      <c r="F1505" s="3">
        <v>119</v>
      </c>
      <c r="G1505" s="15">
        <v>21</v>
      </c>
    </row>
    <row r="1506" spans="1:15" x14ac:dyDescent="0.25">
      <c r="A1506" s="3" t="s">
        <v>21</v>
      </c>
      <c r="B1506" s="7">
        <v>41465</v>
      </c>
      <c r="C1506" s="18">
        <v>2013</v>
      </c>
      <c r="D1506" s="3">
        <v>2</v>
      </c>
      <c r="E1506" s="3" t="s">
        <v>28</v>
      </c>
      <c r="F1506" s="3">
        <v>64</v>
      </c>
      <c r="G1506" s="15">
        <v>2.8</v>
      </c>
    </row>
    <row r="1507" spans="1:15" x14ac:dyDescent="0.25">
      <c r="A1507" s="3" t="s">
        <v>21</v>
      </c>
      <c r="B1507" s="7">
        <v>41465</v>
      </c>
      <c r="C1507" s="18">
        <v>2013</v>
      </c>
      <c r="D1507" s="3">
        <v>1</v>
      </c>
      <c r="E1507" s="3" t="s">
        <v>31</v>
      </c>
      <c r="F1507" s="3">
        <v>54</v>
      </c>
    </row>
    <row r="1508" spans="1:15" x14ac:dyDescent="0.25">
      <c r="A1508" s="3" t="s">
        <v>21</v>
      </c>
      <c r="B1508" s="7">
        <v>41465</v>
      </c>
      <c r="C1508" s="18">
        <v>2013</v>
      </c>
      <c r="D1508" s="3">
        <v>1</v>
      </c>
      <c r="E1508" s="3" t="s">
        <v>31</v>
      </c>
      <c r="F1508" s="3">
        <v>54</v>
      </c>
    </row>
    <row r="1509" spans="1:15" x14ac:dyDescent="0.25">
      <c r="A1509" s="3" t="s">
        <v>21</v>
      </c>
      <c r="B1509" s="7">
        <v>41465</v>
      </c>
      <c r="C1509" s="18">
        <v>2013</v>
      </c>
      <c r="D1509" s="3">
        <v>1</v>
      </c>
      <c r="E1509" s="3" t="s">
        <v>31</v>
      </c>
      <c r="F1509" s="3">
        <v>58</v>
      </c>
    </row>
    <row r="1510" spans="1:15" x14ac:dyDescent="0.25">
      <c r="A1510" s="3" t="s">
        <v>21</v>
      </c>
      <c r="B1510" s="7">
        <v>41465</v>
      </c>
      <c r="C1510" s="18">
        <v>2013</v>
      </c>
      <c r="D1510" s="3">
        <v>1</v>
      </c>
      <c r="E1510" s="3" t="s">
        <v>31</v>
      </c>
      <c r="F1510" s="3">
        <v>53</v>
      </c>
    </row>
    <row r="1511" spans="1:15" x14ac:dyDescent="0.25">
      <c r="A1511" s="3" t="s">
        <v>21</v>
      </c>
      <c r="B1511" s="7">
        <v>41465</v>
      </c>
      <c r="C1511" s="18">
        <v>2013</v>
      </c>
      <c r="D1511" s="3">
        <v>1</v>
      </c>
      <c r="E1511" s="3" t="s">
        <v>31</v>
      </c>
      <c r="F1511" s="3">
        <v>63</v>
      </c>
    </row>
    <row r="1512" spans="1:15" x14ac:dyDescent="0.25">
      <c r="A1512" s="3" t="s">
        <v>21</v>
      </c>
      <c r="B1512" s="7">
        <v>41465</v>
      </c>
      <c r="C1512" s="18">
        <v>2013</v>
      </c>
      <c r="D1512" s="3">
        <v>1</v>
      </c>
      <c r="E1512" s="3" t="s">
        <v>31</v>
      </c>
      <c r="F1512" s="3">
        <v>37</v>
      </c>
    </row>
    <row r="1513" spans="1:15" s="15" customFormat="1" x14ac:dyDescent="0.25">
      <c r="A1513" s="3" t="s">
        <v>21</v>
      </c>
      <c r="B1513" s="7">
        <v>41465</v>
      </c>
      <c r="C1513" s="18">
        <v>2013</v>
      </c>
      <c r="D1513" s="3">
        <v>1</v>
      </c>
      <c r="E1513" s="3" t="s">
        <v>31</v>
      </c>
      <c r="F1513" s="3">
        <v>34</v>
      </c>
      <c r="H1513"/>
      <c r="I1513"/>
      <c r="J1513"/>
      <c r="K1513"/>
      <c r="L1513"/>
      <c r="M1513"/>
      <c r="N1513"/>
      <c r="O1513"/>
    </row>
    <row r="1514" spans="1:15" s="15" customFormat="1" x14ac:dyDescent="0.25">
      <c r="A1514" s="3" t="s">
        <v>21</v>
      </c>
      <c r="B1514" s="7">
        <v>41465</v>
      </c>
      <c r="C1514" s="18">
        <v>2013</v>
      </c>
      <c r="D1514" s="3">
        <v>1</v>
      </c>
      <c r="E1514" s="3" t="s">
        <v>31</v>
      </c>
      <c r="F1514" s="3">
        <v>43</v>
      </c>
      <c r="H1514"/>
      <c r="I1514"/>
      <c r="J1514"/>
      <c r="K1514"/>
      <c r="L1514"/>
      <c r="M1514"/>
      <c r="N1514"/>
      <c r="O1514"/>
    </row>
    <row r="1515" spans="1:15" s="15" customFormat="1" x14ac:dyDescent="0.25">
      <c r="A1515" s="3" t="s">
        <v>21</v>
      </c>
      <c r="B1515" s="7">
        <v>41465</v>
      </c>
      <c r="C1515" s="18">
        <v>2013</v>
      </c>
      <c r="D1515" s="3">
        <v>1</v>
      </c>
      <c r="E1515" s="3" t="s">
        <v>31</v>
      </c>
      <c r="F1515" s="3">
        <v>34</v>
      </c>
      <c r="H1515"/>
      <c r="I1515"/>
      <c r="J1515"/>
      <c r="K1515"/>
      <c r="L1515"/>
      <c r="M1515"/>
      <c r="N1515"/>
      <c r="O1515"/>
    </row>
    <row r="1516" spans="1:15" s="15" customFormat="1" x14ac:dyDescent="0.25">
      <c r="A1516" s="3" t="s">
        <v>21</v>
      </c>
      <c r="B1516" s="7">
        <v>41465</v>
      </c>
      <c r="C1516" s="18">
        <v>2013</v>
      </c>
      <c r="D1516" s="3">
        <v>1</v>
      </c>
      <c r="E1516" s="3" t="s">
        <v>31</v>
      </c>
      <c r="F1516" s="3">
        <v>64</v>
      </c>
      <c r="H1516"/>
      <c r="I1516"/>
      <c r="J1516"/>
      <c r="K1516"/>
      <c r="L1516"/>
      <c r="M1516"/>
      <c r="N1516"/>
      <c r="O1516"/>
    </row>
    <row r="1517" spans="1:15" s="15" customFormat="1" x14ac:dyDescent="0.25">
      <c r="A1517" s="3" t="s">
        <v>21</v>
      </c>
      <c r="B1517" s="7">
        <v>41465</v>
      </c>
      <c r="C1517" s="18">
        <v>2013</v>
      </c>
      <c r="D1517" s="3">
        <v>1</v>
      </c>
      <c r="E1517" s="3" t="s">
        <v>31</v>
      </c>
      <c r="F1517" s="3">
        <v>38</v>
      </c>
      <c r="H1517"/>
      <c r="I1517"/>
      <c r="J1517"/>
      <c r="K1517"/>
      <c r="L1517"/>
      <c r="M1517"/>
      <c r="N1517"/>
      <c r="O1517"/>
    </row>
    <row r="1518" spans="1:15" s="15" customFormat="1" x14ac:dyDescent="0.25">
      <c r="A1518" s="3" t="s">
        <v>21</v>
      </c>
      <c r="B1518" s="7">
        <v>41465</v>
      </c>
      <c r="C1518" s="18">
        <v>2013</v>
      </c>
      <c r="D1518" s="3">
        <v>1</v>
      </c>
      <c r="E1518" s="3" t="s">
        <v>31</v>
      </c>
      <c r="F1518" s="3">
        <v>54</v>
      </c>
      <c r="H1518"/>
      <c r="I1518"/>
      <c r="J1518"/>
      <c r="K1518"/>
      <c r="L1518"/>
      <c r="M1518"/>
      <c r="N1518"/>
      <c r="O1518"/>
    </row>
    <row r="1519" spans="1:15" s="15" customFormat="1" x14ac:dyDescent="0.25">
      <c r="A1519" s="3" t="s">
        <v>21</v>
      </c>
      <c r="B1519" s="7">
        <v>41465</v>
      </c>
      <c r="C1519" s="18">
        <v>2013</v>
      </c>
      <c r="D1519" s="3">
        <v>1</v>
      </c>
      <c r="E1519" s="3" t="s">
        <v>31</v>
      </c>
      <c r="F1519" s="3">
        <v>58</v>
      </c>
      <c r="H1519"/>
      <c r="I1519"/>
      <c r="J1519"/>
      <c r="K1519"/>
      <c r="L1519"/>
      <c r="M1519"/>
      <c r="N1519"/>
      <c r="O1519"/>
    </row>
    <row r="1520" spans="1:15" s="15" customFormat="1" x14ac:dyDescent="0.25">
      <c r="A1520" s="3" t="s">
        <v>21</v>
      </c>
      <c r="B1520" s="7">
        <v>41465</v>
      </c>
      <c r="C1520" s="18">
        <v>2013</v>
      </c>
      <c r="D1520" s="3">
        <v>1</v>
      </c>
      <c r="E1520" s="3" t="s">
        <v>31</v>
      </c>
      <c r="F1520" s="3">
        <v>47</v>
      </c>
      <c r="H1520"/>
      <c r="I1520"/>
      <c r="J1520"/>
      <c r="K1520"/>
      <c r="L1520"/>
      <c r="M1520"/>
      <c r="N1520"/>
      <c r="O1520"/>
    </row>
    <row r="1521" spans="1:15" s="15" customFormat="1" x14ac:dyDescent="0.25">
      <c r="A1521" s="3" t="s">
        <v>21</v>
      </c>
      <c r="B1521" s="7">
        <v>41465</v>
      </c>
      <c r="C1521" s="18">
        <v>2013</v>
      </c>
      <c r="D1521" s="3">
        <v>1</v>
      </c>
      <c r="E1521" s="3" t="s">
        <v>31</v>
      </c>
      <c r="F1521" s="3">
        <v>54</v>
      </c>
      <c r="H1521"/>
      <c r="I1521"/>
      <c r="J1521"/>
      <c r="K1521"/>
      <c r="L1521"/>
      <c r="M1521"/>
      <c r="N1521"/>
      <c r="O1521"/>
    </row>
    <row r="1522" spans="1:15" s="15" customFormat="1" x14ac:dyDescent="0.25">
      <c r="A1522" s="3" t="s">
        <v>21</v>
      </c>
      <c r="B1522" s="7">
        <v>41465</v>
      </c>
      <c r="C1522" s="18">
        <v>2013</v>
      </c>
      <c r="D1522" s="3">
        <v>1</v>
      </c>
      <c r="E1522" s="3" t="s">
        <v>31</v>
      </c>
      <c r="F1522" s="3">
        <v>61</v>
      </c>
      <c r="H1522"/>
      <c r="I1522"/>
      <c r="J1522"/>
      <c r="K1522"/>
      <c r="L1522"/>
      <c r="M1522"/>
      <c r="N1522"/>
      <c r="O1522"/>
    </row>
    <row r="1523" spans="1:15" s="15" customFormat="1" x14ac:dyDescent="0.25">
      <c r="A1523" s="3" t="s">
        <v>21</v>
      </c>
      <c r="B1523" s="7">
        <v>41465</v>
      </c>
      <c r="C1523" s="18">
        <v>2013</v>
      </c>
      <c r="D1523" s="3">
        <v>1</v>
      </c>
      <c r="E1523" s="3" t="s">
        <v>31</v>
      </c>
      <c r="F1523" s="3">
        <v>48</v>
      </c>
      <c r="H1523"/>
      <c r="I1523"/>
      <c r="J1523"/>
      <c r="K1523"/>
      <c r="L1523"/>
      <c r="M1523"/>
      <c r="N1523"/>
      <c r="O1523"/>
    </row>
    <row r="1524" spans="1:15" s="15" customFormat="1" x14ac:dyDescent="0.25">
      <c r="A1524" s="3" t="s">
        <v>21</v>
      </c>
      <c r="B1524" s="7">
        <v>41465</v>
      </c>
      <c r="C1524" s="18">
        <v>2013</v>
      </c>
      <c r="D1524" s="3">
        <v>1</v>
      </c>
      <c r="E1524" s="3" t="s">
        <v>31</v>
      </c>
      <c r="F1524" s="3">
        <v>53</v>
      </c>
      <c r="H1524"/>
      <c r="I1524"/>
      <c r="J1524"/>
      <c r="K1524"/>
      <c r="L1524"/>
      <c r="M1524"/>
      <c r="N1524"/>
      <c r="O1524"/>
    </row>
    <row r="1525" spans="1:15" s="15" customFormat="1" x14ac:dyDescent="0.25">
      <c r="A1525" s="3" t="s">
        <v>21</v>
      </c>
      <c r="B1525" s="7">
        <v>41465</v>
      </c>
      <c r="C1525" s="18">
        <v>2013</v>
      </c>
      <c r="D1525" s="3">
        <v>1</v>
      </c>
      <c r="E1525" s="3" t="s">
        <v>31</v>
      </c>
      <c r="F1525" s="3">
        <v>69</v>
      </c>
      <c r="H1525"/>
      <c r="I1525"/>
      <c r="J1525"/>
      <c r="K1525"/>
      <c r="L1525"/>
      <c r="M1525"/>
      <c r="N1525"/>
      <c r="O1525"/>
    </row>
    <row r="1526" spans="1:15" s="15" customFormat="1" x14ac:dyDescent="0.25">
      <c r="A1526" s="3" t="s">
        <v>21</v>
      </c>
      <c r="B1526" s="7">
        <v>41465</v>
      </c>
      <c r="C1526" s="18">
        <v>2013</v>
      </c>
      <c r="D1526" s="3">
        <v>1</v>
      </c>
      <c r="E1526" s="3" t="s">
        <v>31</v>
      </c>
      <c r="F1526" s="3">
        <v>39</v>
      </c>
      <c r="H1526"/>
      <c r="I1526"/>
      <c r="J1526"/>
      <c r="K1526"/>
      <c r="L1526"/>
      <c r="M1526"/>
      <c r="N1526"/>
      <c r="O1526"/>
    </row>
    <row r="1527" spans="1:15" s="15" customFormat="1" x14ac:dyDescent="0.25">
      <c r="A1527" s="3" t="s">
        <v>21</v>
      </c>
      <c r="B1527" s="7">
        <v>41465</v>
      </c>
      <c r="C1527" s="18">
        <v>2013</v>
      </c>
      <c r="D1527" s="3">
        <v>1</v>
      </c>
      <c r="E1527" s="3" t="s">
        <v>31</v>
      </c>
      <c r="F1527" s="3">
        <v>61</v>
      </c>
      <c r="H1527"/>
      <c r="I1527"/>
      <c r="J1527"/>
      <c r="K1527"/>
      <c r="L1527"/>
      <c r="M1527"/>
      <c r="N1527"/>
      <c r="O1527"/>
    </row>
    <row r="1528" spans="1:15" s="15" customFormat="1" x14ac:dyDescent="0.25">
      <c r="A1528" s="3" t="s">
        <v>21</v>
      </c>
      <c r="B1528" s="7">
        <v>41465</v>
      </c>
      <c r="C1528" s="18">
        <v>2013</v>
      </c>
      <c r="D1528" s="3">
        <v>1</v>
      </c>
      <c r="E1528" s="3" t="s">
        <v>31</v>
      </c>
      <c r="F1528" s="3">
        <v>49</v>
      </c>
      <c r="H1528"/>
      <c r="I1528"/>
      <c r="J1528"/>
      <c r="K1528"/>
      <c r="L1528"/>
      <c r="M1528"/>
      <c r="N1528"/>
      <c r="O1528"/>
    </row>
    <row r="1529" spans="1:15" s="15" customFormat="1" x14ac:dyDescent="0.25">
      <c r="A1529" s="3" t="s">
        <v>21</v>
      </c>
      <c r="B1529" s="7">
        <v>41465</v>
      </c>
      <c r="C1529" s="18">
        <v>2013</v>
      </c>
      <c r="D1529" s="3">
        <v>1</v>
      </c>
      <c r="E1529" s="3" t="s">
        <v>31</v>
      </c>
      <c r="F1529" s="3">
        <v>76</v>
      </c>
      <c r="H1529"/>
      <c r="I1529"/>
      <c r="J1529"/>
      <c r="K1529"/>
      <c r="L1529"/>
      <c r="M1529"/>
      <c r="N1529"/>
      <c r="O1529"/>
    </row>
    <row r="1530" spans="1:15" s="15" customFormat="1" x14ac:dyDescent="0.25">
      <c r="A1530" s="3" t="s">
        <v>21</v>
      </c>
      <c r="B1530" s="7">
        <v>41465</v>
      </c>
      <c r="C1530" s="18">
        <v>2013</v>
      </c>
      <c r="D1530" s="3">
        <v>1</v>
      </c>
      <c r="E1530" s="3" t="s">
        <v>31</v>
      </c>
      <c r="F1530" s="3">
        <v>54</v>
      </c>
      <c r="H1530"/>
      <c r="I1530"/>
      <c r="J1530"/>
      <c r="K1530"/>
      <c r="L1530"/>
      <c r="M1530"/>
      <c r="N1530"/>
      <c r="O1530"/>
    </row>
    <row r="1531" spans="1:15" s="15" customFormat="1" x14ac:dyDescent="0.25">
      <c r="A1531" s="3" t="s">
        <v>21</v>
      </c>
      <c r="B1531" s="7">
        <v>41465</v>
      </c>
      <c r="C1531" s="18">
        <v>2013</v>
      </c>
      <c r="D1531" s="3">
        <v>1</v>
      </c>
      <c r="E1531" s="3" t="s">
        <v>31</v>
      </c>
      <c r="F1531" s="3">
        <v>52</v>
      </c>
      <c r="H1531"/>
      <c r="I1531"/>
      <c r="J1531"/>
      <c r="K1531"/>
      <c r="L1531"/>
      <c r="M1531"/>
      <c r="N1531"/>
      <c r="O1531"/>
    </row>
    <row r="1532" spans="1:15" s="15" customFormat="1" x14ac:dyDescent="0.25">
      <c r="A1532" s="3" t="s">
        <v>21</v>
      </c>
      <c r="B1532" s="7">
        <v>41465</v>
      </c>
      <c r="C1532" s="18">
        <v>2013</v>
      </c>
      <c r="D1532" s="3">
        <v>1</v>
      </c>
      <c r="E1532" s="3" t="s">
        <v>31</v>
      </c>
      <c r="F1532" s="3">
        <v>64</v>
      </c>
      <c r="H1532"/>
      <c r="I1532"/>
      <c r="J1532"/>
      <c r="K1532"/>
      <c r="L1532"/>
      <c r="M1532"/>
      <c r="N1532"/>
      <c r="O1532"/>
    </row>
    <row r="1533" spans="1:15" s="15" customFormat="1" x14ac:dyDescent="0.25">
      <c r="A1533" s="3" t="s">
        <v>21</v>
      </c>
      <c r="B1533" s="7">
        <v>41465</v>
      </c>
      <c r="C1533" s="18">
        <v>2013</v>
      </c>
      <c r="D1533" s="3">
        <v>2</v>
      </c>
      <c r="E1533" s="3" t="s">
        <v>31</v>
      </c>
      <c r="F1533" s="3">
        <v>58</v>
      </c>
      <c r="H1533"/>
      <c r="I1533"/>
      <c r="J1533"/>
      <c r="K1533"/>
      <c r="L1533"/>
      <c r="M1533"/>
      <c r="N1533"/>
      <c r="O1533"/>
    </row>
    <row r="1534" spans="1:15" s="15" customFormat="1" x14ac:dyDescent="0.25">
      <c r="A1534" s="3" t="s">
        <v>21</v>
      </c>
      <c r="B1534" s="7">
        <v>41465</v>
      </c>
      <c r="C1534" s="18">
        <v>2013</v>
      </c>
      <c r="D1534" s="3">
        <v>2</v>
      </c>
      <c r="E1534" s="3" t="s">
        <v>31</v>
      </c>
      <c r="F1534" s="3">
        <v>53</v>
      </c>
      <c r="H1534"/>
      <c r="I1534"/>
      <c r="J1534"/>
      <c r="K1534"/>
      <c r="L1534"/>
      <c r="M1534"/>
      <c r="N1534"/>
      <c r="O1534"/>
    </row>
    <row r="1535" spans="1:15" s="15" customFormat="1" x14ac:dyDescent="0.25">
      <c r="A1535" s="3" t="s">
        <v>21</v>
      </c>
      <c r="B1535" s="7">
        <v>41465</v>
      </c>
      <c r="C1535" s="18">
        <v>2013</v>
      </c>
      <c r="D1535" s="3">
        <v>2</v>
      </c>
      <c r="E1535" s="3" t="s">
        <v>31</v>
      </c>
      <c r="F1535" s="3">
        <v>55</v>
      </c>
      <c r="H1535"/>
      <c r="I1535"/>
      <c r="J1535"/>
      <c r="K1535"/>
      <c r="L1535"/>
      <c r="M1535"/>
      <c r="N1535"/>
      <c r="O1535"/>
    </row>
    <row r="1536" spans="1:15" s="15" customFormat="1" x14ac:dyDescent="0.25">
      <c r="A1536" s="3" t="s">
        <v>21</v>
      </c>
      <c r="B1536" s="7">
        <v>41465</v>
      </c>
      <c r="C1536" s="18">
        <v>2013</v>
      </c>
      <c r="D1536" s="3">
        <v>2</v>
      </c>
      <c r="E1536" s="3" t="s">
        <v>31</v>
      </c>
      <c r="F1536" s="3">
        <v>58</v>
      </c>
      <c r="H1536"/>
      <c r="I1536"/>
      <c r="J1536"/>
      <c r="K1536"/>
      <c r="L1536"/>
      <c r="M1536"/>
      <c r="N1536"/>
      <c r="O1536"/>
    </row>
    <row r="1537" spans="1:15" s="15" customFormat="1" x14ac:dyDescent="0.25">
      <c r="A1537" s="3" t="s">
        <v>21</v>
      </c>
      <c r="B1537" s="7">
        <v>41465</v>
      </c>
      <c r="C1537" s="18">
        <v>2013</v>
      </c>
      <c r="D1537" s="3">
        <v>2</v>
      </c>
      <c r="E1537" s="3" t="s">
        <v>31</v>
      </c>
      <c r="F1537" s="3">
        <v>65</v>
      </c>
      <c r="H1537"/>
      <c r="I1537"/>
      <c r="J1537"/>
      <c r="K1537"/>
      <c r="L1537"/>
      <c r="M1537"/>
      <c r="N1537"/>
      <c r="O1537"/>
    </row>
    <row r="1538" spans="1:15" s="15" customFormat="1" x14ac:dyDescent="0.25">
      <c r="A1538" s="3" t="s">
        <v>21</v>
      </c>
      <c r="B1538" s="7">
        <v>41465</v>
      </c>
      <c r="C1538" s="18">
        <v>2013</v>
      </c>
      <c r="D1538" s="3">
        <v>2</v>
      </c>
      <c r="E1538" s="3" t="s">
        <v>31</v>
      </c>
      <c r="F1538" s="3">
        <v>58</v>
      </c>
      <c r="H1538"/>
      <c r="I1538"/>
      <c r="J1538"/>
      <c r="K1538"/>
      <c r="L1538"/>
      <c r="M1538"/>
      <c r="N1538"/>
      <c r="O1538"/>
    </row>
    <row r="1539" spans="1:15" s="15" customFormat="1" x14ac:dyDescent="0.25">
      <c r="A1539" s="3" t="s">
        <v>21</v>
      </c>
      <c r="B1539" s="7">
        <v>41465</v>
      </c>
      <c r="C1539" s="18">
        <v>2013</v>
      </c>
      <c r="D1539" s="3">
        <v>2</v>
      </c>
      <c r="E1539" s="3" t="s">
        <v>31</v>
      </c>
      <c r="F1539" s="3">
        <v>57</v>
      </c>
      <c r="H1539"/>
      <c r="I1539"/>
      <c r="J1539"/>
      <c r="K1539"/>
      <c r="L1539"/>
      <c r="M1539"/>
      <c r="N1539"/>
      <c r="O1539"/>
    </row>
    <row r="1540" spans="1:15" s="15" customFormat="1" x14ac:dyDescent="0.25">
      <c r="A1540" s="3" t="s">
        <v>21</v>
      </c>
      <c r="B1540" s="7">
        <v>41465</v>
      </c>
      <c r="C1540" s="18">
        <v>2013</v>
      </c>
      <c r="D1540" s="3">
        <v>2</v>
      </c>
      <c r="E1540" s="3" t="s">
        <v>31</v>
      </c>
      <c r="F1540" s="3">
        <v>55</v>
      </c>
      <c r="H1540"/>
      <c r="I1540"/>
      <c r="J1540"/>
      <c r="K1540"/>
      <c r="L1540"/>
      <c r="M1540"/>
      <c r="N1540"/>
      <c r="O1540"/>
    </row>
    <row r="1541" spans="1:15" s="15" customFormat="1" x14ac:dyDescent="0.25">
      <c r="A1541" s="3" t="s">
        <v>21</v>
      </c>
      <c r="B1541" s="7">
        <v>41465</v>
      </c>
      <c r="C1541" s="18">
        <v>2013</v>
      </c>
      <c r="D1541" s="3">
        <v>2</v>
      </c>
      <c r="E1541" s="3" t="s">
        <v>31</v>
      </c>
      <c r="F1541" s="3">
        <v>58</v>
      </c>
      <c r="H1541"/>
      <c r="I1541"/>
      <c r="J1541"/>
      <c r="K1541"/>
      <c r="L1541"/>
      <c r="M1541"/>
      <c r="N1541"/>
      <c r="O1541"/>
    </row>
    <row r="1542" spans="1:15" s="15" customFormat="1" x14ac:dyDescent="0.25">
      <c r="A1542" s="3" t="s">
        <v>21</v>
      </c>
      <c r="B1542" s="7">
        <v>41465</v>
      </c>
      <c r="C1542" s="18">
        <v>2013</v>
      </c>
      <c r="D1542" s="3">
        <v>2</v>
      </c>
      <c r="E1542" s="3" t="s">
        <v>31</v>
      </c>
      <c r="F1542" s="3">
        <v>44</v>
      </c>
      <c r="H1542"/>
      <c r="I1542"/>
      <c r="J1542"/>
      <c r="K1542"/>
      <c r="L1542"/>
      <c r="M1542"/>
      <c r="N1542"/>
      <c r="O1542"/>
    </row>
    <row r="1543" spans="1:15" s="15" customFormat="1" x14ac:dyDescent="0.25">
      <c r="A1543" s="3" t="s">
        <v>21</v>
      </c>
      <c r="B1543" s="7">
        <v>41465</v>
      </c>
      <c r="C1543" s="18">
        <v>2013</v>
      </c>
      <c r="D1543" s="3">
        <v>2</v>
      </c>
      <c r="E1543" s="3" t="s">
        <v>31</v>
      </c>
      <c r="F1543" s="3">
        <v>44</v>
      </c>
      <c r="H1543"/>
      <c r="I1543"/>
      <c r="J1543"/>
      <c r="K1543"/>
      <c r="L1543"/>
      <c r="M1543"/>
      <c r="N1543"/>
      <c r="O1543"/>
    </row>
    <row r="1544" spans="1:15" s="15" customFormat="1" x14ac:dyDescent="0.25">
      <c r="A1544" s="3" t="s">
        <v>21</v>
      </c>
      <c r="B1544" s="7">
        <v>41465</v>
      </c>
      <c r="C1544" s="18">
        <v>2013</v>
      </c>
      <c r="D1544" s="3">
        <v>2</v>
      </c>
      <c r="E1544" s="3" t="s">
        <v>31</v>
      </c>
      <c r="F1544" s="3">
        <v>78</v>
      </c>
      <c r="H1544"/>
      <c r="I1544"/>
      <c r="J1544"/>
      <c r="K1544"/>
      <c r="L1544"/>
      <c r="M1544"/>
      <c r="N1544"/>
      <c r="O1544"/>
    </row>
    <row r="1545" spans="1:15" x14ac:dyDescent="0.25">
      <c r="A1545" s="3" t="s">
        <v>21</v>
      </c>
      <c r="B1545" s="7">
        <v>41465</v>
      </c>
      <c r="C1545" s="18">
        <v>2013</v>
      </c>
      <c r="D1545" s="3">
        <v>2</v>
      </c>
      <c r="E1545" s="3" t="s">
        <v>31</v>
      </c>
      <c r="F1545" s="3">
        <v>52</v>
      </c>
    </row>
    <row r="1546" spans="1:15" x14ac:dyDescent="0.25">
      <c r="A1546" s="2" t="s">
        <v>21</v>
      </c>
      <c r="B1546" s="12">
        <v>41465</v>
      </c>
      <c r="C1546" s="18">
        <v>2013</v>
      </c>
      <c r="D1546" s="2">
        <v>2</v>
      </c>
      <c r="E1546" s="2" t="s">
        <v>31</v>
      </c>
      <c r="F1546" s="2">
        <v>58</v>
      </c>
      <c r="G1546" s="24"/>
    </row>
    <row r="1547" spans="1:15" x14ac:dyDescent="0.25">
      <c r="A1547" s="3" t="s">
        <v>21</v>
      </c>
      <c r="B1547" s="7">
        <v>41465</v>
      </c>
      <c r="C1547" s="18">
        <v>2013</v>
      </c>
      <c r="D1547" s="3">
        <v>1</v>
      </c>
      <c r="E1547" s="3" t="s">
        <v>29</v>
      </c>
      <c r="F1547" s="3">
        <v>54</v>
      </c>
      <c r="G1547" s="15">
        <v>2.8</v>
      </c>
    </row>
    <row r="1548" spans="1:15" x14ac:dyDescent="0.25">
      <c r="A1548" s="3" t="s">
        <v>21</v>
      </c>
      <c r="B1548" s="7">
        <v>41465</v>
      </c>
      <c r="C1548" s="18">
        <v>2013</v>
      </c>
      <c r="D1548" s="3">
        <v>1</v>
      </c>
      <c r="E1548" s="3" t="s">
        <v>29</v>
      </c>
      <c r="F1548" s="3">
        <v>48</v>
      </c>
      <c r="G1548" s="15">
        <v>1.8</v>
      </c>
    </row>
    <row r="1549" spans="1:15" x14ac:dyDescent="0.25">
      <c r="A1549" s="3" t="s">
        <v>21</v>
      </c>
      <c r="B1549" s="7">
        <v>41465</v>
      </c>
      <c r="C1549" s="18">
        <v>2013</v>
      </c>
      <c r="D1549" s="3">
        <v>2</v>
      </c>
      <c r="E1549" s="3" t="s">
        <v>29</v>
      </c>
      <c r="F1549" s="3">
        <v>58</v>
      </c>
      <c r="G1549" s="15">
        <v>1.9</v>
      </c>
    </row>
    <row r="1550" spans="1:15" x14ac:dyDescent="0.25">
      <c r="A1550" s="3" t="s">
        <v>21</v>
      </c>
      <c r="B1550" s="7">
        <v>41465</v>
      </c>
      <c r="C1550" s="18">
        <v>2013</v>
      </c>
      <c r="D1550" s="3">
        <v>1</v>
      </c>
      <c r="E1550" s="3" t="s">
        <v>32</v>
      </c>
      <c r="F1550" s="3">
        <v>90</v>
      </c>
    </row>
    <row r="1551" spans="1:15" x14ac:dyDescent="0.25">
      <c r="A1551" s="3" t="s">
        <v>21</v>
      </c>
      <c r="B1551" s="7">
        <v>41465</v>
      </c>
      <c r="C1551" s="18">
        <v>2013</v>
      </c>
      <c r="D1551" s="3">
        <v>1</v>
      </c>
      <c r="E1551" s="3" t="s">
        <v>32</v>
      </c>
      <c r="F1551" s="3">
        <v>81</v>
      </c>
    </row>
    <row r="1552" spans="1:15" x14ac:dyDescent="0.25">
      <c r="A1552" s="3" t="s">
        <v>21</v>
      </c>
      <c r="B1552" s="7">
        <v>41465</v>
      </c>
      <c r="C1552" s="18">
        <v>2013</v>
      </c>
      <c r="D1552" s="3">
        <v>1</v>
      </c>
      <c r="E1552" s="3" t="s">
        <v>32</v>
      </c>
      <c r="F1552" s="3">
        <v>50</v>
      </c>
    </row>
    <row r="1553" spans="1:6" x14ac:dyDescent="0.25">
      <c r="A1553" s="3" t="s">
        <v>21</v>
      </c>
      <c r="B1553" s="7">
        <v>41465</v>
      </c>
      <c r="C1553" s="18">
        <v>2013</v>
      </c>
      <c r="D1553" s="3">
        <v>1</v>
      </c>
      <c r="E1553" s="3" t="s">
        <v>33</v>
      </c>
      <c r="F1553" s="3">
        <v>51</v>
      </c>
    </row>
    <row r="1554" spans="1:6" x14ac:dyDescent="0.25">
      <c r="A1554" s="3" t="s">
        <v>21</v>
      </c>
      <c r="B1554" s="7">
        <v>41465</v>
      </c>
      <c r="C1554" s="18">
        <v>2013</v>
      </c>
      <c r="D1554" s="3">
        <v>1</v>
      </c>
      <c r="E1554" s="3" t="s">
        <v>33</v>
      </c>
      <c r="F1554" s="3">
        <v>64</v>
      </c>
    </row>
    <row r="1555" spans="1:6" x14ac:dyDescent="0.25">
      <c r="A1555" s="3" t="s">
        <v>21</v>
      </c>
      <c r="B1555" s="7">
        <v>41465</v>
      </c>
      <c r="C1555" s="18">
        <v>2013</v>
      </c>
      <c r="D1555" s="3">
        <v>1</v>
      </c>
      <c r="E1555" s="3" t="s">
        <v>33</v>
      </c>
      <c r="F1555" s="3">
        <v>57</v>
      </c>
    </row>
    <row r="1556" spans="1:6" x14ac:dyDescent="0.25">
      <c r="A1556" s="3" t="s">
        <v>21</v>
      </c>
      <c r="B1556" s="7">
        <v>41465</v>
      </c>
      <c r="C1556" s="18">
        <v>2013</v>
      </c>
      <c r="D1556" s="3">
        <v>1</v>
      </c>
      <c r="E1556" s="3" t="s">
        <v>33</v>
      </c>
      <c r="F1556" s="3">
        <v>72</v>
      </c>
    </row>
    <row r="1557" spans="1:6" x14ac:dyDescent="0.25">
      <c r="A1557" s="3" t="s">
        <v>21</v>
      </c>
      <c r="B1557" s="7">
        <v>41465</v>
      </c>
      <c r="C1557" s="18">
        <v>2013</v>
      </c>
      <c r="D1557" s="3">
        <v>1</v>
      </c>
      <c r="E1557" s="3" t="s">
        <v>33</v>
      </c>
      <c r="F1557" s="3">
        <v>57</v>
      </c>
    </row>
    <row r="1558" spans="1:6" x14ac:dyDescent="0.25">
      <c r="A1558" s="3" t="s">
        <v>21</v>
      </c>
      <c r="B1558" s="7">
        <v>41465</v>
      </c>
      <c r="C1558" s="18">
        <v>2013</v>
      </c>
      <c r="D1558" s="3">
        <v>1</v>
      </c>
      <c r="E1558" s="3" t="s">
        <v>33</v>
      </c>
      <c r="F1558" s="3">
        <v>53</v>
      </c>
    </row>
    <row r="1559" spans="1:6" x14ac:dyDescent="0.25">
      <c r="A1559" s="3" t="s">
        <v>21</v>
      </c>
      <c r="B1559" s="7">
        <v>41465</v>
      </c>
      <c r="C1559" s="18">
        <v>2013</v>
      </c>
      <c r="D1559" s="3">
        <v>1</v>
      </c>
      <c r="E1559" s="3" t="s">
        <v>33</v>
      </c>
      <c r="F1559" s="3">
        <v>58</v>
      </c>
    </row>
    <row r="1560" spans="1:6" x14ac:dyDescent="0.25">
      <c r="A1560" s="3" t="s">
        <v>21</v>
      </c>
      <c r="B1560" s="7">
        <v>41465</v>
      </c>
      <c r="C1560" s="18">
        <v>2013</v>
      </c>
      <c r="D1560" s="3">
        <v>1</v>
      </c>
      <c r="E1560" s="3" t="s">
        <v>33</v>
      </c>
      <c r="F1560" s="3">
        <v>49</v>
      </c>
    </row>
    <row r="1561" spans="1:6" x14ac:dyDescent="0.25">
      <c r="A1561" s="3" t="s">
        <v>21</v>
      </c>
      <c r="B1561" s="7">
        <v>41465</v>
      </c>
      <c r="C1561" s="18">
        <v>2013</v>
      </c>
      <c r="D1561" s="3">
        <v>1</v>
      </c>
      <c r="E1561" s="3" t="s">
        <v>33</v>
      </c>
      <c r="F1561" s="3">
        <v>56</v>
      </c>
    </row>
    <row r="1562" spans="1:6" x14ac:dyDescent="0.25">
      <c r="A1562" s="3" t="s">
        <v>21</v>
      </c>
      <c r="B1562" s="7">
        <v>41465</v>
      </c>
      <c r="C1562" s="18">
        <v>2013</v>
      </c>
      <c r="D1562" s="3">
        <v>1</v>
      </c>
      <c r="E1562" s="3" t="s">
        <v>33</v>
      </c>
      <c r="F1562" s="3">
        <v>65</v>
      </c>
    </row>
    <row r="1563" spans="1:6" x14ac:dyDescent="0.25">
      <c r="A1563" s="3" t="s">
        <v>21</v>
      </c>
      <c r="B1563" s="7">
        <v>41465</v>
      </c>
      <c r="C1563" s="18">
        <v>2013</v>
      </c>
      <c r="D1563" s="3">
        <v>1</v>
      </c>
      <c r="E1563" s="3" t="s">
        <v>33</v>
      </c>
      <c r="F1563" s="3">
        <v>54</v>
      </c>
    </row>
    <row r="1564" spans="1:6" x14ac:dyDescent="0.25">
      <c r="A1564" s="3" t="s">
        <v>21</v>
      </c>
      <c r="B1564" s="7">
        <v>41465</v>
      </c>
      <c r="C1564" s="18">
        <v>2013</v>
      </c>
      <c r="D1564" s="3">
        <v>1</v>
      </c>
      <c r="E1564" s="3" t="s">
        <v>33</v>
      </c>
      <c r="F1564" s="3">
        <v>74</v>
      </c>
    </row>
    <row r="1565" spans="1:6" x14ac:dyDescent="0.25">
      <c r="A1565" s="3" t="s">
        <v>21</v>
      </c>
      <c r="B1565" s="7">
        <v>41465</v>
      </c>
      <c r="C1565" s="18">
        <v>2013</v>
      </c>
      <c r="D1565" s="3">
        <v>1</v>
      </c>
      <c r="E1565" s="3" t="s">
        <v>33</v>
      </c>
      <c r="F1565" s="3">
        <v>79</v>
      </c>
    </row>
    <row r="1566" spans="1:6" x14ac:dyDescent="0.25">
      <c r="A1566" s="3" t="s">
        <v>21</v>
      </c>
      <c r="B1566" s="7">
        <v>41465</v>
      </c>
      <c r="C1566" s="18">
        <v>2013</v>
      </c>
      <c r="D1566" s="3">
        <v>1</v>
      </c>
      <c r="E1566" s="3" t="s">
        <v>33</v>
      </c>
      <c r="F1566" s="3">
        <v>62</v>
      </c>
    </row>
    <row r="1567" spans="1:6" x14ac:dyDescent="0.25">
      <c r="A1567" s="3" t="s">
        <v>21</v>
      </c>
      <c r="B1567" s="7">
        <v>41465</v>
      </c>
      <c r="C1567" s="18">
        <v>2013</v>
      </c>
      <c r="D1567" s="3">
        <v>1</v>
      </c>
      <c r="E1567" s="3" t="s">
        <v>33</v>
      </c>
      <c r="F1567" s="3">
        <v>55</v>
      </c>
    </row>
    <row r="1568" spans="1:6" x14ac:dyDescent="0.25">
      <c r="A1568" s="3" t="s">
        <v>21</v>
      </c>
      <c r="B1568" s="7">
        <v>41465</v>
      </c>
      <c r="C1568" s="18">
        <v>2013</v>
      </c>
      <c r="D1568" s="3">
        <v>1</v>
      </c>
      <c r="E1568" s="3" t="s">
        <v>33</v>
      </c>
      <c r="F1568" s="3">
        <v>54</v>
      </c>
    </row>
    <row r="1569" spans="1:6" x14ac:dyDescent="0.25">
      <c r="A1569" s="3" t="s">
        <v>21</v>
      </c>
      <c r="B1569" s="7">
        <v>41465</v>
      </c>
      <c r="C1569" s="18">
        <v>2013</v>
      </c>
      <c r="D1569" s="3">
        <v>1</v>
      </c>
      <c r="E1569" s="3" t="s">
        <v>33</v>
      </c>
      <c r="F1569" s="3">
        <v>52</v>
      </c>
    </row>
    <row r="1570" spans="1:6" x14ac:dyDescent="0.25">
      <c r="A1570" s="3" t="s">
        <v>21</v>
      </c>
      <c r="B1570" s="7">
        <v>41465</v>
      </c>
      <c r="C1570" s="18">
        <v>2013</v>
      </c>
      <c r="D1570" s="3">
        <v>1</v>
      </c>
      <c r="E1570" s="3" t="s">
        <v>33</v>
      </c>
      <c r="F1570" s="3">
        <v>72</v>
      </c>
    </row>
    <row r="1571" spans="1:6" x14ac:dyDescent="0.25">
      <c r="A1571" s="3" t="s">
        <v>21</v>
      </c>
      <c r="B1571" s="7">
        <v>41465</v>
      </c>
      <c r="C1571" s="18">
        <v>2013</v>
      </c>
      <c r="D1571" s="3">
        <v>1</v>
      </c>
      <c r="E1571" s="3" t="s">
        <v>33</v>
      </c>
      <c r="F1571" s="3">
        <v>82</v>
      </c>
    </row>
    <row r="1572" spans="1:6" x14ac:dyDescent="0.25">
      <c r="A1572" s="3" t="s">
        <v>21</v>
      </c>
      <c r="B1572" s="7">
        <v>41465</v>
      </c>
      <c r="C1572" s="18">
        <v>2013</v>
      </c>
      <c r="D1572" s="3">
        <v>1</v>
      </c>
      <c r="E1572" s="3" t="s">
        <v>33</v>
      </c>
      <c r="F1572" s="3">
        <v>55</v>
      </c>
    </row>
    <row r="1573" spans="1:6" x14ac:dyDescent="0.25">
      <c r="A1573" s="3" t="s">
        <v>21</v>
      </c>
      <c r="B1573" s="7">
        <v>41465</v>
      </c>
      <c r="C1573" s="18">
        <v>2013</v>
      </c>
      <c r="D1573" s="3">
        <v>1</v>
      </c>
      <c r="E1573" s="3" t="s">
        <v>33</v>
      </c>
      <c r="F1573" s="3">
        <v>51</v>
      </c>
    </row>
    <row r="1574" spans="1:6" x14ac:dyDescent="0.25">
      <c r="A1574" s="3" t="s">
        <v>21</v>
      </c>
      <c r="B1574" s="7">
        <v>41465</v>
      </c>
      <c r="C1574" s="18">
        <v>2013</v>
      </c>
      <c r="D1574" s="3">
        <v>1</v>
      </c>
      <c r="E1574" s="3" t="s">
        <v>33</v>
      </c>
      <c r="F1574" s="3">
        <v>57</v>
      </c>
    </row>
    <row r="1575" spans="1:6" x14ac:dyDescent="0.25">
      <c r="A1575" s="3" t="s">
        <v>21</v>
      </c>
      <c r="B1575" s="7">
        <v>41465</v>
      </c>
      <c r="C1575" s="18">
        <v>2013</v>
      </c>
      <c r="D1575" s="3">
        <v>1</v>
      </c>
      <c r="E1575" s="3" t="s">
        <v>33</v>
      </c>
      <c r="F1575" s="3">
        <v>70</v>
      </c>
    </row>
    <row r="1576" spans="1:6" x14ac:dyDescent="0.25">
      <c r="A1576" s="3" t="s">
        <v>21</v>
      </c>
      <c r="B1576" s="7">
        <v>41465</v>
      </c>
      <c r="C1576" s="18">
        <v>2013</v>
      </c>
      <c r="D1576" s="3">
        <v>1</v>
      </c>
      <c r="E1576" s="3" t="s">
        <v>33</v>
      </c>
      <c r="F1576" s="3">
        <v>64</v>
      </c>
    </row>
    <row r="1577" spans="1:6" x14ac:dyDescent="0.25">
      <c r="A1577" s="3" t="s">
        <v>21</v>
      </c>
      <c r="B1577" s="7">
        <v>41465</v>
      </c>
      <c r="C1577" s="18">
        <v>2013</v>
      </c>
      <c r="D1577" s="3">
        <v>2</v>
      </c>
      <c r="E1577" s="3" t="s">
        <v>33</v>
      </c>
      <c r="F1577" s="3">
        <v>70</v>
      </c>
    </row>
    <row r="1578" spans="1:6" x14ac:dyDescent="0.25">
      <c r="A1578" s="3" t="s">
        <v>21</v>
      </c>
      <c r="B1578" s="7">
        <v>41465</v>
      </c>
      <c r="C1578" s="18">
        <v>2013</v>
      </c>
      <c r="D1578" s="3">
        <v>2</v>
      </c>
      <c r="E1578" s="3" t="s">
        <v>33</v>
      </c>
      <c r="F1578" s="3">
        <v>64</v>
      </c>
    </row>
    <row r="1579" spans="1:6" x14ac:dyDescent="0.25">
      <c r="A1579" s="3" t="s">
        <v>21</v>
      </c>
      <c r="B1579" s="7">
        <v>41465</v>
      </c>
      <c r="C1579" s="18">
        <v>2013</v>
      </c>
      <c r="D1579" s="3">
        <v>2</v>
      </c>
      <c r="E1579" s="3" t="s">
        <v>33</v>
      </c>
      <c r="F1579" s="3">
        <v>45</v>
      </c>
    </row>
    <row r="1580" spans="1:6" x14ac:dyDescent="0.25">
      <c r="A1580" s="3" t="s">
        <v>21</v>
      </c>
      <c r="B1580" s="7">
        <v>41465</v>
      </c>
      <c r="C1580" s="18">
        <v>2013</v>
      </c>
      <c r="D1580" s="3">
        <v>2</v>
      </c>
      <c r="E1580" s="3" t="s">
        <v>33</v>
      </c>
      <c r="F1580" s="3">
        <v>54</v>
      </c>
    </row>
    <row r="1581" spans="1:6" x14ac:dyDescent="0.25">
      <c r="A1581" s="3" t="s">
        <v>21</v>
      </c>
      <c r="B1581" s="7">
        <v>41465</v>
      </c>
      <c r="C1581" s="18">
        <v>2013</v>
      </c>
      <c r="D1581" s="3">
        <v>2</v>
      </c>
      <c r="E1581" s="3" t="s">
        <v>33</v>
      </c>
      <c r="F1581" s="3">
        <v>73</v>
      </c>
    </row>
    <row r="1582" spans="1:6" x14ac:dyDescent="0.25">
      <c r="A1582" s="3" t="s">
        <v>21</v>
      </c>
      <c r="B1582" s="7">
        <v>41465</v>
      </c>
      <c r="C1582" s="18">
        <v>2013</v>
      </c>
      <c r="D1582" s="3">
        <v>2</v>
      </c>
      <c r="E1582" s="3" t="s">
        <v>33</v>
      </c>
      <c r="F1582" s="3">
        <v>54</v>
      </c>
    </row>
    <row r="1583" spans="1:6" x14ac:dyDescent="0.25">
      <c r="A1583" s="3" t="s">
        <v>21</v>
      </c>
      <c r="B1583" s="7">
        <v>41465</v>
      </c>
      <c r="C1583" s="18">
        <v>2013</v>
      </c>
      <c r="D1583" s="3">
        <v>2</v>
      </c>
      <c r="E1583" s="3" t="s">
        <v>33</v>
      </c>
      <c r="F1583" s="3">
        <v>63</v>
      </c>
    </row>
    <row r="1584" spans="1:6" x14ac:dyDescent="0.25">
      <c r="A1584" s="3" t="s">
        <v>21</v>
      </c>
      <c r="B1584" s="7">
        <v>41465</v>
      </c>
      <c r="C1584" s="18">
        <v>2013</v>
      </c>
      <c r="D1584" s="3">
        <v>2</v>
      </c>
      <c r="E1584" s="3" t="s">
        <v>33</v>
      </c>
      <c r="F1584" s="3">
        <v>54</v>
      </c>
    </row>
    <row r="1585" spans="1:7" x14ac:dyDescent="0.25">
      <c r="A1585" s="3" t="s">
        <v>21</v>
      </c>
      <c r="B1585" s="7">
        <v>41465</v>
      </c>
      <c r="C1585" s="18">
        <v>2013</v>
      </c>
      <c r="D1585" s="3">
        <v>2</v>
      </c>
      <c r="E1585" s="3" t="s">
        <v>33</v>
      </c>
      <c r="F1585" s="3">
        <v>75</v>
      </c>
    </row>
    <row r="1586" spans="1:7" x14ac:dyDescent="0.25">
      <c r="A1586" s="3" t="s">
        <v>21</v>
      </c>
      <c r="B1586" s="7">
        <v>41465</v>
      </c>
      <c r="C1586" s="18">
        <v>2013</v>
      </c>
      <c r="D1586" s="3">
        <v>2</v>
      </c>
      <c r="E1586" s="3" t="s">
        <v>33</v>
      </c>
      <c r="F1586" s="3">
        <v>56</v>
      </c>
    </row>
    <row r="1587" spans="1:7" x14ac:dyDescent="0.25">
      <c r="A1587" s="3" t="s">
        <v>21</v>
      </c>
      <c r="B1587" s="7">
        <v>41465</v>
      </c>
      <c r="C1587" s="18">
        <v>2013</v>
      </c>
      <c r="D1587" s="3">
        <v>2</v>
      </c>
      <c r="E1587" s="3" t="s">
        <v>33</v>
      </c>
      <c r="F1587" s="3">
        <v>71</v>
      </c>
    </row>
    <row r="1588" spans="1:7" x14ac:dyDescent="0.25">
      <c r="A1588" s="3" t="s">
        <v>21</v>
      </c>
      <c r="B1588" s="7">
        <v>41465</v>
      </c>
      <c r="C1588" s="18">
        <v>2013</v>
      </c>
      <c r="D1588" s="3">
        <v>2</v>
      </c>
      <c r="E1588" s="3" t="s">
        <v>33</v>
      </c>
      <c r="F1588" s="3">
        <v>63</v>
      </c>
    </row>
    <row r="1589" spans="1:7" x14ac:dyDescent="0.25">
      <c r="A1589" s="3" t="s">
        <v>21</v>
      </c>
      <c r="B1589" s="7">
        <v>41465</v>
      </c>
      <c r="C1589" s="18">
        <v>2013</v>
      </c>
      <c r="D1589" s="3">
        <v>2</v>
      </c>
      <c r="E1589" s="3" t="s">
        <v>33</v>
      </c>
      <c r="F1589" s="3">
        <v>60</v>
      </c>
    </row>
    <row r="1590" spans="1:7" x14ac:dyDescent="0.25">
      <c r="A1590" s="3" t="s">
        <v>21</v>
      </c>
      <c r="B1590" s="7">
        <v>41465</v>
      </c>
      <c r="C1590" s="18">
        <v>2013</v>
      </c>
      <c r="D1590" s="3">
        <v>2</v>
      </c>
      <c r="E1590" s="3" t="s">
        <v>33</v>
      </c>
      <c r="F1590" s="3">
        <v>49</v>
      </c>
    </row>
    <row r="1591" spans="1:7" x14ac:dyDescent="0.25">
      <c r="A1591" s="3" t="s">
        <v>21</v>
      </c>
      <c r="B1591" s="7">
        <v>41465</v>
      </c>
      <c r="C1591" s="18">
        <v>2013</v>
      </c>
      <c r="D1591" s="3">
        <v>2</v>
      </c>
      <c r="E1591" s="3" t="s">
        <v>33</v>
      </c>
      <c r="F1591" s="3">
        <v>59</v>
      </c>
    </row>
    <row r="1592" spans="1:7" x14ac:dyDescent="0.25">
      <c r="A1592" s="25" t="s">
        <v>21</v>
      </c>
      <c r="B1592" s="39">
        <v>41465</v>
      </c>
      <c r="C1592" s="18">
        <v>2013</v>
      </c>
      <c r="D1592" s="25">
        <v>2</v>
      </c>
      <c r="E1592" s="25" t="s">
        <v>33</v>
      </c>
      <c r="F1592" s="25">
        <v>52</v>
      </c>
      <c r="G1592" s="29"/>
    </row>
    <row r="1593" spans="1:7" x14ac:dyDescent="0.25">
      <c r="A1593" s="3" t="s">
        <v>20</v>
      </c>
      <c r="B1593" s="46">
        <v>41827</v>
      </c>
      <c r="C1593" s="37">
        <v>2014</v>
      </c>
      <c r="D1593" s="3">
        <v>1</v>
      </c>
      <c r="E1593" s="3" t="s">
        <v>28</v>
      </c>
      <c r="F1593" s="3">
        <v>60</v>
      </c>
      <c r="G1593" s="15">
        <v>2.7</v>
      </c>
    </row>
    <row r="1594" spans="1:7" x14ac:dyDescent="0.25">
      <c r="A1594" s="3" t="s">
        <v>20</v>
      </c>
      <c r="B1594" s="12">
        <v>41827</v>
      </c>
      <c r="C1594" s="37">
        <v>2014</v>
      </c>
      <c r="D1594" s="3">
        <v>1</v>
      </c>
      <c r="E1594" s="3" t="s">
        <v>28</v>
      </c>
      <c r="F1594" s="3">
        <v>52</v>
      </c>
      <c r="G1594" s="15">
        <v>2</v>
      </c>
    </row>
    <row r="1595" spans="1:7" x14ac:dyDescent="0.25">
      <c r="A1595" s="3" t="s">
        <v>20</v>
      </c>
      <c r="B1595" s="12">
        <v>41827</v>
      </c>
      <c r="C1595" s="37">
        <v>2014</v>
      </c>
      <c r="D1595" s="3">
        <v>1</v>
      </c>
      <c r="E1595" s="3" t="s">
        <v>28</v>
      </c>
      <c r="F1595" s="3">
        <v>118</v>
      </c>
      <c r="G1595" s="15">
        <v>20.3</v>
      </c>
    </row>
    <row r="1596" spans="1:7" x14ac:dyDescent="0.25">
      <c r="A1596" s="3" t="s">
        <v>20</v>
      </c>
      <c r="B1596" s="12">
        <v>41827</v>
      </c>
      <c r="C1596" s="37">
        <v>2014</v>
      </c>
      <c r="D1596" s="3">
        <v>1</v>
      </c>
      <c r="E1596" s="3" t="s">
        <v>28</v>
      </c>
      <c r="F1596" s="3">
        <v>70</v>
      </c>
      <c r="G1596" s="15">
        <v>4.0999999999999996</v>
      </c>
    </row>
    <row r="1597" spans="1:7" x14ac:dyDescent="0.25">
      <c r="A1597" s="3" t="s">
        <v>20</v>
      </c>
      <c r="B1597" s="12">
        <v>41827</v>
      </c>
      <c r="C1597" s="37">
        <v>2014</v>
      </c>
      <c r="D1597" s="3">
        <v>1</v>
      </c>
      <c r="E1597" s="3" t="s">
        <v>28</v>
      </c>
      <c r="F1597" s="3">
        <v>61</v>
      </c>
      <c r="G1597" s="15">
        <v>3.4</v>
      </c>
    </row>
    <row r="1598" spans="1:7" x14ac:dyDescent="0.25">
      <c r="A1598" s="3" t="s">
        <v>20</v>
      </c>
      <c r="B1598" s="12">
        <v>41827</v>
      </c>
      <c r="C1598" s="37">
        <v>2014</v>
      </c>
      <c r="D1598" s="3">
        <v>1</v>
      </c>
      <c r="E1598" s="3" t="s">
        <v>28</v>
      </c>
      <c r="F1598" s="3">
        <v>129</v>
      </c>
      <c r="G1598" s="15">
        <v>24.7</v>
      </c>
    </row>
    <row r="1599" spans="1:7" x14ac:dyDescent="0.25">
      <c r="A1599" s="3" t="s">
        <v>20</v>
      </c>
      <c r="B1599" s="12">
        <v>41827</v>
      </c>
      <c r="C1599" s="37">
        <v>2014</v>
      </c>
      <c r="D1599" s="3">
        <v>1</v>
      </c>
      <c r="E1599" s="3" t="s">
        <v>28</v>
      </c>
      <c r="F1599" s="3">
        <v>113</v>
      </c>
      <c r="G1599" s="15">
        <v>17.5</v>
      </c>
    </row>
    <row r="1600" spans="1:7" x14ac:dyDescent="0.25">
      <c r="A1600" s="3" t="s">
        <v>20</v>
      </c>
      <c r="B1600" s="12">
        <v>41827</v>
      </c>
      <c r="C1600" s="37">
        <v>2014</v>
      </c>
      <c r="D1600" s="3">
        <v>1</v>
      </c>
      <c r="E1600" s="3" t="s">
        <v>28</v>
      </c>
      <c r="F1600" s="3">
        <v>67</v>
      </c>
      <c r="G1600" s="15">
        <v>3.3</v>
      </c>
    </row>
    <row r="1601" spans="1:15" x14ac:dyDescent="0.25">
      <c r="A1601" s="3" t="s">
        <v>20</v>
      </c>
      <c r="B1601" s="12">
        <v>41827</v>
      </c>
      <c r="C1601" s="37">
        <v>2014</v>
      </c>
      <c r="D1601" s="3">
        <v>1</v>
      </c>
      <c r="E1601" s="3" t="s">
        <v>28</v>
      </c>
      <c r="F1601" s="3">
        <v>165</v>
      </c>
      <c r="G1601" s="15">
        <v>50.9</v>
      </c>
    </row>
    <row r="1602" spans="1:15" x14ac:dyDescent="0.25">
      <c r="A1602" s="3" t="s">
        <v>20</v>
      </c>
      <c r="B1602" s="12">
        <v>41827</v>
      </c>
      <c r="C1602" s="37">
        <v>2014</v>
      </c>
      <c r="D1602" s="3">
        <v>1</v>
      </c>
      <c r="E1602" s="3" t="s">
        <v>28</v>
      </c>
      <c r="F1602" s="3">
        <v>134</v>
      </c>
      <c r="G1602" s="15">
        <v>27.4</v>
      </c>
    </row>
    <row r="1603" spans="1:15" x14ac:dyDescent="0.25">
      <c r="A1603" s="3" t="s">
        <v>20</v>
      </c>
      <c r="B1603" s="12">
        <v>41827</v>
      </c>
      <c r="C1603" s="37">
        <v>2014</v>
      </c>
      <c r="D1603" s="3">
        <v>2</v>
      </c>
      <c r="E1603" s="3" t="s">
        <v>28</v>
      </c>
      <c r="F1603" s="3">
        <v>54</v>
      </c>
      <c r="G1603" s="15">
        <v>1.7</v>
      </c>
    </row>
    <row r="1604" spans="1:15" x14ac:dyDescent="0.25">
      <c r="A1604" s="3" t="s">
        <v>20</v>
      </c>
      <c r="B1604" s="12">
        <v>41827</v>
      </c>
      <c r="C1604" s="37">
        <v>2014</v>
      </c>
      <c r="D1604" s="3">
        <v>2</v>
      </c>
      <c r="E1604" s="3" t="s">
        <v>28</v>
      </c>
      <c r="F1604" s="3">
        <v>59</v>
      </c>
      <c r="G1604" s="15">
        <v>2.2999999999999998</v>
      </c>
    </row>
    <row r="1605" spans="1:15" s="15" customFormat="1" x14ac:dyDescent="0.25">
      <c r="A1605" s="3" t="s">
        <v>20</v>
      </c>
      <c r="B1605" s="12">
        <v>41827</v>
      </c>
      <c r="C1605" s="37">
        <v>2014</v>
      </c>
      <c r="D1605" s="3">
        <v>1</v>
      </c>
      <c r="E1605" s="3" t="s">
        <v>31</v>
      </c>
      <c r="F1605" s="3">
        <v>64</v>
      </c>
      <c r="H1605"/>
      <c r="I1605"/>
      <c r="J1605"/>
      <c r="K1605"/>
      <c r="L1605"/>
      <c r="M1605"/>
      <c r="N1605"/>
      <c r="O1605"/>
    </row>
    <row r="1606" spans="1:15" s="15" customFormat="1" x14ac:dyDescent="0.25">
      <c r="A1606" s="3" t="s">
        <v>20</v>
      </c>
      <c r="B1606" s="12">
        <v>41827</v>
      </c>
      <c r="C1606" s="37">
        <v>2014</v>
      </c>
      <c r="D1606" s="3">
        <v>1</v>
      </c>
      <c r="E1606" s="3" t="s">
        <v>31</v>
      </c>
      <c r="F1606" s="3">
        <v>59</v>
      </c>
      <c r="H1606"/>
      <c r="I1606"/>
      <c r="J1606"/>
      <c r="K1606"/>
      <c r="L1606"/>
      <c r="M1606"/>
      <c r="N1606"/>
      <c r="O1606"/>
    </row>
    <row r="1607" spans="1:15" s="15" customFormat="1" x14ac:dyDescent="0.25">
      <c r="A1607" s="3" t="s">
        <v>20</v>
      </c>
      <c r="B1607" s="12">
        <v>41827</v>
      </c>
      <c r="C1607" s="37">
        <v>2014</v>
      </c>
      <c r="D1607" s="3">
        <v>1</v>
      </c>
      <c r="E1607" s="3" t="s">
        <v>31</v>
      </c>
      <c r="F1607" s="3">
        <v>60</v>
      </c>
      <c r="H1607"/>
      <c r="I1607"/>
      <c r="J1607"/>
      <c r="K1607"/>
      <c r="L1607"/>
      <c r="M1607"/>
      <c r="N1607"/>
      <c r="O1607"/>
    </row>
    <row r="1608" spans="1:15" s="15" customFormat="1" x14ac:dyDescent="0.25">
      <c r="A1608" s="3" t="s">
        <v>20</v>
      </c>
      <c r="B1608" s="12">
        <v>41827</v>
      </c>
      <c r="C1608" s="37">
        <v>2014</v>
      </c>
      <c r="D1608" s="3">
        <v>1</v>
      </c>
      <c r="E1608" s="3" t="s">
        <v>31</v>
      </c>
      <c r="F1608" s="3">
        <v>55</v>
      </c>
      <c r="H1608"/>
      <c r="I1608"/>
      <c r="J1608"/>
      <c r="K1608"/>
      <c r="L1608"/>
      <c r="M1608"/>
      <c r="N1608"/>
      <c r="O1608"/>
    </row>
    <row r="1609" spans="1:15" s="15" customFormat="1" x14ac:dyDescent="0.25">
      <c r="A1609" s="3" t="s">
        <v>20</v>
      </c>
      <c r="B1609" s="12">
        <v>41827</v>
      </c>
      <c r="C1609" s="37">
        <v>2014</v>
      </c>
      <c r="D1609" s="3">
        <v>1</v>
      </c>
      <c r="E1609" s="3" t="s">
        <v>31</v>
      </c>
      <c r="F1609" s="3">
        <v>58</v>
      </c>
      <c r="H1609"/>
      <c r="I1609"/>
      <c r="J1609"/>
      <c r="K1609"/>
      <c r="L1609"/>
      <c r="M1609"/>
      <c r="N1609"/>
      <c r="O1609"/>
    </row>
    <row r="1610" spans="1:15" s="15" customFormat="1" x14ac:dyDescent="0.25">
      <c r="A1610" s="3" t="s">
        <v>20</v>
      </c>
      <c r="B1610" s="12">
        <v>41827</v>
      </c>
      <c r="C1610" s="37">
        <v>2014</v>
      </c>
      <c r="D1610" s="3">
        <v>1</v>
      </c>
      <c r="E1610" s="3" t="s">
        <v>31</v>
      </c>
      <c r="F1610" s="3">
        <v>55</v>
      </c>
      <c r="H1610"/>
      <c r="I1610"/>
      <c r="J1610"/>
      <c r="K1610"/>
      <c r="L1610"/>
      <c r="M1610"/>
      <c r="N1610"/>
      <c r="O1610"/>
    </row>
    <row r="1611" spans="1:15" s="15" customFormat="1" x14ac:dyDescent="0.25">
      <c r="A1611" s="3" t="s">
        <v>20</v>
      </c>
      <c r="B1611" s="12">
        <v>41827</v>
      </c>
      <c r="C1611" s="37">
        <v>2014</v>
      </c>
      <c r="D1611" s="3">
        <v>1</v>
      </c>
      <c r="E1611" s="3" t="s">
        <v>31</v>
      </c>
      <c r="F1611" s="3">
        <v>62</v>
      </c>
      <c r="H1611"/>
      <c r="I1611"/>
      <c r="J1611"/>
      <c r="K1611"/>
      <c r="L1611"/>
      <c r="M1611"/>
      <c r="N1611"/>
      <c r="O1611"/>
    </row>
    <row r="1612" spans="1:15" s="15" customFormat="1" x14ac:dyDescent="0.25">
      <c r="A1612" s="3" t="s">
        <v>20</v>
      </c>
      <c r="B1612" s="12">
        <v>41827</v>
      </c>
      <c r="C1612" s="37">
        <v>2014</v>
      </c>
      <c r="D1612" s="3">
        <v>1</v>
      </c>
      <c r="E1612" s="3" t="s">
        <v>31</v>
      </c>
      <c r="F1612" s="3">
        <v>70</v>
      </c>
      <c r="H1612"/>
      <c r="I1612"/>
      <c r="J1612"/>
      <c r="K1612"/>
      <c r="L1612"/>
      <c r="M1612"/>
      <c r="N1612"/>
      <c r="O1612"/>
    </row>
    <row r="1613" spans="1:15" s="15" customFormat="1" x14ac:dyDescent="0.25">
      <c r="A1613" s="3" t="s">
        <v>20</v>
      </c>
      <c r="B1613" s="12">
        <v>41827</v>
      </c>
      <c r="C1613" s="37">
        <v>2014</v>
      </c>
      <c r="D1613" s="3">
        <v>1</v>
      </c>
      <c r="E1613" s="3" t="s">
        <v>31</v>
      </c>
      <c r="F1613" s="3">
        <v>67</v>
      </c>
      <c r="H1613"/>
      <c r="I1613"/>
      <c r="J1613"/>
      <c r="K1613"/>
      <c r="L1613"/>
      <c r="M1613"/>
      <c r="N1613"/>
      <c r="O1613"/>
    </row>
    <row r="1614" spans="1:15" s="15" customFormat="1" x14ac:dyDescent="0.25">
      <c r="A1614" s="3" t="s">
        <v>20</v>
      </c>
      <c r="B1614" s="12">
        <v>41827</v>
      </c>
      <c r="C1614" s="37">
        <v>2014</v>
      </c>
      <c r="D1614" s="3">
        <v>1</v>
      </c>
      <c r="E1614" s="3" t="s">
        <v>31</v>
      </c>
      <c r="F1614" s="3">
        <v>42</v>
      </c>
      <c r="H1614"/>
      <c r="I1614"/>
      <c r="J1614"/>
      <c r="K1614"/>
      <c r="L1614"/>
      <c r="M1614"/>
      <c r="N1614"/>
      <c r="O1614"/>
    </row>
    <row r="1615" spans="1:15" s="15" customFormat="1" x14ac:dyDescent="0.25">
      <c r="A1615" s="3" t="s">
        <v>20</v>
      </c>
      <c r="B1615" s="12">
        <v>41827</v>
      </c>
      <c r="C1615" s="37">
        <v>2014</v>
      </c>
      <c r="D1615" s="3">
        <v>1</v>
      </c>
      <c r="E1615" s="3" t="s">
        <v>31</v>
      </c>
      <c r="F1615" s="3">
        <v>51</v>
      </c>
      <c r="H1615"/>
      <c r="I1615"/>
      <c r="J1615"/>
      <c r="K1615"/>
      <c r="L1615"/>
      <c r="M1615"/>
      <c r="N1615"/>
      <c r="O1615"/>
    </row>
    <row r="1616" spans="1:15" s="15" customFormat="1" x14ac:dyDescent="0.25">
      <c r="A1616" s="3" t="s">
        <v>20</v>
      </c>
      <c r="B1616" s="12">
        <v>41827</v>
      </c>
      <c r="C1616" s="37">
        <v>2014</v>
      </c>
      <c r="D1616" s="3">
        <v>1</v>
      </c>
      <c r="E1616" s="3" t="s">
        <v>31</v>
      </c>
      <c r="F1616" s="3">
        <v>57</v>
      </c>
      <c r="H1616"/>
      <c r="I1616"/>
      <c r="J1616"/>
      <c r="K1616"/>
      <c r="L1616"/>
      <c r="M1616"/>
      <c r="N1616"/>
      <c r="O1616"/>
    </row>
    <row r="1617" spans="1:15" s="15" customFormat="1" x14ac:dyDescent="0.25">
      <c r="A1617" s="3" t="s">
        <v>20</v>
      </c>
      <c r="B1617" s="12">
        <v>41827</v>
      </c>
      <c r="C1617" s="37">
        <v>2014</v>
      </c>
      <c r="D1617" s="3">
        <v>1</v>
      </c>
      <c r="E1617" s="3" t="s">
        <v>31</v>
      </c>
      <c r="F1617" s="3">
        <v>52</v>
      </c>
      <c r="H1617"/>
      <c r="I1617"/>
      <c r="J1617"/>
      <c r="K1617"/>
      <c r="L1617"/>
      <c r="M1617"/>
      <c r="N1617"/>
      <c r="O1617"/>
    </row>
    <row r="1618" spans="1:15" s="15" customFormat="1" x14ac:dyDescent="0.25">
      <c r="A1618" s="3" t="s">
        <v>20</v>
      </c>
      <c r="B1618" s="12">
        <v>41827</v>
      </c>
      <c r="C1618" s="37">
        <v>2014</v>
      </c>
      <c r="D1618" s="3">
        <v>1</v>
      </c>
      <c r="E1618" s="3" t="s">
        <v>31</v>
      </c>
      <c r="F1618" s="3">
        <v>53</v>
      </c>
      <c r="H1618"/>
      <c r="I1618"/>
      <c r="J1618"/>
      <c r="K1618"/>
      <c r="L1618"/>
      <c r="M1618"/>
      <c r="N1618"/>
      <c r="O1618"/>
    </row>
    <row r="1619" spans="1:15" s="15" customFormat="1" x14ac:dyDescent="0.25">
      <c r="A1619" s="3" t="s">
        <v>20</v>
      </c>
      <c r="B1619" s="12">
        <v>41827</v>
      </c>
      <c r="C1619" s="37">
        <v>2014</v>
      </c>
      <c r="D1619" s="3">
        <v>1</v>
      </c>
      <c r="E1619" s="3" t="s">
        <v>31</v>
      </c>
      <c r="F1619" s="3">
        <v>36</v>
      </c>
      <c r="H1619"/>
      <c r="I1619"/>
      <c r="J1619"/>
      <c r="K1619"/>
      <c r="L1619"/>
      <c r="M1619"/>
      <c r="N1619"/>
      <c r="O1619"/>
    </row>
    <row r="1620" spans="1:15" s="15" customFormat="1" x14ac:dyDescent="0.25">
      <c r="A1620" s="3" t="s">
        <v>20</v>
      </c>
      <c r="B1620" s="12">
        <v>41827</v>
      </c>
      <c r="C1620" s="37">
        <v>2014</v>
      </c>
      <c r="D1620" s="3">
        <v>1</v>
      </c>
      <c r="E1620" s="3" t="s">
        <v>31</v>
      </c>
      <c r="F1620" s="3">
        <v>73</v>
      </c>
      <c r="H1620"/>
      <c r="I1620"/>
      <c r="J1620"/>
      <c r="K1620"/>
      <c r="L1620"/>
      <c r="M1620"/>
      <c r="N1620"/>
      <c r="O1620"/>
    </row>
    <row r="1621" spans="1:15" s="15" customFormat="1" x14ac:dyDescent="0.25">
      <c r="A1621" s="3" t="s">
        <v>20</v>
      </c>
      <c r="B1621" s="12">
        <v>41827</v>
      </c>
      <c r="C1621" s="37">
        <v>2014</v>
      </c>
      <c r="D1621" s="3">
        <v>1</v>
      </c>
      <c r="E1621" s="3" t="s">
        <v>31</v>
      </c>
      <c r="F1621" s="3">
        <v>64</v>
      </c>
      <c r="H1621"/>
      <c r="I1621"/>
      <c r="J1621"/>
      <c r="K1621"/>
      <c r="L1621"/>
      <c r="M1621"/>
      <c r="N1621"/>
      <c r="O1621"/>
    </row>
    <row r="1622" spans="1:15" s="15" customFormat="1" x14ac:dyDescent="0.25">
      <c r="A1622" s="3" t="s">
        <v>20</v>
      </c>
      <c r="B1622" s="12">
        <v>41827</v>
      </c>
      <c r="C1622" s="37">
        <v>2014</v>
      </c>
      <c r="D1622" s="3">
        <v>1</v>
      </c>
      <c r="E1622" s="3" t="s">
        <v>31</v>
      </c>
      <c r="F1622" s="3">
        <v>58</v>
      </c>
      <c r="H1622"/>
      <c r="I1622"/>
      <c r="J1622"/>
      <c r="K1622"/>
      <c r="L1622"/>
      <c r="M1622"/>
      <c r="N1622"/>
      <c r="O1622"/>
    </row>
    <row r="1623" spans="1:15" s="15" customFormat="1" x14ac:dyDescent="0.25">
      <c r="A1623" s="3" t="s">
        <v>20</v>
      </c>
      <c r="B1623" s="12">
        <v>41827</v>
      </c>
      <c r="C1623" s="37">
        <v>2014</v>
      </c>
      <c r="D1623" s="3">
        <v>1</v>
      </c>
      <c r="E1623" s="3" t="s">
        <v>31</v>
      </c>
      <c r="F1623" s="3">
        <v>38</v>
      </c>
      <c r="H1623"/>
      <c r="I1623"/>
      <c r="J1623"/>
      <c r="K1623"/>
      <c r="L1623"/>
      <c r="M1623"/>
      <c r="N1623"/>
      <c r="O1623"/>
    </row>
    <row r="1624" spans="1:15" s="15" customFormat="1" x14ac:dyDescent="0.25">
      <c r="A1624" s="3" t="s">
        <v>20</v>
      </c>
      <c r="B1624" s="12">
        <v>41827</v>
      </c>
      <c r="C1624" s="37">
        <v>2014</v>
      </c>
      <c r="D1624" s="3">
        <v>1</v>
      </c>
      <c r="E1624" s="3" t="s">
        <v>31</v>
      </c>
      <c r="F1624" s="3">
        <v>73</v>
      </c>
      <c r="H1624"/>
      <c r="I1624"/>
      <c r="J1624"/>
      <c r="K1624"/>
      <c r="L1624"/>
      <c r="M1624"/>
      <c r="N1624"/>
      <c r="O1624"/>
    </row>
    <row r="1625" spans="1:15" s="15" customFormat="1" x14ac:dyDescent="0.25">
      <c r="A1625" s="3" t="s">
        <v>20</v>
      </c>
      <c r="B1625" s="12">
        <v>41827</v>
      </c>
      <c r="C1625" s="37">
        <v>2014</v>
      </c>
      <c r="D1625" s="3">
        <v>1</v>
      </c>
      <c r="E1625" s="3" t="s">
        <v>31</v>
      </c>
      <c r="F1625" s="3">
        <v>57</v>
      </c>
      <c r="H1625"/>
      <c r="I1625"/>
      <c r="J1625"/>
      <c r="K1625"/>
      <c r="L1625"/>
      <c r="M1625"/>
      <c r="N1625"/>
      <c r="O1625"/>
    </row>
    <row r="1626" spans="1:15" s="15" customFormat="1" x14ac:dyDescent="0.25">
      <c r="A1626" s="3" t="s">
        <v>20</v>
      </c>
      <c r="B1626" s="12">
        <v>41827</v>
      </c>
      <c r="C1626" s="37">
        <v>2014</v>
      </c>
      <c r="D1626" s="3">
        <v>1</v>
      </c>
      <c r="E1626" s="3" t="s">
        <v>31</v>
      </c>
      <c r="F1626" s="3">
        <v>59</v>
      </c>
      <c r="H1626"/>
      <c r="I1626"/>
      <c r="J1626"/>
      <c r="K1626"/>
      <c r="L1626"/>
      <c r="M1626"/>
      <c r="N1626"/>
      <c r="O1626"/>
    </row>
    <row r="1627" spans="1:15" s="15" customFormat="1" x14ac:dyDescent="0.25">
      <c r="A1627" s="3" t="s">
        <v>20</v>
      </c>
      <c r="B1627" s="12">
        <v>41827</v>
      </c>
      <c r="C1627" s="37">
        <v>2014</v>
      </c>
      <c r="D1627" s="3">
        <v>1</v>
      </c>
      <c r="E1627" s="3" t="s">
        <v>31</v>
      </c>
      <c r="F1627" s="3">
        <v>58</v>
      </c>
      <c r="H1627"/>
      <c r="I1627"/>
      <c r="J1627"/>
      <c r="K1627"/>
      <c r="L1627"/>
      <c r="M1627"/>
      <c r="N1627"/>
      <c r="O1627"/>
    </row>
    <row r="1628" spans="1:15" s="15" customFormat="1" x14ac:dyDescent="0.25">
      <c r="A1628" s="3" t="s">
        <v>20</v>
      </c>
      <c r="B1628" s="12">
        <v>41827</v>
      </c>
      <c r="C1628" s="37">
        <v>2014</v>
      </c>
      <c r="D1628" s="3">
        <v>1</v>
      </c>
      <c r="E1628" s="3" t="s">
        <v>31</v>
      </c>
      <c r="F1628" s="3">
        <v>68</v>
      </c>
      <c r="H1628"/>
      <c r="I1628"/>
      <c r="J1628"/>
      <c r="K1628"/>
      <c r="L1628"/>
      <c r="M1628"/>
      <c r="N1628"/>
      <c r="O1628"/>
    </row>
    <row r="1629" spans="1:15" s="15" customFormat="1" x14ac:dyDescent="0.25">
      <c r="A1629" s="3" t="s">
        <v>20</v>
      </c>
      <c r="B1629" s="12">
        <v>41827</v>
      </c>
      <c r="C1629" s="37">
        <v>2014</v>
      </c>
      <c r="D1629" s="3">
        <v>1</v>
      </c>
      <c r="E1629" s="3" t="s">
        <v>31</v>
      </c>
      <c r="F1629" s="3">
        <v>69</v>
      </c>
      <c r="H1629"/>
      <c r="I1629"/>
      <c r="J1629"/>
      <c r="K1629"/>
      <c r="L1629"/>
      <c r="M1629"/>
      <c r="N1629"/>
      <c r="O1629"/>
    </row>
    <row r="1630" spans="1:15" s="15" customFormat="1" x14ac:dyDescent="0.25">
      <c r="A1630" s="3" t="s">
        <v>20</v>
      </c>
      <c r="B1630" s="12">
        <v>41827</v>
      </c>
      <c r="C1630" s="37">
        <v>2014</v>
      </c>
      <c r="D1630" s="3">
        <v>1</v>
      </c>
      <c r="E1630" s="3" t="s">
        <v>31</v>
      </c>
      <c r="F1630" s="3">
        <v>57</v>
      </c>
      <c r="H1630"/>
      <c r="I1630"/>
      <c r="J1630"/>
      <c r="K1630"/>
      <c r="L1630"/>
      <c r="M1630"/>
      <c r="N1630"/>
      <c r="O1630"/>
    </row>
    <row r="1631" spans="1:15" s="15" customFormat="1" x14ac:dyDescent="0.25">
      <c r="A1631" s="3" t="s">
        <v>20</v>
      </c>
      <c r="B1631" s="12">
        <v>41827</v>
      </c>
      <c r="C1631" s="37">
        <v>2014</v>
      </c>
      <c r="D1631" s="3">
        <v>1</v>
      </c>
      <c r="E1631" s="3" t="s">
        <v>31</v>
      </c>
      <c r="F1631" s="3">
        <v>60</v>
      </c>
      <c r="H1631"/>
      <c r="I1631"/>
      <c r="J1631"/>
      <c r="K1631"/>
      <c r="L1631"/>
      <c r="M1631"/>
      <c r="N1631"/>
      <c r="O1631"/>
    </row>
    <row r="1632" spans="1:15" s="15" customFormat="1" x14ac:dyDescent="0.25">
      <c r="A1632" s="3" t="s">
        <v>20</v>
      </c>
      <c r="B1632" s="12">
        <v>41827</v>
      </c>
      <c r="C1632" s="37">
        <v>2014</v>
      </c>
      <c r="D1632" s="3">
        <v>1</v>
      </c>
      <c r="E1632" s="3" t="s">
        <v>31</v>
      </c>
      <c r="F1632" s="3">
        <v>61</v>
      </c>
      <c r="H1632"/>
      <c r="I1632"/>
      <c r="J1632"/>
      <c r="K1632"/>
      <c r="L1632"/>
      <c r="M1632"/>
      <c r="N1632"/>
      <c r="O1632"/>
    </row>
    <row r="1633" spans="1:15" s="15" customFormat="1" x14ac:dyDescent="0.25">
      <c r="A1633" s="3" t="s">
        <v>20</v>
      </c>
      <c r="B1633" s="12">
        <v>41827</v>
      </c>
      <c r="C1633" s="37">
        <v>2014</v>
      </c>
      <c r="D1633" s="3">
        <v>1</v>
      </c>
      <c r="E1633" s="3" t="s">
        <v>31</v>
      </c>
      <c r="F1633" s="3">
        <v>65</v>
      </c>
      <c r="H1633"/>
      <c r="I1633"/>
      <c r="J1633"/>
      <c r="K1633"/>
      <c r="L1633"/>
      <c r="M1633"/>
      <c r="N1633"/>
      <c r="O1633"/>
    </row>
    <row r="1634" spans="1:15" s="15" customFormat="1" x14ac:dyDescent="0.25">
      <c r="A1634" s="3" t="s">
        <v>20</v>
      </c>
      <c r="B1634" s="12">
        <v>41827</v>
      </c>
      <c r="C1634" s="37">
        <v>2014</v>
      </c>
      <c r="D1634" s="3">
        <v>1</v>
      </c>
      <c r="E1634" s="3" t="s">
        <v>31</v>
      </c>
      <c r="F1634" s="3">
        <v>55</v>
      </c>
      <c r="H1634"/>
      <c r="I1634"/>
      <c r="J1634"/>
      <c r="K1634"/>
      <c r="L1634"/>
      <c r="M1634"/>
      <c r="N1634"/>
      <c r="O1634"/>
    </row>
    <row r="1635" spans="1:15" s="15" customFormat="1" x14ac:dyDescent="0.25">
      <c r="A1635" s="3" t="s">
        <v>20</v>
      </c>
      <c r="B1635" s="12">
        <v>41827</v>
      </c>
      <c r="C1635" s="37">
        <v>2014</v>
      </c>
      <c r="D1635" s="3">
        <v>1</v>
      </c>
      <c r="E1635" s="3" t="s">
        <v>31</v>
      </c>
      <c r="F1635" s="3">
        <v>54</v>
      </c>
      <c r="H1635"/>
      <c r="I1635"/>
      <c r="J1635"/>
      <c r="K1635"/>
      <c r="L1635"/>
      <c r="M1635"/>
      <c r="N1635"/>
      <c r="O1635"/>
    </row>
    <row r="1636" spans="1:15" s="15" customFormat="1" x14ac:dyDescent="0.25">
      <c r="A1636" s="3" t="s">
        <v>20</v>
      </c>
      <c r="B1636" s="12">
        <v>41827</v>
      </c>
      <c r="C1636" s="37">
        <v>2014</v>
      </c>
      <c r="D1636" s="3">
        <v>1</v>
      </c>
      <c r="E1636" s="3" t="s">
        <v>31</v>
      </c>
      <c r="F1636" s="3">
        <v>54</v>
      </c>
      <c r="H1636"/>
      <c r="I1636"/>
      <c r="J1636"/>
      <c r="K1636"/>
      <c r="L1636"/>
      <c r="M1636"/>
      <c r="N1636"/>
      <c r="O1636"/>
    </row>
    <row r="1637" spans="1:15" s="15" customFormat="1" x14ac:dyDescent="0.25">
      <c r="A1637" s="3" t="s">
        <v>20</v>
      </c>
      <c r="B1637" s="12">
        <v>41827</v>
      </c>
      <c r="C1637" s="37">
        <v>2014</v>
      </c>
      <c r="D1637" s="3">
        <v>1</v>
      </c>
      <c r="E1637" s="3" t="s">
        <v>31</v>
      </c>
      <c r="F1637" s="3">
        <v>51</v>
      </c>
      <c r="H1637"/>
      <c r="I1637"/>
      <c r="J1637"/>
      <c r="K1637"/>
      <c r="L1637"/>
      <c r="M1637"/>
      <c r="N1637"/>
      <c r="O1637"/>
    </row>
    <row r="1638" spans="1:15" s="15" customFormat="1" x14ac:dyDescent="0.25">
      <c r="A1638" s="3" t="s">
        <v>20</v>
      </c>
      <c r="B1638" s="12">
        <v>41827</v>
      </c>
      <c r="C1638" s="37">
        <v>2014</v>
      </c>
      <c r="D1638" s="3">
        <v>1</v>
      </c>
      <c r="E1638" s="3" t="s">
        <v>31</v>
      </c>
      <c r="F1638" s="3">
        <v>54</v>
      </c>
      <c r="H1638"/>
      <c r="I1638"/>
      <c r="J1638"/>
      <c r="K1638"/>
      <c r="L1638"/>
      <c r="M1638"/>
      <c r="N1638"/>
      <c r="O1638"/>
    </row>
    <row r="1639" spans="1:15" s="15" customFormat="1" x14ac:dyDescent="0.25">
      <c r="A1639" s="3" t="s">
        <v>20</v>
      </c>
      <c r="B1639" s="12">
        <v>41827</v>
      </c>
      <c r="C1639" s="37">
        <v>2014</v>
      </c>
      <c r="D1639" s="3">
        <v>1</v>
      </c>
      <c r="E1639" s="3" t="s">
        <v>31</v>
      </c>
      <c r="F1639" s="3">
        <v>63</v>
      </c>
      <c r="H1639"/>
      <c r="I1639"/>
      <c r="J1639"/>
      <c r="K1639"/>
      <c r="L1639"/>
      <c r="M1639"/>
      <c r="N1639"/>
      <c r="O1639"/>
    </row>
    <row r="1640" spans="1:15" s="15" customFormat="1" x14ac:dyDescent="0.25">
      <c r="A1640" s="3" t="s">
        <v>20</v>
      </c>
      <c r="B1640" s="12">
        <v>41827</v>
      </c>
      <c r="C1640" s="37">
        <v>2014</v>
      </c>
      <c r="D1640" s="3">
        <v>1</v>
      </c>
      <c r="E1640" s="3" t="s">
        <v>31</v>
      </c>
      <c r="F1640" s="3">
        <v>52</v>
      </c>
      <c r="H1640"/>
      <c r="I1640"/>
      <c r="J1640"/>
      <c r="K1640"/>
      <c r="L1640"/>
      <c r="M1640"/>
      <c r="N1640"/>
      <c r="O1640"/>
    </row>
    <row r="1641" spans="1:15" s="15" customFormat="1" x14ac:dyDescent="0.25">
      <c r="A1641" s="3" t="s">
        <v>20</v>
      </c>
      <c r="B1641" s="12">
        <v>41827</v>
      </c>
      <c r="C1641" s="37">
        <v>2014</v>
      </c>
      <c r="D1641" s="3">
        <v>1</v>
      </c>
      <c r="E1641" s="3" t="s">
        <v>31</v>
      </c>
      <c r="F1641" s="3">
        <v>56</v>
      </c>
      <c r="H1641"/>
      <c r="I1641"/>
      <c r="J1641"/>
      <c r="K1641"/>
      <c r="L1641"/>
      <c r="M1641"/>
      <c r="N1641"/>
      <c r="O1641"/>
    </row>
    <row r="1642" spans="1:15" s="15" customFormat="1" x14ac:dyDescent="0.25">
      <c r="A1642" s="3" t="s">
        <v>20</v>
      </c>
      <c r="B1642" s="12">
        <v>41827</v>
      </c>
      <c r="C1642" s="37">
        <v>2014</v>
      </c>
      <c r="D1642" s="3">
        <v>1</v>
      </c>
      <c r="E1642" s="3" t="s">
        <v>31</v>
      </c>
      <c r="F1642" s="3">
        <v>50</v>
      </c>
      <c r="H1642"/>
      <c r="I1642"/>
      <c r="J1642"/>
      <c r="K1642"/>
      <c r="L1642"/>
      <c r="M1642"/>
      <c r="N1642"/>
      <c r="O1642"/>
    </row>
    <row r="1643" spans="1:15" s="15" customFormat="1" x14ac:dyDescent="0.25">
      <c r="A1643" s="3" t="s">
        <v>20</v>
      </c>
      <c r="B1643" s="12">
        <v>41827</v>
      </c>
      <c r="C1643" s="37">
        <v>2014</v>
      </c>
      <c r="D1643" s="3">
        <v>1</v>
      </c>
      <c r="E1643" s="3" t="s">
        <v>31</v>
      </c>
      <c r="F1643" s="3">
        <v>72</v>
      </c>
      <c r="H1643"/>
      <c r="I1643"/>
      <c r="J1643"/>
      <c r="K1643"/>
      <c r="L1643"/>
      <c r="M1643"/>
      <c r="N1643"/>
      <c r="O1643"/>
    </row>
    <row r="1644" spans="1:15" s="15" customFormat="1" x14ac:dyDescent="0.25">
      <c r="A1644" s="3" t="s">
        <v>20</v>
      </c>
      <c r="B1644" s="12">
        <v>41827</v>
      </c>
      <c r="C1644" s="37">
        <v>2014</v>
      </c>
      <c r="D1644" s="3">
        <v>1</v>
      </c>
      <c r="E1644" s="3" t="s">
        <v>31</v>
      </c>
      <c r="F1644" s="3">
        <v>66</v>
      </c>
      <c r="H1644"/>
      <c r="I1644"/>
      <c r="J1644"/>
      <c r="K1644"/>
      <c r="L1644"/>
      <c r="M1644"/>
      <c r="N1644"/>
      <c r="O1644"/>
    </row>
    <row r="1645" spans="1:15" s="15" customFormat="1" x14ac:dyDescent="0.25">
      <c r="A1645" s="3" t="s">
        <v>20</v>
      </c>
      <c r="B1645" s="12">
        <v>41827</v>
      </c>
      <c r="C1645" s="37">
        <v>2014</v>
      </c>
      <c r="D1645" s="3">
        <v>1</v>
      </c>
      <c r="E1645" s="3" t="s">
        <v>31</v>
      </c>
      <c r="F1645" s="3">
        <v>53</v>
      </c>
      <c r="H1645"/>
      <c r="I1645"/>
      <c r="J1645"/>
      <c r="K1645"/>
      <c r="L1645"/>
      <c r="M1645"/>
      <c r="N1645"/>
      <c r="O1645"/>
    </row>
    <row r="1646" spans="1:15" s="15" customFormat="1" x14ac:dyDescent="0.25">
      <c r="A1646" s="3" t="s">
        <v>20</v>
      </c>
      <c r="B1646" s="12">
        <v>41827</v>
      </c>
      <c r="C1646" s="37">
        <v>2014</v>
      </c>
      <c r="D1646" s="3">
        <v>1</v>
      </c>
      <c r="E1646" s="3" t="s">
        <v>31</v>
      </c>
      <c r="F1646" s="3">
        <v>53</v>
      </c>
      <c r="H1646"/>
      <c r="I1646"/>
      <c r="J1646"/>
      <c r="K1646"/>
      <c r="L1646"/>
      <c r="M1646"/>
      <c r="N1646"/>
      <c r="O1646"/>
    </row>
    <row r="1647" spans="1:15" s="15" customFormat="1" x14ac:dyDescent="0.25">
      <c r="A1647" s="3" t="s">
        <v>20</v>
      </c>
      <c r="B1647" s="12">
        <v>41827</v>
      </c>
      <c r="C1647" s="37">
        <v>2014</v>
      </c>
      <c r="D1647" s="3">
        <v>1</v>
      </c>
      <c r="E1647" s="3" t="s">
        <v>31</v>
      </c>
      <c r="F1647" s="3">
        <v>49</v>
      </c>
      <c r="H1647"/>
      <c r="I1647"/>
      <c r="J1647"/>
      <c r="K1647"/>
      <c r="L1647"/>
      <c r="M1647"/>
      <c r="N1647"/>
      <c r="O1647"/>
    </row>
    <row r="1648" spans="1:15" s="15" customFormat="1" x14ac:dyDescent="0.25">
      <c r="A1648" s="3" t="s">
        <v>20</v>
      </c>
      <c r="B1648" s="12">
        <v>41827</v>
      </c>
      <c r="C1648" s="37">
        <v>2014</v>
      </c>
      <c r="D1648" s="3">
        <v>1</v>
      </c>
      <c r="E1648" s="3" t="s">
        <v>31</v>
      </c>
      <c r="F1648" s="3">
        <v>54</v>
      </c>
      <c r="H1648"/>
      <c r="I1648"/>
      <c r="J1648"/>
      <c r="K1648"/>
      <c r="L1648"/>
      <c r="M1648"/>
      <c r="N1648"/>
      <c r="O1648"/>
    </row>
    <row r="1649" spans="1:15" s="15" customFormat="1" x14ac:dyDescent="0.25">
      <c r="A1649" s="3" t="s">
        <v>20</v>
      </c>
      <c r="B1649" s="12">
        <v>41827</v>
      </c>
      <c r="C1649" s="37">
        <v>2014</v>
      </c>
      <c r="D1649" s="3">
        <v>1</v>
      </c>
      <c r="E1649" s="3" t="s">
        <v>31</v>
      </c>
      <c r="F1649" s="3">
        <v>61</v>
      </c>
      <c r="H1649"/>
      <c r="I1649"/>
      <c r="J1649"/>
      <c r="K1649"/>
      <c r="L1649"/>
      <c r="M1649"/>
      <c r="N1649"/>
      <c r="O1649"/>
    </row>
    <row r="1650" spans="1:15" s="15" customFormat="1" x14ac:dyDescent="0.25">
      <c r="A1650" s="3" t="s">
        <v>20</v>
      </c>
      <c r="B1650" s="12">
        <v>41827</v>
      </c>
      <c r="C1650" s="37">
        <v>2014</v>
      </c>
      <c r="D1650" s="3">
        <v>1</v>
      </c>
      <c r="E1650" s="3" t="s">
        <v>31</v>
      </c>
      <c r="F1650" s="3">
        <v>43</v>
      </c>
      <c r="H1650"/>
      <c r="I1650"/>
      <c r="J1650"/>
      <c r="K1650"/>
      <c r="L1650"/>
      <c r="M1650"/>
      <c r="N1650"/>
      <c r="O1650"/>
    </row>
    <row r="1651" spans="1:15" s="15" customFormat="1" x14ac:dyDescent="0.25">
      <c r="A1651" s="3" t="s">
        <v>20</v>
      </c>
      <c r="B1651" s="12">
        <v>41827</v>
      </c>
      <c r="C1651" s="37">
        <v>2014</v>
      </c>
      <c r="D1651" s="3">
        <v>1</v>
      </c>
      <c r="E1651" s="3" t="s">
        <v>31</v>
      </c>
      <c r="F1651" s="3">
        <v>49</v>
      </c>
      <c r="H1651"/>
      <c r="I1651"/>
      <c r="J1651"/>
      <c r="K1651"/>
      <c r="L1651"/>
      <c r="M1651"/>
      <c r="N1651"/>
      <c r="O1651"/>
    </row>
    <row r="1652" spans="1:15" s="15" customFormat="1" x14ac:dyDescent="0.25">
      <c r="A1652" s="3" t="s">
        <v>20</v>
      </c>
      <c r="B1652" s="12">
        <v>41827</v>
      </c>
      <c r="C1652" s="37">
        <v>2014</v>
      </c>
      <c r="D1652" s="3">
        <v>1</v>
      </c>
      <c r="E1652" s="3" t="s">
        <v>31</v>
      </c>
      <c r="F1652" s="3">
        <v>42</v>
      </c>
      <c r="H1652"/>
      <c r="I1652"/>
      <c r="J1652"/>
      <c r="K1652"/>
      <c r="L1652"/>
      <c r="M1652"/>
      <c r="N1652"/>
      <c r="O1652"/>
    </row>
    <row r="1653" spans="1:15" s="15" customFormat="1" x14ac:dyDescent="0.25">
      <c r="A1653" s="3" t="s">
        <v>20</v>
      </c>
      <c r="B1653" s="12">
        <v>41827</v>
      </c>
      <c r="C1653" s="37">
        <v>2014</v>
      </c>
      <c r="D1653" s="3">
        <v>1</v>
      </c>
      <c r="E1653" s="3" t="s">
        <v>31</v>
      </c>
      <c r="F1653" s="3">
        <v>55</v>
      </c>
      <c r="H1653"/>
      <c r="I1653"/>
      <c r="J1653"/>
      <c r="K1653"/>
      <c r="L1653"/>
      <c r="M1653"/>
      <c r="N1653"/>
      <c r="O1653"/>
    </row>
    <row r="1654" spans="1:15" s="15" customFormat="1" x14ac:dyDescent="0.25">
      <c r="A1654" s="3" t="s">
        <v>20</v>
      </c>
      <c r="B1654" s="12">
        <v>41827</v>
      </c>
      <c r="C1654" s="37">
        <v>2014</v>
      </c>
      <c r="D1654" s="3">
        <v>1</v>
      </c>
      <c r="E1654" s="3" t="s">
        <v>31</v>
      </c>
      <c r="F1654" s="3">
        <v>35</v>
      </c>
      <c r="H1654"/>
      <c r="I1654"/>
      <c r="J1654"/>
      <c r="K1654"/>
      <c r="L1654"/>
      <c r="M1654"/>
      <c r="N1654"/>
      <c r="O1654"/>
    </row>
    <row r="1655" spans="1:15" s="15" customFormat="1" x14ac:dyDescent="0.25">
      <c r="A1655" s="3" t="s">
        <v>20</v>
      </c>
      <c r="B1655" s="12">
        <v>41827</v>
      </c>
      <c r="C1655" s="37">
        <v>2014</v>
      </c>
      <c r="D1655" s="3">
        <v>1</v>
      </c>
      <c r="E1655" s="3" t="s">
        <v>31</v>
      </c>
      <c r="F1655" s="3">
        <v>49</v>
      </c>
      <c r="H1655"/>
      <c r="I1655"/>
      <c r="J1655"/>
      <c r="K1655"/>
      <c r="L1655"/>
      <c r="M1655"/>
      <c r="N1655"/>
      <c r="O1655"/>
    </row>
    <row r="1656" spans="1:15" s="15" customFormat="1" x14ac:dyDescent="0.25">
      <c r="A1656" s="3" t="s">
        <v>20</v>
      </c>
      <c r="B1656" s="12">
        <v>41827</v>
      </c>
      <c r="C1656" s="37">
        <v>2014</v>
      </c>
      <c r="D1656" s="3">
        <v>1</v>
      </c>
      <c r="E1656" s="3" t="s">
        <v>31</v>
      </c>
      <c r="F1656" s="3">
        <v>57</v>
      </c>
      <c r="H1656"/>
      <c r="I1656"/>
      <c r="J1656"/>
      <c r="K1656"/>
      <c r="L1656"/>
      <c r="M1656"/>
      <c r="N1656"/>
      <c r="O1656"/>
    </row>
    <row r="1657" spans="1:15" s="15" customFormat="1" x14ac:dyDescent="0.25">
      <c r="A1657" s="3" t="s">
        <v>20</v>
      </c>
      <c r="B1657" s="12">
        <v>41827</v>
      </c>
      <c r="C1657" s="37">
        <v>2014</v>
      </c>
      <c r="D1657" s="3">
        <v>1</v>
      </c>
      <c r="E1657" s="3" t="s">
        <v>31</v>
      </c>
      <c r="F1657" s="3">
        <v>52</v>
      </c>
      <c r="H1657"/>
      <c r="I1657"/>
      <c r="J1657"/>
      <c r="K1657"/>
      <c r="L1657"/>
      <c r="M1657"/>
      <c r="N1657"/>
      <c r="O1657"/>
    </row>
    <row r="1658" spans="1:15" s="15" customFormat="1" x14ac:dyDescent="0.25">
      <c r="A1658" s="3" t="s">
        <v>20</v>
      </c>
      <c r="B1658" s="12">
        <v>41827</v>
      </c>
      <c r="C1658" s="37">
        <v>2014</v>
      </c>
      <c r="D1658" s="3">
        <v>1</v>
      </c>
      <c r="E1658" s="3" t="s">
        <v>31</v>
      </c>
      <c r="F1658" s="3">
        <v>53</v>
      </c>
      <c r="H1658"/>
      <c r="I1658"/>
      <c r="J1658"/>
      <c r="K1658"/>
      <c r="L1658"/>
      <c r="M1658"/>
      <c r="N1658"/>
      <c r="O1658"/>
    </row>
    <row r="1659" spans="1:15" s="15" customFormat="1" x14ac:dyDescent="0.25">
      <c r="A1659" s="3" t="s">
        <v>20</v>
      </c>
      <c r="B1659" s="12">
        <v>41827</v>
      </c>
      <c r="C1659" s="37">
        <v>2014</v>
      </c>
      <c r="D1659" s="3">
        <v>1</v>
      </c>
      <c r="E1659" s="3" t="s">
        <v>31</v>
      </c>
      <c r="F1659" s="3">
        <v>52</v>
      </c>
      <c r="H1659"/>
      <c r="I1659"/>
      <c r="J1659"/>
      <c r="K1659"/>
      <c r="L1659"/>
      <c r="M1659"/>
      <c r="N1659"/>
      <c r="O1659"/>
    </row>
    <row r="1660" spans="1:15" s="15" customFormat="1" x14ac:dyDescent="0.25">
      <c r="A1660" s="3" t="s">
        <v>20</v>
      </c>
      <c r="B1660" s="12">
        <v>41827</v>
      </c>
      <c r="C1660" s="37">
        <v>2014</v>
      </c>
      <c r="D1660" s="3">
        <v>1</v>
      </c>
      <c r="E1660" s="3" t="s">
        <v>31</v>
      </c>
      <c r="F1660" s="3">
        <v>56</v>
      </c>
      <c r="H1660"/>
      <c r="I1660"/>
      <c r="J1660"/>
      <c r="K1660"/>
      <c r="L1660"/>
      <c r="M1660"/>
      <c r="N1660"/>
      <c r="O1660"/>
    </row>
    <row r="1661" spans="1:15" s="15" customFormat="1" x14ac:dyDescent="0.25">
      <c r="A1661" s="3" t="s">
        <v>20</v>
      </c>
      <c r="B1661" s="12">
        <v>41827</v>
      </c>
      <c r="C1661" s="37">
        <v>2014</v>
      </c>
      <c r="D1661" s="3">
        <v>1</v>
      </c>
      <c r="E1661" s="3" t="s">
        <v>31</v>
      </c>
      <c r="F1661" s="3">
        <v>61</v>
      </c>
      <c r="H1661"/>
      <c r="I1661"/>
      <c r="J1661"/>
      <c r="K1661"/>
      <c r="L1661"/>
      <c r="M1661"/>
      <c r="N1661"/>
      <c r="O1661"/>
    </row>
    <row r="1662" spans="1:15" s="15" customFormat="1" x14ac:dyDescent="0.25">
      <c r="A1662" s="3" t="s">
        <v>20</v>
      </c>
      <c r="B1662" s="12">
        <v>41827</v>
      </c>
      <c r="C1662" s="37">
        <v>2014</v>
      </c>
      <c r="D1662" s="3">
        <v>1</v>
      </c>
      <c r="E1662" s="3" t="s">
        <v>31</v>
      </c>
      <c r="F1662" s="3">
        <v>62</v>
      </c>
      <c r="H1662"/>
      <c r="I1662"/>
      <c r="J1662"/>
      <c r="K1662"/>
      <c r="L1662"/>
      <c r="M1662"/>
      <c r="N1662"/>
      <c r="O1662"/>
    </row>
    <row r="1663" spans="1:15" s="15" customFormat="1" x14ac:dyDescent="0.25">
      <c r="A1663" s="3" t="s">
        <v>20</v>
      </c>
      <c r="B1663" s="12">
        <v>41827</v>
      </c>
      <c r="C1663" s="37">
        <v>2014</v>
      </c>
      <c r="D1663" s="3">
        <v>1</v>
      </c>
      <c r="E1663" s="3" t="s">
        <v>31</v>
      </c>
      <c r="F1663" s="3">
        <v>55</v>
      </c>
      <c r="H1663"/>
      <c r="I1663"/>
      <c r="J1663"/>
      <c r="K1663"/>
      <c r="L1663"/>
      <c r="M1663"/>
      <c r="N1663"/>
      <c r="O1663"/>
    </row>
    <row r="1664" spans="1:15" s="15" customFormat="1" x14ac:dyDescent="0.25">
      <c r="A1664" s="3" t="s">
        <v>20</v>
      </c>
      <c r="B1664" s="12">
        <v>41827</v>
      </c>
      <c r="C1664" s="37">
        <v>2014</v>
      </c>
      <c r="D1664" s="3">
        <v>1</v>
      </c>
      <c r="E1664" s="3" t="s">
        <v>31</v>
      </c>
      <c r="F1664" s="3">
        <v>61</v>
      </c>
      <c r="H1664"/>
      <c r="I1664"/>
      <c r="J1664"/>
      <c r="K1664"/>
      <c r="L1664"/>
      <c r="M1664"/>
      <c r="N1664"/>
      <c r="O1664"/>
    </row>
    <row r="1665" spans="1:15" s="15" customFormat="1" x14ac:dyDescent="0.25">
      <c r="A1665" s="3" t="s">
        <v>20</v>
      </c>
      <c r="B1665" s="12">
        <v>41827</v>
      </c>
      <c r="C1665" s="37">
        <v>2014</v>
      </c>
      <c r="D1665" s="3">
        <v>1</v>
      </c>
      <c r="E1665" s="3" t="s">
        <v>31</v>
      </c>
      <c r="F1665" s="3">
        <v>50</v>
      </c>
      <c r="H1665"/>
      <c r="I1665"/>
      <c r="J1665"/>
      <c r="K1665"/>
      <c r="L1665"/>
      <c r="M1665"/>
      <c r="N1665"/>
      <c r="O1665"/>
    </row>
    <row r="1666" spans="1:15" s="15" customFormat="1" x14ac:dyDescent="0.25">
      <c r="A1666" s="3" t="s">
        <v>20</v>
      </c>
      <c r="B1666" s="12">
        <v>41827</v>
      </c>
      <c r="C1666" s="37">
        <v>2014</v>
      </c>
      <c r="D1666" s="3">
        <v>1</v>
      </c>
      <c r="E1666" s="3" t="s">
        <v>31</v>
      </c>
      <c r="F1666" s="3">
        <v>65</v>
      </c>
      <c r="H1666"/>
      <c r="I1666"/>
      <c r="J1666"/>
      <c r="K1666"/>
      <c r="L1666"/>
      <c r="M1666"/>
      <c r="N1666"/>
      <c r="O1666"/>
    </row>
    <row r="1667" spans="1:15" s="15" customFormat="1" x14ac:dyDescent="0.25">
      <c r="A1667" s="3" t="s">
        <v>20</v>
      </c>
      <c r="B1667" s="12">
        <v>41827</v>
      </c>
      <c r="C1667" s="37">
        <v>2014</v>
      </c>
      <c r="D1667" s="3">
        <v>1</v>
      </c>
      <c r="E1667" s="3" t="s">
        <v>31</v>
      </c>
      <c r="F1667" s="3">
        <v>37</v>
      </c>
      <c r="H1667"/>
      <c r="I1667"/>
      <c r="J1667"/>
      <c r="K1667"/>
      <c r="L1667"/>
      <c r="M1667"/>
      <c r="N1667"/>
      <c r="O1667"/>
    </row>
    <row r="1668" spans="1:15" s="15" customFormat="1" x14ac:dyDescent="0.25">
      <c r="A1668" s="3" t="s">
        <v>20</v>
      </c>
      <c r="B1668" s="12">
        <v>41827</v>
      </c>
      <c r="C1668" s="37">
        <v>2014</v>
      </c>
      <c r="D1668" s="3">
        <v>1</v>
      </c>
      <c r="E1668" s="3" t="s">
        <v>31</v>
      </c>
      <c r="F1668" s="3">
        <v>63</v>
      </c>
      <c r="H1668"/>
      <c r="I1668"/>
      <c r="J1668"/>
      <c r="K1668"/>
      <c r="L1668"/>
      <c r="M1668"/>
      <c r="N1668"/>
      <c r="O1668"/>
    </row>
    <row r="1669" spans="1:15" s="15" customFormat="1" x14ac:dyDescent="0.25">
      <c r="A1669" s="3" t="s">
        <v>20</v>
      </c>
      <c r="B1669" s="12">
        <v>41827</v>
      </c>
      <c r="C1669" s="37">
        <v>2014</v>
      </c>
      <c r="D1669" s="3">
        <v>1</v>
      </c>
      <c r="E1669" s="3" t="s">
        <v>31</v>
      </c>
      <c r="F1669" s="3">
        <v>53</v>
      </c>
      <c r="H1669"/>
      <c r="I1669"/>
      <c r="J1669"/>
      <c r="K1669"/>
      <c r="L1669"/>
      <c r="M1669"/>
      <c r="N1669"/>
      <c r="O1669"/>
    </row>
    <row r="1670" spans="1:15" s="15" customFormat="1" x14ac:dyDescent="0.25">
      <c r="A1670" s="3" t="s">
        <v>20</v>
      </c>
      <c r="B1670" s="12">
        <v>41827</v>
      </c>
      <c r="C1670" s="37">
        <v>2014</v>
      </c>
      <c r="D1670" s="3">
        <v>1</v>
      </c>
      <c r="E1670" s="3" t="s">
        <v>31</v>
      </c>
      <c r="F1670" s="3">
        <v>50</v>
      </c>
      <c r="H1670"/>
      <c r="I1670"/>
      <c r="J1670"/>
      <c r="K1670"/>
      <c r="L1670"/>
      <c r="M1670"/>
      <c r="N1670"/>
      <c r="O1670"/>
    </row>
    <row r="1671" spans="1:15" s="15" customFormat="1" x14ac:dyDescent="0.25">
      <c r="A1671" s="3" t="s">
        <v>20</v>
      </c>
      <c r="B1671" s="12">
        <v>41827</v>
      </c>
      <c r="C1671" s="37">
        <v>2014</v>
      </c>
      <c r="D1671" s="3">
        <v>1</v>
      </c>
      <c r="E1671" s="3" t="s">
        <v>31</v>
      </c>
      <c r="F1671" s="3">
        <v>65</v>
      </c>
      <c r="H1671"/>
      <c r="I1671"/>
      <c r="J1671"/>
      <c r="K1671"/>
      <c r="L1671"/>
      <c r="M1671"/>
      <c r="N1671"/>
      <c r="O1671"/>
    </row>
    <row r="1672" spans="1:15" s="15" customFormat="1" x14ac:dyDescent="0.25">
      <c r="A1672" s="3" t="s">
        <v>20</v>
      </c>
      <c r="B1672" s="12">
        <v>41827</v>
      </c>
      <c r="C1672" s="37">
        <v>2014</v>
      </c>
      <c r="D1672" s="3">
        <v>1</v>
      </c>
      <c r="E1672" s="3" t="s">
        <v>31</v>
      </c>
      <c r="F1672" s="3">
        <v>56</v>
      </c>
      <c r="H1672"/>
      <c r="I1672"/>
      <c r="J1672"/>
      <c r="K1672"/>
      <c r="L1672"/>
      <c r="M1672"/>
      <c r="N1672"/>
      <c r="O1672"/>
    </row>
    <row r="1673" spans="1:15" s="15" customFormat="1" x14ac:dyDescent="0.25">
      <c r="A1673" s="3" t="s">
        <v>20</v>
      </c>
      <c r="B1673" s="12">
        <v>41827</v>
      </c>
      <c r="C1673" s="37">
        <v>2014</v>
      </c>
      <c r="D1673" s="3">
        <v>1</v>
      </c>
      <c r="E1673" s="3" t="s">
        <v>31</v>
      </c>
      <c r="F1673" s="3">
        <v>56</v>
      </c>
      <c r="H1673"/>
      <c r="I1673"/>
      <c r="J1673"/>
      <c r="K1673"/>
      <c r="L1673"/>
      <c r="M1673"/>
      <c r="N1673"/>
      <c r="O1673"/>
    </row>
    <row r="1674" spans="1:15" s="15" customFormat="1" x14ac:dyDescent="0.25">
      <c r="A1674" s="3" t="s">
        <v>20</v>
      </c>
      <c r="B1674" s="12">
        <v>41827</v>
      </c>
      <c r="C1674" s="37">
        <v>2014</v>
      </c>
      <c r="D1674" s="3">
        <v>1</v>
      </c>
      <c r="E1674" s="3" t="s">
        <v>31</v>
      </c>
      <c r="F1674" s="3">
        <v>60</v>
      </c>
      <c r="H1674"/>
      <c r="I1674"/>
      <c r="J1674"/>
      <c r="K1674"/>
      <c r="L1674"/>
      <c r="M1674"/>
      <c r="N1674"/>
      <c r="O1674"/>
    </row>
    <row r="1675" spans="1:15" s="15" customFormat="1" x14ac:dyDescent="0.25">
      <c r="A1675" s="3" t="s">
        <v>20</v>
      </c>
      <c r="B1675" s="12">
        <v>41827</v>
      </c>
      <c r="C1675" s="37">
        <v>2014</v>
      </c>
      <c r="D1675" s="3">
        <v>1</v>
      </c>
      <c r="E1675" s="3" t="s">
        <v>31</v>
      </c>
      <c r="F1675" s="3">
        <v>56</v>
      </c>
      <c r="H1675"/>
      <c r="I1675"/>
      <c r="J1675"/>
      <c r="K1675"/>
      <c r="L1675"/>
      <c r="M1675"/>
      <c r="N1675"/>
      <c r="O1675"/>
    </row>
    <row r="1676" spans="1:15" s="15" customFormat="1" x14ac:dyDescent="0.25">
      <c r="A1676" s="3" t="s">
        <v>20</v>
      </c>
      <c r="B1676" s="12">
        <v>41827</v>
      </c>
      <c r="C1676" s="37">
        <v>2014</v>
      </c>
      <c r="D1676" s="3">
        <v>1</v>
      </c>
      <c r="E1676" s="3" t="s">
        <v>31</v>
      </c>
      <c r="F1676" s="3">
        <v>61</v>
      </c>
      <c r="H1676"/>
      <c r="I1676"/>
      <c r="J1676"/>
      <c r="K1676"/>
      <c r="L1676"/>
      <c r="M1676"/>
      <c r="N1676"/>
      <c r="O1676"/>
    </row>
    <row r="1677" spans="1:15" s="15" customFormat="1" x14ac:dyDescent="0.25">
      <c r="A1677" s="3" t="s">
        <v>20</v>
      </c>
      <c r="B1677" s="12">
        <v>41827</v>
      </c>
      <c r="C1677" s="37">
        <v>2014</v>
      </c>
      <c r="D1677" s="3">
        <v>1</v>
      </c>
      <c r="E1677" s="3" t="s">
        <v>31</v>
      </c>
      <c r="F1677" s="3">
        <v>52</v>
      </c>
      <c r="H1677"/>
      <c r="I1677"/>
      <c r="J1677"/>
      <c r="K1677"/>
      <c r="L1677"/>
      <c r="M1677"/>
      <c r="N1677"/>
      <c r="O1677"/>
    </row>
    <row r="1678" spans="1:15" s="15" customFormat="1" x14ac:dyDescent="0.25">
      <c r="A1678" s="3" t="s">
        <v>20</v>
      </c>
      <c r="B1678" s="12">
        <v>41827</v>
      </c>
      <c r="C1678" s="37">
        <v>2014</v>
      </c>
      <c r="D1678" s="3">
        <v>2</v>
      </c>
      <c r="E1678" s="3" t="s">
        <v>31</v>
      </c>
      <c r="F1678" s="3">
        <v>66</v>
      </c>
      <c r="H1678"/>
      <c r="I1678"/>
      <c r="J1678"/>
      <c r="K1678"/>
      <c r="L1678"/>
      <c r="M1678"/>
      <c r="N1678"/>
      <c r="O1678"/>
    </row>
    <row r="1679" spans="1:15" s="15" customFormat="1" x14ac:dyDescent="0.25">
      <c r="A1679" s="3" t="s">
        <v>20</v>
      </c>
      <c r="B1679" s="12">
        <v>41827</v>
      </c>
      <c r="C1679" s="37">
        <v>2014</v>
      </c>
      <c r="D1679" s="3">
        <v>2</v>
      </c>
      <c r="E1679" s="3" t="s">
        <v>31</v>
      </c>
      <c r="F1679" s="3">
        <v>50</v>
      </c>
      <c r="H1679"/>
      <c r="I1679"/>
      <c r="J1679"/>
      <c r="K1679"/>
      <c r="L1679"/>
      <c r="M1679"/>
      <c r="N1679"/>
      <c r="O1679"/>
    </row>
    <row r="1680" spans="1:15" s="15" customFormat="1" x14ac:dyDescent="0.25">
      <c r="A1680" s="3" t="s">
        <v>20</v>
      </c>
      <c r="B1680" s="12">
        <v>41827</v>
      </c>
      <c r="C1680" s="37">
        <v>2014</v>
      </c>
      <c r="D1680" s="3">
        <v>2</v>
      </c>
      <c r="E1680" s="3" t="s">
        <v>31</v>
      </c>
      <c r="F1680" s="3">
        <v>57</v>
      </c>
      <c r="H1680"/>
      <c r="I1680"/>
      <c r="J1680"/>
      <c r="K1680"/>
      <c r="L1680"/>
      <c r="M1680"/>
      <c r="N1680"/>
      <c r="O1680"/>
    </row>
    <row r="1681" spans="1:15" s="15" customFormat="1" x14ac:dyDescent="0.25">
      <c r="A1681" s="3" t="s">
        <v>20</v>
      </c>
      <c r="B1681" s="12">
        <v>41827</v>
      </c>
      <c r="C1681" s="37">
        <v>2014</v>
      </c>
      <c r="D1681" s="3">
        <v>2</v>
      </c>
      <c r="E1681" s="3" t="s">
        <v>31</v>
      </c>
      <c r="F1681" s="3">
        <v>54</v>
      </c>
      <c r="H1681"/>
      <c r="I1681"/>
      <c r="J1681"/>
      <c r="K1681"/>
      <c r="L1681"/>
      <c r="M1681"/>
      <c r="N1681"/>
      <c r="O1681"/>
    </row>
    <row r="1682" spans="1:15" s="15" customFormat="1" x14ac:dyDescent="0.25">
      <c r="A1682" s="3" t="s">
        <v>20</v>
      </c>
      <c r="B1682" s="12">
        <v>41827</v>
      </c>
      <c r="C1682" s="37">
        <v>2014</v>
      </c>
      <c r="D1682" s="3">
        <v>2</v>
      </c>
      <c r="E1682" s="3" t="s">
        <v>31</v>
      </c>
      <c r="F1682" s="3">
        <v>40</v>
      </c>
      <c r="H1682"/>
      <c r="I1682"/>
      <c r="J1682"/>
      <c r="K1682"/>
      <c r="L1682"/>
      <c r="M1682"/>
      <c r="N1682"/>
      <c r="O1682"/>
    </row>
    <row r="1683" spans="1:15" s="15" customFormat="1" x14ac:dyDescent="0.25">
      <c r="A1683" s="3" t="s">
        <v>20</v>
      </c>
      <c r="B1683" s="12">
        <v>41827</v>
      </c>
      <c r="C1683" s="37">
        <v>2014</v>
      </c>
      <c r="D1683" s="3">
        <v>2</v>
      </c>
      <c r="E1683" s="3" t="s">
        <v>31</v>
      </c>
      <c r="F1683" s="3">
        <v>53</v>
      </c>
      <c r="H1683"/>
      <c r="I1683"/>
      <c r="J1683"/>
      <c r="K1683"/>
      <c r="L1683"/>
      <c r="M1683"/>
      <c r="N1683"/>
      <c r="O1683"/>
    </row>
    <row r="1684" spans="1:15" s="15" customFormat="1" x14ac:dyDescent="0.25">
      <c r="A1684" s="3" t="s">
        <v>20</v>
      </c>
      <c r="B1684" s="12">
        <v>41827</v>
      </c>
      <c r="C1684" s="37">
        <v>2014</v>
      </c>
      <c r="D1684" s="3">
        <v>2</v>
      </c>
      <c r="E1684" s="3" t="s">
        <v>31</v>
      </c>
      <c r="F1684" s="3">
        <v>55</v>
      </c>
      <c r="H1684"/>
      <c r="I1684"/>
      <c r="J1684"/>
      <c r="K1684"/>
      <c r="L1684"/>
      <c r="M1684"/>
      <c r="N1684"/>
      <c r="O1684"/>
    </row>
    <row r="1685" spans="1:15" s="15" customFormat="1" x14ac:dyDescent="0.25">
      <c r="A1685" s="3" t="s">
        <v>20</v>
      </c>
      <c r="B1685" s="12">
        <v>41827</v>
      </c>
      <c r="C1685" s="37">
        <v>2014</v>
      </c>
      <c r="D1685" s="3">
        <v>2</v>
      </c>
      <c r="E1685" s="3" t="s">
        <v>31</v>
      </c>
      <c r="F1685" s="3">
        <v>52</v>
      </c>
      <c r="H1685"/>
      <c r="I1685"/>
      <c r="J1685"/>
      <c r="K1685"/>
      <c r="L1685"/>
      <c r="M1685"/>
      <c r="N1685"/>
      <c r="O1685"/>
    </row>
    <row r="1686" spans="1:15" s="15" customFormat="1" x14ac:dyDescent="0.25">
      <c r="A1686" s="3" t="s">
        <v>20</v>
      </c>
      <c r="B1686" s="12">
        <v>41827</v>
      </c>
      <c r="C1686" s="37">
        <v>2014</v>
      </c>
      <c r="D1686" s="3">
        <v>2</v>
      </c>
      <c r="E1686" s="3" t="s">
        <v>31</v>
      </c>
      <c r="F1686" s="3">
        <v>60</v>
      </c>
      <c r="H1686"/>
      <c r="I1686"/>
      <c r="J1686"/>
      <c r="K1686"/>
      <c r="L1686"/>
      <c r="M1686"/>
      <c r="N1686"/>
      <c r="O1686"/>
    </row>
    <row r="1687" spans="1:15" s="15" customFormat="1" x14ac:dyDescent="0.25">
      <c r="A1687" s="3" t="s">
        <v>20</v>
      </c>
      <c r="B1687" s="12">
        <v>41827</v>
      </c>
      <c r="C1687" s="37">
        <v>2014</v>
      </c>
      <c r="D1687" s="3">
        <v>2</v>
      </c>
      <c r="E1687" s="3" t="s">
        <v>31</v>
      </c>
      <c r="F1687" s="3">
        <v>52</v>
      </c>
      <c r="H1687"/>
      <c r="I1687"/>
      <c r="J1687"/>
      <c r="K1687"/>
      <c r="L1687"/>
      <c r="M1687"/>
      <c r="N1687"/>
      <c r="O1687"/>
    </row>
    <row r="1688" spans="1:15" s="15" customFormat="1" x14ac:dyDescent="0.25">
      <c r="A1688" s="3" t="s">
        <v>20</v>
      </c>
      <c r="B1688" s="12">
        <v>41827</v>
      </c>
      <c r="C1688" s="37">
        <v>2014</v>
      </c>
      <c r="D1688" s="3">
        <v>2</v>
      </c>
      <c r="E1688" s="3" t="s">
        <v>31</v>
      </c>
      <c r="F1688" s="3">
        <v>61</v>
      </c>
      <c r="H1688"/>
      <c r="I1688"/>
      <c r="J1688"/>
      <c r="K1688"/>
      <c r="L1688"/>
      <c r="M1688"/>
      <c r="N1688"/>
      <c r="O1688"/>
    </row>
    <row r="1689" spans="1:15" s="15" customFormat="1" x14ac:dyDescent="0.25">
      <c r="A1689" s="3" t="s">
        <v>20</v>
      </c>
      <c r="B1689" s="12">
        <v>41827</v>
      </c>
      <c r="C1689" s="37">
        <v>2014</v>
      </c>
      <c r="D1689" s="3">
        <v>2</v>
      </c>
      <c r="E1689" s="3" t="s">
        <v>31</v>
      </c>
      <c r="F1689" s="3">
        <v>53</v>
      </c>
      <c r="H1689"/>
      <c r="I1689"/>
      <c r="J1689"/>
      <c r="K1689"/>
      <c r="L1689"/>
      <c r="M1689"/>
      <c r="N1689"/>
      <c r="O1689"/>
    </row>
    <row r="1690" spans="1:15" s="15" customFormat="1" x14ac:dyDescent="0.25">
      <c r="A1690" s="3" t="s">
        <v>20</v>
      </c>
      <c r="B1690" s="12">
        <v>41827</v>
      </c>
      <c r="C1690" s="37">
        <v>2014</v>
      </c>
      <c r="D1690" s="3">
        <v>2</v>
      </c>
      <c r="E1690" s="3" t="s">
        <v>31</v>
      </c>
      <c r="F1690" s="3">
        <v>52</v>
      </c>
      <c r="H1690"/>
      <c r="I1690"/>
      <c r="J1690"/>
      <c r="K1690"/>
      <c r="L1690"/>
      <c r="M1690"/>
      <c r="N1690"/>
      <c r="O1690"/>
    </row>
    <row r="1691" spans="1:15" s="15" customFormat="1" x14ac:dyDescent="0.25">
      <c r="A1691" s="3" t="s">
        <v>20</v>
      </c>
      <c r="B1691" s="12">
        <v>41827</v>
      </c>
      <c r="C1691" s="37">
        <v>2014</v>
      </c>
      <c r="D1691" s="3">
        <v>2</v>
      </c>
      <c r="E1691" s="3" t="s">
        <v>31</v>
      </c>
      <c r="F1691" s="3">
        <v>59</v>
      </c>
      <c r="H1691"/>
      <c r="I1691"/>
      <c r="J1691"/>
      <c r="K1691"/>
      <c r="L1691"/>
      <c r="M1691"/>
      <c r="N1691"/>
      <c r="O1691"/>
    </row>
    <row r="1692" spans="1:15" s="15" customFormat="1" x14ac:dyDescent="0.25">
      <c r="A1692" s="3" t="s">
        <v>20</v>
      </c>
      <c r="B1692" s="12">
        <v>41827</v>
      </c>
      <c r="C1692" s="37">
        <v>2014</v>
      </c>
      <c r="D1692" s="3">
        <v>2</v>
      </c>
      <c r="E1692" s="3" t="s">
        <v>31</v>
      </c>
      <c r="F1692" s="3">
        <v>67</v>
      </c>
      <c r="H1692"/>
      <c r="I1692"/>
      <c r="J1692"/>
      <c r="K1692"/>
      <c r="L1692"/>
      <c r="M1692"/>
      <c r="N1692"/>
      <c r="O1692"/>
    </row>
    <row r="1693" spans="1:15" s="15" customFormat="1" x14ac:dyDescent="0.25">
      <c r="A1693" s="3" t="s">
        <v>20</v>
      </c>
      <c r="B1693" s="12">
        <v>41827</v>
      </c>
      <c r="C1693" s="37">
        <v>2014</v>
      </c>
      <c r="D1693" s="3">
        <v>2</v>
      </c>
      <c r="E1693" s="3" t="s">
        <v>31</v>
      </c>
      <c r="F1693" s="3">
        <v>49</v>
      </c>
      <c r="H1693"/>
      <c r="I1693"/>
      <c r="J1693"/>
      <c r="K1693"/>
      <c r="L1693"/>
      <c r="M1693"/>
      <c r="N1693"/>
      <c r="O1693"/>
    </row>
    <row r="1694" spans="1:15" s="15" customFormat="1" x14ac:dyDescent="0.25">
      <c r="A1694" s="3" t="s">
        <v>20</v>
      </c>
      <c r="B1694" s="12">
        <v>41827</v>
      </c>
      <c r="C1694" s="37">
        <v>2014</v>
      </c>
      <c r="D1694" s="3">
        <v>2</v>
      </c>
      <c r="E1694" s="3" t="s">
        <v>31</v>
      </c>
      <c r="F1694" s="3">
        <v>55</v>
      </c>
      <c r="H1694"/>
      <c r="I1694"/>
      <c r="J1694"/>
      <c r="K1694"/>
      <c r="L1694"/>
      <c r="M1694"/>
      <c r="N1694"/>
      <c r="O1694"/>
    </row>
    <row r="1695" spans="1:15" s="15" customFormat="1" x14ac:dyDescent="0.25">
      <c r="A1695" s="3" t="s">
        <v>20</v>
      </c>
      <c r="B1695" s="12">
        <v>41827</v>
      </c>
      <c r="C1695" s="37">
        <v>2014</v>
      </c>
      <c r="D1695" s="3">
        <v>2</v>
      </c>
      <c r="E1695" s="3" t="s">
        <v>31</v>
      </c>
      <c r="F1695" s="3">
        <v>60</v>
      </c>
      <c r="H1695"/>
      <c r="I1695"/>
      <c r="J1695"/>
      <c r="K1695"/>
      <c r="L1695"/>
      <c r="M1695"/>
      <c r="N1695"/>
      <c r="O1695"/>
    </row>
    <row r="1696" spans="1:15" s="15" customFormat="1" x14ac:dyDescent="0.25">
      <c r="A1696" s="3" t="s">
        <v>20</v>
      </c>
      <c r="B1696" s="12">
        <v>41827</v>
      </c>
      <c r="C1696" s="37">
        <v>2014</v>
      </c>
      <c r="D1696" s="3">
        <v>2</v>
      </c>
      <c r="E1696" s="3" t="s">
        <v>31</v>
      </c>
      <c r="F1696" s="3">
        <v>56</v>
      </c>
      <c r="H1696"/>
      <c r="I1696"/>
      <c r="J1696"/>
      <c r="K1696"/>
      <c r="L1696"/>
      <c r="M1696"/>
      <c r="N1696"/>
      <c r="O1696"/>
    </row>
    <row r="1697" spans="1:15" s="15" customFormat="1" x14ac:dyDescent="0.25">
      <c r="A1697" s="3" t="s">
        <v>20</v>
      </c>
      <c r="B1697" s="12">
        <v>41827</v>
      </c>
      <c r="C1697" s="37">
        <v>2014</v>
      </c>
      <c r="D1697" s="3">
        <v>2</v>
      </c>
      <c r="E1697" s="3" t="s">
        <v>31</v>
      </c>
      <c r="F1697" s="3">
        <v>43</v>
      </c>
      <c r="H1697"/>
      <c r="I1697"/>
      <c r="J1697"/>
      <c r="K1697"/>
      <c r="L1697"/>
      <c r="M1697"/>
      <c r="N1697"/>
      <c r="O1697"/>
    </row>
    <row r="1698" spans="1:15" s="15" customFormat="1" x14ac:dyDescent="0.25">
      <c r="A1698" s="3" t="s">
        <v>20</v>
      </c>
      <c r="B1698" s="12">
        <v>41827</v>
      </c>
      <c r="C1698" s="37">
        <v>2014</v>
      </c>
      <c r="D1698" s="3">
        <v>2</v>
      </c>
      <c r="E1698" s="3" t="s">
        <v>31</v>
      </c>
      <c r="F1698" s="3">
        <v>56</v>
      </c>
      <c r="H1698"/>
      <c r="I1698"/>
      <c r="J1698"/>
      <c r="K1698"/>
      <c r="L1698"/>
      <c r="M1698"/>
      <c r="N1698"/>
      <c r="O1698"/>
    </row>
    <row r="1699" spans="1:15" s="15" customFormat="1" x14ac:dyDescent="0.25">
      <c r="A1699" s="3" t="s">
        <v>20</v>
      </c>
      <c r="B1699" s="12">
        <v>41827</v>
      </c>
      <c r="C1699" s="37">
        <v>2014</v>
      </c>
      <c r="D1699" s="3">
        <v>2</v>
      </c>
      <c r="E1699" s="3" t="s">
        <v>31</v>
      </c>
      <c r="F1699" s="3">
        <v>53</v>
      </c>
      <c r="H1699"/>
      <c r="I1699"/>
      <c r="J1699"/>
      <c r="K1699"/>
      <c r="L1699"/>
      <c r="M1699"/>
      <c r="N1699"/>
      <c r="O1699"/>
    </row>
    <row r="1700" spans="1:15" s="15" customFormat="1" x14ac:dyDescent="0.25">
      <c r="A1700" s="3" t="s">
        <v>20</v>
      </c>
      <c r="B1700" s="12">
        <v>41827</v>
      </c>
      <c r="C1700" s="37">
        <v>2014</v>
      </c>
      <c r="D1700" s="3">
        <v>2</v>
      </c>
      <c r="E1700" s="3" t="s">
        <v>31</v>
      </c>
      <c r="F1700" s="3">
        <v>57</v>
      </c>
      <c r="H1700"/>
      <c r="I1700"/>
      <c r="J1700"/>
      <c r="K1700"/>
      <c r="L1700"/>
      <c r="M1700"/>
      <c r="N1700"/>
      <c r="O1700"/>
    </row>
    <row r="1701" spans="1:15" x14ac:dyDescent="0.25">
      <c r="A1701" s="3" t="s">
        <v>20</v>
      </c>
      <c r="B1701" s="12">
        <v>41827</v>
      </c>
      <c r="C1701" s="37">
        <v>2014</v>
      </c>
      <c r="D1701" s="3">
        <v>2</v>
      </c>
      <c r="E1701" s="3" t="s">
        <v>31</v>
      </c>
      <c r="F1701" s="3">
        <v>73</v>
      </c>
    </row>
    <row r="1702" spans="1:15" x14ac:dyDescent="0.25">
      <c r="A1702" s="3" t="s">
        <v>20</v>
      </c>
      <c r="B1702" s="12">
        <v>41827</v>
      </c>
      <c r="C1702" s="37">
        <v>2014</v>
      </c>
      <c r="D1702" s="3">
        <v>2</v>
      </c>
      <c r="E1702" s="3" t="s">
        <v>31</v>
      </c>
      <c r="F1702" s="3">
        <v>55</v>
      </c>
    </row>
    <row r="1703" spans="1:15" x14ac:dyDescent="0.25">
      <c r="A1703" s="3" t="s">
        <v>20</v>
      </c>
      <c r="B1703" s="12">
        <v>41827</v>
      </c>
      <c r="C1703" s="37">
        <v>2014</v>
      </c>
      <c r="D1703" s="3">
        <v>2</v>
      </c>
      <c r="E1703" s="3" t="s">
        <v>31</v>
      </c>
      <c r="F1703" s="3">
        <v>53</v>
      </c>
    </row>
    <row r="1704" spans="1:15" x14ac:dyDescent="0.25">
      <c r="A1704" s="3" t="s">
        <v>20</v>
      </c>
      <c r="B1704" s="12">
        <v>41827</v>
      </c>
      <c r="C1704" s="37">
        <v>2014</v>
      </c>
      <c r="D1704" s="3">
        <v>2</v>
      </c>
      <c r="E1704" s="3" t="s">
        <v>31</v>
      </c>
      <c r="F1704" s="3">
        <v>53</v>
      </c>
    </row>
    <row r="1705" spans="1:15" x14ac:dyDescent="0.25">
      <c r="A1705" s="3" t="s">
        <v>20</v>
      </c>
      <c r="B1705" s="12">
        <v>41827</v>
      </c>
      <c r="C1705" s="37">
        <v>2014</v>
      </c>
      <c r="D1705" s="3">
        <v>2</v>
      </c>
      <c r="E1705" s="3" t="s">
        <v>31</v>
      </c>
      <c r="F1705" s="3">
        <v>52</v>
      </c>
    </row>
    <row r="1706" spans="1:15" x14ac:dyDescent="0.25">
      <c r="A1706" s="3" t="s">
        <v>20</v>
      </c>
      <c r="B1706" s="12">
        <v>41827</v>
      </c>
      <c r="C1706" s="37">
        <v>2014</v>
      </c>
      <c r="D1706" s="3">
        <v>2</v>
      </c>
      <c r="E1706" s="3" t="s">
        <v>31</v>
      </c>
      <c r="F1706" s="3">
        <v>51</v>
      </c>
    </row>
    <row r="1707" spans="1:15" x14ac:dyDescent="0.25">
      <c r="A1707" s="3" t="s">
        <v>20</v>
      </c>
      <c r="B1707" s="12">
        <v>41827</v>
      </c>
      <c r="C1707" s="37">
        <v>2014</v>
      </c>
      <c r="D1707" s="3">
        <v>2</v>
      </c>
      <c r="E1707" s="3" t="s">
        <v>31</v>
      </c>
      <c r="F1707" s="3">
        <v>52</v>
      </c>
    </row>
    <row r="1708" spans="1:15" x14ac:dyDescent="0.25">
      <c r="A1708" s="3" t="s">
        <v>20</v>
      </c>
      <c r="B1708" s="12">
        <v>41827</v>
      </c>
      <c r="C1708" s="37">
        <v>2014</v>
      </c>
      <c r="D1708" s="3">
        <v>2</v>
      </c>
      <c r="E1708" s="3" t="s">
        <v>31</v>
      </c>
      <c r="F1708" s="3">
        <v>70</v>
      </c>
    </row>
    <row r="1709" spans="1:15" x14ac:dyDescent="0.25">
      <c r="A1709" s="3" t="s">
        <v>20</v>
      </c>
      <c r="B1709" s="12">
        <v>41827</v>
      </c>
      <c r="C1709" s="37">
        <v>2014</v>
      </c>
      <c r="D1709" s="3">
        <v>2</v>
      </c>
      <c r="E1709" s="3" t="s">
        <v>31</v>
      </c>
      <c r="F1709" s="3">
        <v>57</v>
      </c>
    </row>
    <row r="1710" spans="1:15" x14ac:dyDescent="0.25">
      <c r="A1710" s="3" t="s">
        <v>20</v>
      </c>
      <c r="B1710" s="12">
        <v>41827</v>
      </c>
      <c r="C1710" s="37">
        <v>2014</v>
      </c>
      <c r="D1710" s="3">
        <v>2</v>
      </c>
      <c r="E1710" s="3" t="s">
        <v>31</v>
      </c>
      <c r="F1710" s="3">
        <v>50</v>
      </c>
    </row>
    <row r="1711" spans="1:15" x14ac:dyDescent="0.25">
      <c r="A1711" s="3" t="s">
        <v>20</v>
      </c>
      <c r="B1711" s="12">
        <v>41827</v>
      </c>
      <c r="C1711" s="37">
        <v>2014</v>
      </c>
      <c r="D1711" s="3">
        <v>1</v>
      </c>
      <c r="E1711" s="3" t="s">
        <v>29</v>
      </c>
      <c r="F1711" s="3">
        <v>144</v>
      </c>
      <c r="G1711" s="15">
        <v>36.799999999999997</v>
      </c>
    </row>
    <row r="1712" spans="1:15" x14ac:dyDescent="0.25">
      <c r="A1712" s="3" t="s">
        <v>20</v>
      </c>
      <c r="B1712" s="12">
        <v>41827</v>
      </c>
      <c r="C1712" s="37">
        <v>2014</v>
      </c>
      <c r="D1712" s="3">
        <v>1</v>
      </c>
      <c r="E1712" s="3" t="s">
        <v>29</v>
      </c>
      <c r="F1712" s="3">
        <v>61</v>
      </c>
      <c r="G1712" s="15">
        <v>2.5</v>
      </c>
    </row>
    <row r="1713" spans="1:7" x14ac:dyDescent="0.25">
      <c r="A1713" s="3" t="s">
        <v>20</v>
      </c>
      <c r="B1713" s="12">
        <v>41827</v>
      </c>
      <c r="C1713" s="37">
        <v>2014</v>
      </c>
      <c r="D1713" s="3">
        <v>1</v>
      </c>
      <c r="E1713" s="3" t="s">
        <v>29</v>
      </c>
      <c r="F1713" s="3">
        <v>55</v>
      </c>
      <c r="G1713" s="15">
        <v>2</v>
      </c>
    </row>
    <row r="1714" spans="1:7" x14ac:dyDescent="0.25">
      <c r="A1714" s="3" t="s">
        <v>20</v>
      </c>
      <c r="B1714" s="12">
        <v>41827</v>
      </c>
      <c r="C1714" s="37">
        <v>2014</v>
      </c>
      <c r="D1714" s="3">
        <v>1</v>
      </c>
      <c r="E1714" s="3" t="s">
        <v>29</v>
      </c>
      <c r="F1714" s="3">
        <v>61</v>
      </c>
      <c r="G1714" s="15">
        <v>3</v>
      </c>
    </row>
    <row r="1715" spans="1:7" x14ac:dyDescent="0.25">
      <c r="A1715" s="3" t="s">
        <v>20</v>
      </c>
      <c r="B1715" s="12">
        <v>41827</v>
      </c>
      <c r="C1715" s="37">
        <v>2014</v>
      </c>
      <c r="D1715" s="3">
        <v>1</v>
      </c>
      <c r="E1715" s="3" t="s">
        <v>29</v>
      </c>
      <c r="F1715" s="3">
        <v>55</v>
      </c>
      <c r="G1715" s="15">
        <v>1.8</v>
      </c>
    </row>
    <row r="1716" spans="1:7" x14ac:dyDescent="0.25">
      <c r="A1716" s="3" t="s">
        <v>20</v>
      </c>
      <c r="B1716" s="12">
        <v>41827</v>
      </c>
      <c r="C1716" s="37">
        <v>2014</v>
      </c>
      <c r="D1716" s="3">
        <v>1</v>
      </c>
      <c r="E1716" s="3" t="s">
        <v>29</v>
      </c>
      <c r="F1716" s="3">
        <v>56</v>
      </c>
      <c r="G1716" s="15">
        <v>1.8</v>
      </c>
    </row>
    <row r="1717" spans="1:7" x14ac:dyDescent="0.25">
      <c r="A1717" s="3" t="s">
        <v>20</v>
      </c>
      <c r="B1717" s="12">
        <v>41827</v>
      </c>
      <c r="C1717" s="37">
        <v>2014</v>
      </c>
      <c r="D1717" s="3">
        <v>1</v>
      </c>
      <c r="E1717" s="3" t="s">
        <v>29</v>
      </c>
      <c r="F1717" s="3">
        <v>47</v>
      </c>
      <c r="G1717" s="15">
        <v>1.1000000000000001</v>
      </c>
    </row>
    <row r="1718" spans="1:7" x14ac:dyDescent="0.25">
      <c r="A1718" s="3" t="s">
        <v>20</v>
      </c>
      <c r="B1718" s="12">
        <v>41827</v>
      </c>
      <c r="C1718" s="37">
        <v>2014</v>
      </c>
      <c r="D1718" s="3">
        <v>1</v>
      </c>
      <c r="E1718" s="3" t="s">
        <v>29</v>
      </c>
      <c r="F1718" s="3">
        <v>48</v>
      </c>
      <c r="G1718" s="15">
        <v>1.1000000000000001</v>
      </c>
    </row>
    <row r="1719" spans="1:7" x14ac:dyDescent="0.25">
      <c r="A1719" s="3" t="s">
        <v>20</v>
      </c>
      <c r="B1719" s="12">
        <v>41827</v>
      </c>
      <c r="C1719" s="37">
        <v>2014</v>
      </c>
      <c r="D1719" s="3">
        <v>1</v>
      </c>
      <c r="E1719" s="3" t="s">
        <v>29</v>
      </c>
      <c r="F1719" s="3">
        <v>166</v>
      </c>
      <c r="G1719" s="15">
        <v>53.7</v>
      </c>
    </row>
    <row r="1720" spans="1:7" x14ac:dyDescent="0.25">
      <c r="A1720" s="3" t="s">
        <v>20</v>
      </c>
      <c r="B1720" s="12">
        <v>41827</v>
      </c>
      <c r="C1720" s="37">
        <v>2014</v>
      </c>
      <c r="D1720" s="3">
        <v>1</v>
      </c>
      <c r="E1720" s="3" t="s">
        <v>29</v>
      </c>
      <c r="F1720" s="3">
        <v>132</v>
      </c>
      <c r="G1720" s="15">
        <v>26.4</v>
      </c>
    </row>
    <row r="1721" spans="1:7" x14ac:dyDescent="0.25">
      <c r="A1721" s="3" t="s">
        <v>20</v>
      </c>
      <c r="B1721" s="12">
        <v>41827</v>
      </c>
      <c r="C1721" s="37">
        <v>2014</v>
      </c>
      <c r="D1721" s="3">
        <v>1</v>
      </c>
      <c r="E1721" s="3" t="s">
        <v>29</v>
      </c>
      <c r="F1721" s="3">
        <v>45</v>
      </c>
      <c r="G1721" s="15">
        <v>1.1000000000000001</v>
      </c>
    </row>
    <row r="1722" spans="1:7" x14ac:dyDescent="0.25">
      <c r="A1722" s="3" t="s">
        <v>20</v>
      </c>
      <c r="B1722" s="12">
        <v>41827</v>
      </c>
      <c r="C1722" s="37">
        <v>2014</v>
      </c>
      <c r="D1722" s="3">
        <v>1</v>
      </c>
      <c r="E1722" s="3" t="s">
        <v>29</v>
      </c>
      <c r="F1722" s="3">
        <v>51</v>
      </c>
      <c r="G1722" s="15">
        <v>1.4</v>
      </c>
    </row>
    <row r="1723" spans="1:7" x14ac:dyDescent="0.25">
      <c r="A1723" s="3" t="s">
        <v>20</v>
      </c>
      <c r="B1723" s="12">
        <v>41827</v>
      </c>
      <c r="C1723" s="37">
        <v>2014</v>
      </c>
      <c r="D1723" s="3">
        <v>1</v>
      </c>
      <c r="E1723" s="3" t="s">
        <v>29</v>
      </c>
      <c r="F1723" s="3">
        <v>60</v>
      </c>
      <c r="G1723" s="15">
        <v>2.2999999999999998</v>
      </c>
    </row>
    <row r="1724" spans="1:7" x14ac:dyDescent="0.25">
      <c r="A1724" s="3" t="s">
        <v>20</v>
      </c>
      <c r="B1724" s="12">
        <v>41827</v>
      </c>
      <c r="C1724" s="37">
        <v>2014</v>
      </c>
      <c r="D1724" s="3">
        <v>1</v>
      </c>
      <c r="E1724" s="3" t="s">
        <v>29</v>
      </c>
      <c r="F1724" s="3">
        <v>51</v>
      </c>
      <c r="G1724" s="15">
        <v>1.4</v>
      </c>
    </row>
    <row r="1725" spans="1:7" x14ac:dyDescent="0.25">
      <c r="A1725" s="3" t="s">
        <v>20</v>
      </c>
      <c r="B1725" s="12">
        <v>41827</v>
      </c>
      <c r="C1725" s="37">
        <v>2014</v>
      </c>
      <c r="D1725" s="3">
        <v>1</v>
      </c>
      <c r="E1725" s="3" t="s">
        <v>29</v>
      </c>
      <c r="F1725" s="3">
        <v>54</v>
      </c>
      <c r="G1725" s="15">
        <v>1.7</v>
      </c>
    </row>
    <row r="1726" spans="1:7" x14ac:dyDescent="0.25">
      <c r="A1726" s="3" t="s">
        <v>20</v>
      </c>
      <c r="B1726" s="12">
        <v>41827</v>
      </c>
      <c r="C1726" s="37">
        <v>2014</v>
      </c>
      <c r="D1726" s="3">
        <v>1</v>
      </c>
      <c r="E1726" s="3" t="s">
        <v>29</v>
      </c>
      <c r="F1726" s="3">
        <v>61</v>
      </c>
      <c r="G1726" s="15">
        <v>2.6</v>
      </c>
    </row>
    <row r="1727" spans="1:7" x14ac:dyDescent="0.25">
      <c r="A1727" s="3" t="s">
        <v>20</v>
      </c>
      <c r="B1727" s="12">
        <v>41827</v>
      </c>
      <c r="C1727" s="37">
        <v>2014</v>
      </c>
      <c r="D1727" s="3">
        <v>1</v>
      </c>
      <c r="E1727" s="3" t="s">
        <v>29</v>
      </c>
      <c r="F1727" s="3">
        <v>60</v>
      </c>
      <c r="G1727" s="15">
        <v>2.2999999999999998</v>
      </c>
    </row>
    <row r="1728" spans="1:7" x14ac:dyDescent="0.25">
      <c r="A1728" s="3" t="s">
        <v>20</v>
      </c>
      <c r="B1728" s="12">
        <v>41827</v>
      </c>
      <c r="C1728" s="37">
        <v>2014</v>
      </c>
      <c r="D1728" s="3">
        <v>1</v>
      </c>
      <c r="E1728" s="3" t="s">
        <v>29</v>
      </c>
      <c r="F1728" s="3">
        <v>121</v>
      </c>
      <c r="G1728" s="15">
        <v>20.6</v>
      </c>
    </row>
    <row r="1729" spans="1:7" x14ac:dyDescent="0.25">
      <c r="A1729" s="3" t="s">
        <v>20</v>
      </c>
      <c r="B1729" s="12">
        <v>41827</v>
      </c>
      <c r="C1729" s="37">
        <v>2014</v>
      </c>
      <c r="D1729" s="3">
        <v>1</v>
      </c>
      <c r="E1729" s="3" t="s">
        <v>29</v>
      </c>
      <c r="F1729" s="3">
        <v>57</v>
      </c>
      <c r="G1729" s="15">
        <v>2</v>
      </c>
    </row>
    <row r="1730" spans="1:7" x14ac:dyDescent="0.25">
      <c r="A1730" s="3" t="s">
        <v>20</v>
      </c>
      <c r="B1730" s="12">
        <v>41827</v>
      </c>
      <c r="C1730" s="37">
        <v>2014</v>
      </c>
      <c r="D1730" s="3">
        <v>1</v>
      </c>
      <c r="E1730" s="3" t="s">
        <v>29</v>
      </c>
      <c r="F1730" s="3">
        <v>58</v>
      </c>
      <c r="G1730" s="15">
        <v>2.2000000000000002</v>
      </c>
    </row>
    <row r="1731" spans="1:7" x14ac:dyDescent="0.25">
      <c r="A1731" s="3" t="s">
        <v>20</v>
      </c>
      <c r="B1731" s="12">
        <v>41827</v>
      </c>
      <c r="C1731" s="37">
        <v>2014</v>
      </c>
      <c r="D1731" s="3">
        <v>1</v>
      </c>
      <c r="E1731" s="3" t="s">
        <v>29</v>
      </c>
      <c r="F1731" s="3">
        <v>56</v>
      </c>
      <c r="G1731" s="15">
        <v>1.9</v>
      </c>
    </row>
    <row r="1732" spans="1:7" x14ac:dyDescent="0.25">
      <c r="A1732" s="3" t="s">
        <v>20</v>
      </c>
      <c r="B1732" s="12">
        <v>41827</v>
      </c>
      <c r="C1732" s="37">
        <v>2014</v>
      </c>
      <c r="D1732" s="3">
        <v>1</v>
      </c>
      <c r="E1732" s="3" t="s">
        <v>29</v>
      </c>
      <c r="F1732" s="3">
        <v>57</v>
      </c>
      <c r="G1732" s="15">
        <v>2</v>
      </c>
    </row>
    <row r="1733" spans="1:7" x14ac:dyDescent="0.25">
      <c r="A1733" s="3" t="s">
        <v>20</v>
      </c>
      <c r="B1733" s="12">
        <v>41827</v>
      </c>
      <c r="C1733" s="37">
        <v>2014</v>
      </c>
      <c r="D1733" s="3">
        <v>1</v>
      </c>
      <c r="E1733" s="3" t="s">
        <v>29</v>
      </c>
      <c r="F1733" s="3">
        <v>130</v>
      </c>
      <c r="G1733" s="15">
        <v>27</v>
      </c>
    </row>
    <row r="1734" spans="1:7" x14ac:dyDescent="0.25">
      <c r="A1734" s="3" t="s">
        <v>20</v>
      </c>
      <c r="B1734" s="12">
        <v>41827</v>
      </c>
      <c r="C1734" s="37">
        <v>2014</v>
      </c>
      <c r="D1734" s="3">
        <v>2</v>
      </c>
      <c r="E1734" s="3" t="s">
        <v>29</v>
      </c>
      <c r="F1734" s="3">
        <v>50</v>
      </c>
      <c r="G1734" s="15">
        <v>1.1000000000000001</v>
      </c>
    </row>
    <row r="1735" spans="1:7" x14ac:dyDescent="0.25">
      <c r="A1735" s="3" t="s">
        <v>20</v>
      </c>
      <c r="B1735" s="12">
        <v>41827</v>
      </c>
      <c r="C1735" s="37">
        <v>2014</v>
      </c>
      <c r="D1735" s="3">
        <v>2</v>
      </c>
      <c r="E1735" s="3" t="s">
        <v>29</v>
      </c>
      <c r="F1735" s="3">
        <v>58</v>
      </c>
      <c r="G1735" s="15">
        <v>2.1</v>
      </c>
    </row>
    <row r="1736" spans="1:7" x14ac:dyDescent="0.25">
      <c r="A1736" s="3" t="s">
        <v>20</v>
      </c>
      <c r="B1736" s="12">
        <v>41827</v>
      </c>
      <c r="C1736" s="37">
        <v>2014</v>
      </c>
      <c r="D1736" s="3">
        <v>2</v>
      </c>
      <c r="E1736" s="3" t="s">
        <v>29</v>
      </c>
      <c r="F1736" s="3">
        <v>50</v>
      </c>
      <c r="G1736" s="15">
        <v>1.4</v>
      </c>
    </row>
    <row r="1737" spans="1:7" x14ac:dyDescent="0.25">
      <c r="A1737" s="3" t="s">
        <v>20</v>
      </c>
      <c r="B1737" s="12">
        <v>41827</v>
      </c>
      <c r="C1737" s="37">
        <v>2014</v>
      </c>
      <c r="D1737" s="3">
        <v>2</v>
      </c>
      <c r="E1737" s="3" t="s">
        <v>29</v>
      </c>
      <c r="F1737" s="3">
        <v>45</v>
      </c>
      <c r="G1737" s="15">
        <v>0.9</v>
      </c>
    </row>
    <row r="1738" spans="1:7" x14ac:dyDescent="0.25">
      <c r="A1738" s="3" t="s">
        <v>20</v>
      </c>
      <c r="B1738" s="12">
        <v>41827</v>
      </c>
      <c r="C1738" s="37">
        <v>2014</v>
      </c>
      <c r="D1738" s="3">
        <v>2</v>
      </c>
      <c r="E1738" s="3" t="s">
        <v>29</v>
      </c>
      <c r="F1738" s="3">
        <v>108</v>
      </c>
      <c r="G1738" s="15">
        <v>13.4</v>
      </c>
    </row>
    <row r="1739" spans="1:7" x14ac:dyDescent="0.25">
      <c r="A1739" s="3" t="s">
        <v>20</v>
      </c>
      <c r="B1739" s="12">
        <v>41827</v>
      </c>
      <c r="C1739" s="37">
        <v>2014</v>
      </c>
      <c r="D1739" s="3">
        <v>1</v>
      </c>
      <c r="E1739" s="3" t="s">
        <v>32</v>
      </c>
      <c r="F1739" s="3">
        <v>93</v>
      </c>
    </row>
    <row r="1740" spans="1:7" x14ac:dyDescent="0.25">
      <c r="A1740" s="3" t="s">
        <v>20</v>
      </c>
      <c r="B1740" s="12">
        <v>41827</v>
      </c>
      <c r="C1740" s="37">
        <v>2014</v>
      </c>
      <c r="D1740" s="3">
        <v>1</v>
      </c>
      <c r="E1740" s="3" t="s">
        <v>32</v>
      </c>
      <c r="F1740" s="3">
        <v>75</v>
      </c>
    </row>
    <row r="1741" spans="1:7" x14ac:dyDescent="0.25">
      <c r="A1741" s="3" t="s">
        <v>20</v>
      </c>
      <c r="B1741" s="12">
        <v>41827</v>
      </c>
      <c r="C1741" s="37">
        <v>2014</v>
      </c>
      <c r="D1741" s="3">
        <v>1</v>
      </c>
      <c r="E1741" s="3" t="s">
        <v>32</v>
      </c>
      <c r="F1741" s="3">
        <v>75</v>
      </c>
    </row>
    <row r="1742" spans="1:7" x14ac:dyDescent="0.25">
      <c r="A1742" s="3" t="s">
        <v>20</v>
      </c>
      <c r="B1742" s="12">
        <v>41827</v>
      </c>
      <c r="C1742" s="37">
        <v>2014</v>
      </c>
      <c r="D1742" s="3">
        <v>1</v>
      </c>
      <c r="E1742" s="3" t="s">
        <v>32</v>
      </c>
      <c r="F1742" s="3">
        <v>76</v>
      </c>
    </row>
    <row r="1743" spans="1:7" x14ac:dyDescent="0.25">
      <c r="A1743" s="3" t="s">
        <v>20</v>
      </c>
      <c r="B1743" s="12">
        <v>41827</v>
      </c>
      <c r="C1743" s="37">
        <v>2014</v>
      </c>
      <c r="D1743" s="3">
        <v>1</v>
      </c>
      <c r="E1743" s="3" t="s">
        <v>32</v>
      </c>
      <c r="F1743" s="3">
        <v>72</v>
      </c>
    </row>
    <row r="1744" spans="1:7" x14ac:dyDescent="0.25">
      <c r="A1744" s="3" t="s">
        <v>20</v>
      </c>
      <c r="B1744" s="12">
        <v>41827</v>
      </c>
      <c r="C1744" s="37">
        <v>2014</v>
      </c>
      <c r="D1744" s="3">
        <v>1</v>
      </c>
      <c r="E1744" s="3" t="s">
        <v>32</v>
      </c>
      <c r="F1744" s="3">
        <v>87</v>
      </c>
    </row>
    <row r="1745" spans="1:15" x14ac:dyDescent="0.25">
      <c r="A1745" s="3" t="s">
        <v>20</v>
      </c>
      <c r="B1745" s="12">
        <v>41827</v>
      </c>
      <c r="C1745" s="37">
        <v>2014</v>
      </c>
      <c r="D1745" s="3">
        <v>2</v>
      </c>
      <c r="E1745" s="3" t="s">
        <v>32</v>
      </c>
      <c r="F1745" s="3">
        <v>111</v>
      </c>
    </row>
    <row r="1746" spans="1:15" x14ac:dyDescent="0.25">
      <c r="A1746" s="3" t="s">
        <v>20</v>
      </c>
      <c r="B1746" s="12">
        <v>41827</v>
      </c>
      <c r="C1746" s="37">
        <v>2014</v>
      </c>
      <c r="D1746" s="3">
        <v>2</v>
      </c>
      <c r="E1746" s="3" t="s">
        <v>32</v>
      </c>
      <c r="F1746" s="3">
        <v>80</v>
      </c>
    </row>
    <row r="1747" spans="1:15" x14ac:dyDescent="0.25">
      <c r="A1747" s="3" t="s">
        <v>20</v>
      </c>
      <c r="B1747" s="12">
        <v>41827</v>
      </c>
      <c r="C1747" s="37">
        <v>2014</v>
      </c>
      <c r="D1747" s="3">
        <v>2</v>
      </c>
      <c r="E1747" s="3" t="s">
        <v>32</v>
      </c>
      <c r="F1747" s="3">
        <v>75</v>
      </c>
    </row>
    <row r="1748" spans="1:15" x14ac:dyDescent="0.25">
      <c r="A1748" s="3" t="s">
        <v>20</v>
      </c>
      <c r="B1748" s="12">
        <v>41827</v>
      </c>
      <c r="C1748" s="37">
        <v>2014</v>
      </c>
      <c r="D1748" s="3">
        <v>2</v>
      </c>
      <c r="E1748" s="3" t="s">
        <v>32</v>
      </c>
      <c r="F1748" s="3">
        <v>61</v>
      </c>
    </row>
    <row r="1749" spans="1:15" s="15" customFormat="1" x14ac:dyDescent="0.25">
      <c r="A1749" s="3" t="s">
        <v>20</v>
      </c>
      <c r="B1749" s="12">
        <v>41827</v>
      </c>
      <c r="C1749" s="37">
        <v>2014</v>
      </c>
      <c r="D1749" s="3">
        <v>2</v>
      </c>
      <c r="E1749" s="3" t="s">
        <v>32</v>
      </c>
      <c r="F1749" s="3">
        <v>76</v>
      </c>
      <c r="H1749"/>
      <c r="I1749"/>
      <c r="J1749"/>
      <c r="K1749"/>
      <c r="L1749"/>
      <c r="M1749"/>
      <c r="N1749"/>
      <c r="O1749"/>
    </row>
    <row r="1750" spans="1:15" s="15" customFormat="1" x14ac:dyDescent="0.25">
      <c r="A1750" s="3" t="s">
        <v>20</v>
      </c>
      <c r="B1750" s="12">
        <v>41827</v>
      </c>
      <c r="C1750" s="37">
        <v>2014</v>
      </c>
      <c r="D1750" s="3">
        <v>2</v>
      </c>
      <c r="E1750" s="3" t="s">
        <v>32</v>
      </c>
      <c r="F1750" s="3">
        <v>72</v>
      </c>
      <c r="H1750"/>
      <c r="I1750"/>
      <c r="J1750"/>
      <c r="K1750"/>
      <c r="L1750"/>
      <c r="M1750"/>
      <c r="N1750"/>
      <c r="O1750"/>
    </row>
    <row r="1751" spans="1:15" s="15" customFormat="1" x14ac:dyDescent="0.25">
      <c r="A1751" s="3" t="s">
        <v>20</v>
      </c>
      <c r="B1751" s="12">
        <v>41827</v>
      </c>
      <c r="C1751" s="37">
        <v>2014</v>
      </c>
      <c r="D1751" s="3">
        <v>1</v>
      </c>
      <c r="E1751" s="3" t="s">
        <v>33</v>
      </c>
      <c r="F1751" s="3">
        <v>24</v>
      </c>
      <c r="H1751"/>
      <c r="I1751"/>
      <c r="J1751"/>
      <c r="K1751"/>
      <c r="L1751"/>
      <c r="M1751"/>
      <c r="N1751"/>
      <c r="O1751"/>
    </row>
    <row r="1752" spans="1:15" s="15" customFormat="1" x14ac:dyDescent="0.25">
      <c r="A1752" s="3" t="s">
        <v>20</v>
      </c>
      <c r="B1752" s="12">
        <v>41827</v>
      </c>
      <c r="C1752" s="37">
        <v>2014</v>
      </c>
      <c r="D1752" s="3">
        <v>1</v>
      </c>
      <c r="E1752" s="3" t="s">
        <v>33</v>
      </c>
      <c r="F1752" s="3">
        <v>62</v>
      </c>
      <c r="H1752"/>
      <c r="I1752"/>
      <c r="J1752"/>
      <c r="K1752"/>
      <c r="L1752"/>
      <c r="M1752"/>
      <c r="N1752"/>
      <c r="O1752"/>
    </row>
    <row r="1753" spans="1:15" s="15" customFormat="1" x14ac:dyDescent="0.25">
      <c r="A1753" s="3" t="s">
        <v>20</v>
      </c>
      <c r="B1753" s="12">
        <v>41827</v>
      </c>
      <c r="C1753" s="37">
        <v>2014</v>
      </c>
      <c r="D1753" s="3">
        <v>1</v>
      </c>
      <c r="E1753" s="3" t="s">
        <v>33</v>
      </c>
      <c r="F1753" s="3">
        <v>78</v>
      </c>
      <c r="H1753"/>
      <c r="I1753"/>
      <c r="J1753"/>
      <c r="K1753"/>
      <c r="L1753"/>
      <c r="M1753"/>
      <c r="N1753"/>
      <c r="O1753"/>
    </row>
    <row r="1754" spans="1:15" s="15" customFormat="1" x14ac:dyDescent="0.25">
      <c r="A1754" s="3" t="s">
        <v>20</v>
      </c>
      <c r="B1754" s="12">
        <v>41827</v>
      </c>
      <c r="C1754" s="37">
        <v>2014</v>
      </c>
      <c r="D1754" s="3">
        <v>1</v>
      </c>
      <c r="E1754" s="3" t="s">
        <v>33</v>
      </c>
      <c r="F1754" s="3">
        <v>22</v>
      </c>
      <c r="H1754"/>
      <c r="I1754"/>
      <c r="J1754"/>
      <c r="K1754"/>
      <c r="L1754"/>
      <c r="M1754"/>
      <c r="N1754"/>
      <c r="O1754"/>
    </row>
    <row r="1755" spans="1:15" s="15" customFormat="1" x14ac:dyDescent="0.25">
      <c r="A1755" s="3" t="s">
        <v>20</v>
      </c>
      <c r="B1755" s="12">
        <v>41827</v>
      </c>
      <c r="C1755" s="37">
        <v>2014</v>
      </c>
      <c r="D1755" s="3">
        <v>1</v>
      </c>
      <c r="E1755" s="3" t="s">
        <v>33</v>
      </c>
      <c r="F1755" s="3">
        <v>20</v>
      </c>
      <c r="H1755"/>
      <c r="I1755"/>
      <c r="J1755"/>
      <c r="K1755"/>
      <c r="L1755"/>
      <c r="M1755"/>
      <c r="N1755"/>
      <c r="O1755"/>
    </row>
    <row r="1756" spans="1:15" s="15" customFormat="1" x14ac:dyDescent="0.25">
      <c r="A1756" s="3" t="s">
        <v>20</v>
      </c>
      <c r="B1756" s="12">
        <v>41827</v>
      </c>
      <c r="C1756" s="37">
        <v>2014</v>
      </c>
      <c r="D1756" s="3">
        <v>1</v>
      </c>
      <c r="E1756" s="3" t="s">
        <v>33</v>
      </c>
      <c r="F1756" s="3">
        <v>61</v>
      </c>
      <c r="H1756"/>
      <c r="I1756"/>
      <c r="J1756"/>
      <c r="K1756"/>
      <c r="L1756"/>
      <c r="M1756"/>
      <c r="N1756"/>
      <c r="O1756"/>
    </row>
    <row r="1757" spans="1:15" s="15" customFormat="1" x14ac:dyDescent="0.25">
      <c r="A1757" s="3" t="s">
        <v>20</v>
      </c>
      <c r="B1757" s="12">
        <v>41827</v>
      </c>
      <c r="C1757" s="37">
        <v>2014</v>
      </c>
      <c r="D1757" s="3">
        <v>1</v>
      </c>
      <c r="E1757" s="3" t="s">
        <v>33</v>
      </c>
      <c r="F1757" s="3">
        <v>60</v>
      </c>
      <c r="H1757"/>
      <c r="I1757"/>
      <c r="J1757"/>
      <c r="K1757"/>
      <c r="L1757"/>
      <c r="M1757"/>
      <c r="N1757"/>
      <c r="O1757"/>
    </row>
    <row r="1758" spans="1:15" s="15" customFormat="1" x14ac:dyDescent="0.25">
      <c r="A1758" s="3" t="s">
        <v>20</v>
      </c>
      <c r="B1758" s="12">
        <v>41827</v>
      </c>
      <c r="C1758" s="37">
        <v>2014</v>
      </c>
      <c r="D1758" s="3">
        <v>1</v>
      </c>
      <c r="E1758" s="3" t="s">
        <v>33</v>
      </c>
      <c r="F1758" s="3">
        <v>57</v>
      </c>
      <c r="H1758"/>
      <c r="I1758"/>
      <c r="J1758"/>
      <c r="K1758"/>
      <c r="L1758"/>
      <c r="M1758"/>
      <c r="N1758"/>
      <c r="O1758"/>
    </row>
    <row r="1759" spans="1:15" s="15" customFormat="1" x14ac:dyDescent="0.25">
      <c r="A1759" s="3" t="s">
        <v>20</v>
      </c>
      <c r="B1759" s="12">
        <v>41827</v>
      </c>
      <c r="C1759" s="37">
        <v>2014</v>
      </c>
      <c r="D1759" s="3">
        <v>1</v>
      </c>
      <c r="E1759" s="3" t="s">
        <v>33</v>
      </c>
      <c r="F1759" s="3">
        <v>69</v>
      </c>
      <c r="H1759"/>
      <c r="I1759"/>
      <c r="J1759"/>
      <c r="K1759"/>
      <c r="L1759"/>
      <c r="M1759"/>
      <c r="N1759"/>
      <c r="O1759"/>
    </row>
    <row r="1760" spans="1:15" s="15" customFormat="1" x14ac:dyDescent="0.25">
      <c r="A1760" s="3" t="s">
        <v>20</v>
      </c>
      <c r="B1760" s="12">
        <v>41827</v>
      </c>
      <c r="C1760" s="37">
        <v>2014</v>
      </c>
      <c r="D1760" s="3">
        <v>1</v>
      </c>
      <c r="E1760" s="3" t="s">
        <v>33</v>
      </c>
      <c r="F1760" s="3">
        <v>58</v>
      </c>
      <c r="H1760"/>
      <c r="I1760"/>
      <c r="J1760"/>
      <c r="K1760"/>
      <c r="L1760"/>
      <c r="M1760"/>
      <c r="N1760"/>
      <c r="O1760"/>
    </row>
    <row r="1761" spans="1:15" s="15" customFormat="1" x14ac:dyDescent="0.25">
      <c r="A1761" s="3" t="s">
        <v>20</v>
      </c>
      <c r="B1761" s="12">
        <v>41827</v>
      </c>
      <c r="C1761" s="37">
        <v>2014</v>
      </c>
      <c r="D1761" s="3">
        <v>1</v>
      </c>
      <c r="E1761" s="3" t="s">
        <v>33</v>
      </c>
      <c r="F1761" s="3">
        <v>24</v>
      </c>
      <c r="H1761"/>
      <c r="I1761"/>
      <c r="J1761"/>
      <c r="K1761"/>
      <c r="L1761"/>
      <c r="M1761"/>
      <c r="N1761"/>
      <c r="O1761"/>
    </row>
    <row r="1762" spans="1:15" s="15" customFormat="1" x14ac:dyDescent="0.25">
      <c r="A1762" s="3" t="s">
        <v>20</v>
      </c>
      <c r="B1762" s="12">
        <v>41827</v>
      </c>
      <c r="C1762" s="37">
        <v>2014</v>
      </c>
      <c r="D1762" s="3">
        <v>1</v>
      </c>
      <c r="E1762" s="3" t="s">
        <v>33</v>
      </c>
      <c r="F1762" s="3">
        <v>21</v>
      </c>
      <c r="H1762"/>
      <c r="I1762"/>
      <c r="J1762"/>
      <c r="K1762"/>
      <c r="L1762"/>
      <c r="M1762"/>
      <c r="N1762"/>
      <c r="O1762"/>
    </row>
    <row r="1763" spans="1:15" s="15" customFormat="1" x14ac:dyDescent="0.25">
      <c r="A1763" s="3" t="s">
        <v>20</v>
      </c>
      <c r="B1763" s="12">
        <v>41827</v>
      </c>
      <c r="C1763" s="37">
        <v>2014</v>
      </c>
      <c r="D1763" s="3">
        <v>1</v>
      </c>
      <c r="E1763" s="3" t="s">
        <v>33</v>
      </c>
      <c r="F1763" s="3">
        <v>19</v>
      </c>
      <c r="H1763"/>
      <c r="I1763"/>
      <c r="J1763"/>
      <c r="K1763"/>
      <c r="L1763"/>
      <c r="M1763"/>
      <c r="N1763"/>
      <c r="O1763"/>
    </row>
    <row r="1764" spans="1:15" s="15" customFormat="1" x14ac:dyDescent="0.25">
      <c r="A1764" s="3" t="s">
        <v>20</v>
      </c>
      <c r="B1764" s="12">
        <v>41827</v>
      </c>
      <c r="C1764" s="37">
        <v>2014</v>
      </c>
      <c r="D1764" s="3">
        <v>1</v>
      </c>
      <c r="E1764" s="3" t="s">
        <v>33</v>
      </c>
      <c r="F1764" s="3">
        <v>61</v>
      </c>
      <c r="H1764"/>
      <c r="I1764"/>
      <c r="J1764"/>
      <c r="K1764"/>
      <c r="L1764"/>
      <c r="M1764"/>
      <c r="N1764"/>
      <c r="O1764"/>
    </row>
    <row r="1765" spans="1:15" x14ac:dyDescent="0.25">
      <c r="A1765" s="3" t="s">
        <v>20</v>
      </c>
      <c r="B1765" s="12">
        <v>41827</v>
      </c>
      <c r="C1765" s="37">
        <v>2014</v>
      </c>
      <c r="D1765" s="3">
        <v>1</v>
      </c>
      <c r="E1765" s="3" t="s">
        <v>33</v>
      </c>
      <c r="F1765" s="3">
        <v>70</v>
      </c>
    </row>
    <row r="1766" spans="1:15" x14ac:dyDescent="0.25">
      <c r="A1766" s="3" t="s">
        <v>20</v>
      </c>
      <c r="B1766" s="12">
        <v>41827</v>
      </c>
      <c r="C1766" s="37">
        <v>2014</v>
      </c>
      <c r="D1766" s="3">
        <v>1</v>
      </c>
      <c r="E1766" s="3" t="s">
        <v>33</v>
      </c>
      <c r="F1766" s="3">
        <v>59</v>
      </c>
    </row>
    <row r="1767" spans="1:15" x14ac:dyDescent="0.25">
      <c r="A1767" s="3" t="s">
        <v>20</v>
      </c>
      <c r="B1767" s="12">
        <v>41827</v>
      </c>
      <c r="C1767" s="37">
        <v>2014</v>
      </c>
      <c r="D1767" s="3">
        <v>1</v>
      </c>
      <c r="E1767" s="3" t="s">
        <v>33</v>
      </c>
      <c r="F1767" s="3">
        <v>56</v>
      </c>
    </row>
    <row r="1768" spans="1:15" x14ac:dyDescent="0.25">
      <c r="A1768" s="3" t="s">
        <v>20</v>
      </c>
      <c r="B1768" s="12">
        <v>41827</v>
      </c>
      <c r="C1768" s="37">
        <v>2014</v>
      </c>
      <c r="D1768" s="3">
        <v>2</v>
      </c>
      <c r="E1768" s="3" t="s">
        <v>33</v>
      </c>
      <c r="F1768" s="3">
        <v>79</v>
      </c>
    </row>
    <row r="1769" spans="1:15" x14ac:dyDescent="0.25">
      <c r="A1769" s="3" t="s">
        <v>20</v>
      </c>
      <c r="B1769" s="12">
        <v>41827</v>
      </c>
      <c r="C1769" s="37">
        <v>2014</v>
      </c>
      <c r="D1769" s="3">
        <v>2</v>
      </c>
      <c r="E1769" s="3" t="s">
        <v>33</v>
      </c>
      <c r="F1769" s="3">
        <v>20</v>
      </c>
    </row>
    <row r="1770" spans="1:15" x14ac:dyDescent="0.25">
      <c r="A1770" s="3" t="s">
        <v>20</v>
      </c>
      <c r="B1770" s="12">
        <v>41827</v>
      </c>
      <c r="C1770" s="37">
        <v>2014</v>
      </c>
      <c r="D1770" s="3">
        <v>2</v>
      </c>
      <c r="E1770" s="3" t="s">
        <v>33</v>
      </c>
      <c r="F1770" s="3">
        <v>65</v>
      </c>
    </row>
    <row r="1771" spans="1:15" x14ac:dyDescent="0.25">
      <c r="A1771" s="3" t="s">
        <v>20</v>
      </c>
      <c r="B1771" s="12">
        <v>41827</v>
      </c>
      <c r="C1771" s="37">
        <v>2014</v>
      </c>
      <c r="D1771" s="3">
        <v>2</v>
      </c>
      <c r="E1771" s="3" t="s">
        <v>33</v>
      </c>
      <c r="F1771" s="3">
        <v>71</v>
      </c>
    </row>
    <row r="1772" spans="1:15" x14ac:dyDescent="0.25">
      <c r="A1772" s="3" t="s">
        <v>20</v>
      </c>
      <c r="B1772" s="12">
        <v>41827</v>
      </c>
      <c r="C1772" s="37">
        <v>2014</v>
      </c>
      <c r="D1772" s="3">
        <v>2</v>
      </c>
      <c r="E1772" s="3" t="s">
        <v>33</v>
      </c>
      <c r="F1772" s="3">
        <v>21</v>
      </c>
    </row>
    <row r="1773" spans="1:15" x14ac:dyDescent="0.25">
      <c r="A1773" s="3" t="s">
        <v>20</v>
      </c>
      <c r="B1773" s="12">
        <v>41827</v>
      </c>
      <c r="C1773" s="37">
        <v>2014</v>
      </c>
      <c r="D1773" s="3">
        <v>2</v>
      </c>
      <c r="E1773" s="3" t="s">
        <v>33</v>
      </c>
      <c r="F1773" s="3">
        <v>64</v>
      </c>
    </row>
    <row r="1774" spans="1:15" x14ac:dyDescent="0.25">
      <c r="A1774" s="3" t="s">
        <v>20</v>
      </c>
      <c r="B1774" s="12">
        <v>41827</v>
      </c>
      <c r="C1774" s="37">
        <v>2014</v>
      </c>
      <c r="D1774" s="3">
        <v>2</v>
      </c>
      <c r="E1774" s="3" t="s">
        <v>33</v>
      </c>
      <c r="F1774" s="3">
        <v>60</v>
      </c>
    </row>
    <row r="1775" spans="1:15" x14ac:dyDescent="0.25">
      <c r="A1775" s="3" t="s">
        <v>20</v>
      </c>
      <c r="B1775" s="12">
        <v>41827</v>
      </c>
      <c r="C1775" s="37">
        <v>2014</v>
      </c>
      <c r="D1775" s="3">
        <v>2</v>
      </c>
      <c r="E1775" s="3" t="s">
        <v>33</v>
      </c>
      <c r="F1775" s="3">
        <v>75</v>
      </c>
    </row>
    <row r="1776" spans="1:15" x14ac:dyDescent="0.25">
      <c r="A1776" s="3" t="s">
        <v>20</v>
      </c>
      <c r="B1776" s="12">
        <v>41827</v>
      </c>
      <c r="C1776" s="37">
        <v>2014</v>
      </c>
      <c r="D1776" s="3">
        <v>2</v>
      </c>
      <c r="E1776" s="3" t="s">
        <v>33</v>
      </c>
      <c r="F1776" s="3">
        <v>64</v>
      </c>
    </row>
    <row r="1777" spans="1:7" x14ac:dyDescent="0.25">
      <c r="A1777" s="3" t="s">
        <v>20</v>
      </c>
      <c r="B1777" s="12">
        <v>41827</v>
      </c>
      <c r="C1777" s="37">
        <v>2014</v>
      </c>
      <c r="D1777" s="3">
        <v>2</v>
      </c>
      <c r="E1777" s="3" t="s">
        <v>33</v>
      </c>
      <c r="F1777" s="3">
        <v>22</v>
      </c>
    </row>
    <row r="1778" spans="1:7" x14ac:dyDescent="0.25">
      <c r="A1778" s="3" t="s">
        <v>20</v>
      </c>
      <c r="B1778" s="12">
        <v>41827</v>
      </c>
      <c r="C1778" s="37">
        <v>2014</v>
      </c>
      <c r="D1778" s="3">
        <v>2</v>
      </c>
      <c r="E1778" s="3" t="s">
        <v>33</v>
      </c>
      <c r="F1778" s="3">
        <v>19</v>
      </c>
    </row>
    <row r="1779" spans="1:7" x14ac:dyDescent="0.25">
      <c r="A1779" s="3" t="s">
        <v>19</v>
      </c>
      <c r="B1779" s="7">
        <v>41827</v>
      </c>
      <c r="C1779" s="37">
        <v>2014</v>
      </c>
      <c r="D1779" s="3">
        <v>1</v>
      </c>
      <c r="E1779" s="3" t="s">
        <v>28</v>
      </c>
      <c r="F1779" s="3">
        <v>61</v>
      </c>
      <c r="G1779" s="15">
        <v>2.8</v>
      </c>
    </row>
    <row r="1780" spans="1:7" x14ac:dyDescent="0.25">
      <c r="A1780" s="3" t="s">
        <v>19</v>
      </c>
      <c r="B1780" s="7">
        <v>41827</v>
      </c>
      <c r="C1780" s="37">
        <v>2014</v>
      </c>
      <c r="D1780" s="3">
        <v>1</v>
      </c>
      <c r="E1780" s="3" t="s">
        <v>28</v>
      </c>
      <c r="F1780" s="3">
        <v>179</v>
      </c>
      <c r="G1780" s="15">
        <v>68.8</v>
      </c>
    </row>
    <row r="1781" spans="1:7" x14ac:dyDescent="0.25">
      <c r="A1781" s="3" t="s">
        <v>19</v>
      </c>
      <c r="B1781" s="7">
        <v>41827</v>
      </c>
      <c r="C1781" s="37">
        <v>2014</v>
      </c>
      <c r="D1781" s="3">
        <v>1</v>
      </c>
      <c r="E1781" s="3" t="s">
        <v>28</v>
      </c>
      <c r="F1781" s="3">
        <v>130</v>
      </c>
      <c r="G1781" s="15">
        <v>24.8</v>
      </c>
    </row>
    <row r="1782" spans="1:7" x14ac:dyDescent="0.25">
      <c r="A1782" s="3" t="s">
        <v>19</v>
      </c>
      <c r="B1782" s="7">
        <v>41827</v>
      </c>
      <c r="C1782" s="37">
        <v>2014</v>
      </c>
      <c r="D1782" s="3">
        <v>1</v>
      </c>
      <c r="E1782" s="3" t="s">
        <v>28</v>
      </c>
      <c r="F1782" s="3">
        <v>111</v>
      </c>
      <c r="G1782" s="15">
        <v>15.4</v>
      </c>
    </row>
    <row r="1783" spans="1:7" x14ac:dyDescent="0.25">
      <c r="A1783" s="3" t="s">
        <v>19</v>
      </c>
      <c r="B1783" s="7">
        <v>41827</v>
      </c>
      <c r="C1783" s="37">
        <v>2014</v>
      </c>
      <c r="D1783" s="3">
        <v>1</v>
      </c>
      <c r="E1783" s="3" t="s">
        <v>28</v>
      </c>
      <c r="F1783" s="3">
        <v>140</v>
      </c>
      <c r="G1783" s="15">
        <v>30.1</v>
      </c>
    </row>
    <row r="1784" spans="1:7" x14ac:dyDescent="0.25">
      <c r="A1784" s="3" t="s">
        <v>19</v>
      </c>
      <c r="B1784" s="7">
        <v>41827</v>
      </c>
      <c r="C1784" s="37">
        <v>2014</v>
      </c>
      <c r="D1784" s="3">
        <v>1</v>
      </c>
      <c r="E1784" s="3" t="s">
        <v>28</v>
      </c>
      <c r="F1784" s="3">
        <v>105</v>
      </c>
      <c r="G1784" s="15">
        <v>14.2</v>
      </c>
    </row>
    <row r="1785" spans="1:7" x14ac:dyDescent="0.25">
      <c r="A1785" s="3" t="s">
        <v>19</v>
      </c>
      <c r="B1785" s="7">
        <v>41827</v>
      </c>
      <c r="C1785" s="37">
        <v>2014</v>
      </c>
      <c r="D1785" s="3">
        <v>1</v>
      </c>
      <c r="E1785" s="3" t="s">
        <v>28</v>
      </c>
      <c r="F1785" s="3">
        <v>99</v>
      </c>
      <c r="G1785" s="15">
        <v>11.1</v>
      </c>
    </row>
    <row r="1786" spans="1:7" x14ac:dyDescent="0.25">
      <c r="A1786" s="3" t="s">
        <v>19</v>
      </c>
      <c r="B1786" s="7">
        <v>41827</v>
      </c>
      <c r="C1786" s="37">
        <v>2014</v>
      </c>
      <c r="D1786" s="3">
        <v>1</v>
      </c>
      <c r="E1786" s="3" t="s">
        <v>28</v>
      </c>
      <c r="F1786" s="3">
        <v>112</v>
      </c>
      <c r="G1786" s="15">
        <v>16</v>
      </c>
    </row>
    <row r="1787" spans="1:7" x14ac:dyDescent="0.25">
      <c r="A1787" s="3" t="s">
        <v>19</v>
      </c>
      <c r="B1787" s="7">
        <v>41827</v>
      </c>
      <c r="C1787" s="37">
        <v>2014</v>
      </c>
      <c r="D1787" s="3">
        <v>1</v>
      </c>
      <c r="E1787" s="3" t="s">
        <v>28</v>
      </c>
      <c r="F1787" s="3">
        <v>107</v>
      </c>
      <c r="G1787" s="15">
        <v>13.8</v>
      </c>
    </row>
    <row r="1788" spans="1:7" x14ac:dyDescent="0.25">
      <c r="A1788" s="3" t="s">
        <v>19</v>
      </c>
      <c r="B1788" s="7">
        <v>41827</v>
      </c>
      <c r="C1788" s="37">
        <v>2014</v>
      </c>
      <c r="D1788" s="3">
        <v>1</v>
      </c>
      <c r="E1788" s="3" t="s">
        <v>28</v>
      </c>
      <c r="F1788" s="3">
        <v>106</v>
      </c>
      <c r="G1788" s="15">
        <v>13.7</v>
      </c>
    </row>
    <row r="1789" spans="1:7" x14ac:dyDescent="0.25">
      <c r="A1789" s="3" t="s">
        <v>19</v>
      </c>
      <c r="B1789" s="7">
        <v>41827</v>
      </c>
      <c r="C1789" s="37">
        <v>2014</v>
      </c>
      <c r="D1789" s="3">
        <v>1</v>
      </c>
      <c r="E1789" s="3" t="s">
        <v>28</v>
      </c>
      <c r="F1789" s="3">
        <v>132</v>
      </c>
      <c r="G1789" s="15">
        <v>25.5</v>
      </c>
    </row>
    <row r="1790" spans="1:7" x14ac:dyDescent="0.25">
      <c r="A1790" s="3" t="s">
        <v>19</v>
      </c>
      <c r="B1790" s="7">
        <v>41827</v>
      </c>
      <c r="C1790" s="37">
        <v>2014</v>
      </c>
      <c r="D1790" s="3">
        <v>1</v>
      </c>
      <c r="E1790" s="3" t="s">
        <v>28</v>
      </c>
      <c r="F1790" s="3">
        <v>56</v>
      </c>
      <c r="G1790" s="15">
        <v>2</v>
      </c>
    </row>
    <row r="1791" spans="1:7" x14ac:dyDescent="0.25">
      <c r="A1791" s="3" t="s">
        <v>19</v>
      </c>
      <c r="B1791" s="7">
        <v>41827</v>
      </c>
      <c r="C1791" s="37">
        <v>2014</v>
      </c>
      <c r="D1791" s="3">
        <v>1</v>
      </c>
      <c r="E1791" s="3" t="s">
        <v>28</v>
      </c>
      <c r="F1791" s="3">
        <v>63</v>
      </c>
      <c r="G1791" s="15">
        <v>2.9</v>
      </c>
    </row>
    <row r="1792" spans="1:7" x14ac:dyDescent="0.25">
      <c r="A1792" s="3" t="s">
        <v>19</v>
      </c>
      <c r="B1792" s="7">
        <v>41827</v>
      </c>
      <c r="C1792" s="37">
        <v>2014</v>
      </c>
      <c r="D1792" s="3">
        <v>2</v>
      </c>
      <c r="E1792" s="3" t="s">
        <v>28</v>
      </c>
      <c r="F1792" s="3">
        <v>51</v>
      </c>
      <c r="G1792" s="15">
        <v>1.6</v>
      </c>
    </row>
    <row r="1793" spans="1:7" x14ac:dyDescent="0.25">
      <c r="A1793" s="3" t="s">
        <v>19</v>
      </c>
      <c r="B1793" s="7">
        <v>41827</v>
      </c>
      <c r="C1793" s="37">
        <v>2014</v>
      </c>
      <c r="D1793" s="3">
        <v>2</v>
      </c>
      <c r="E1793" s="3" t="s">
        <v>28</v>
      </c>
      <c r="F1793" s="3">
        <v>62</v>
      </c>
      <c r="G1793" s="15">
        <v>2.9</v>
      </c>
    </row>
    <row r="1794" spans="1:7" x14ac:dyDescent="0.25">
      <c r="A1794" s="3" t="s">
        <v>19</v>
      </c>
      <c r="B1794" s="7">
        <v>41827</v>
      </c>
      <c r="C1794" s="37">
        <v>2014</v>
      </c>
      <c r="D1794" s="3">
        <v>2</v>
      </c>
      <c r="E1794" s="3" t="s">
        <v>28</v>
      </c>
      <c r="F1794" s="3">
        <v>112</v>
      </c>
      <c r="G1794" s="15">
        <v>16.399999999999999</v>
      </c>
    </row>
    <row r="1795" spans="1:7" x14ac:dyDescent="0.25">
      <c r="A1795" s="3" t="s">
        <v>19</v>
      </c>
      <c r="B1795" s="7">
        <v>41827</v>
      </c>
      <c r="C1795" s="37">
        <v>2014</v>
      </c>
      <c r="D1795" s="3">
        <v>2</v>
      </c>
      <c r="E1795" s="3" t="s">
        <v>28</v>
      </c>
      <c r="F1795" s="3">
        <v>65</v>
      </c>
      <c r="G1795" s="15">
        <v>2.9</v>
      </c>
    </row>
    <row r="1796" spans="1:7" x14ac:dyDescent="0.25">
      <c r="A1796" s="3" t="s">
        <v>19</v>
      </c>
      <c r="B1796" s="7">
        <v>41827</v>
      </c>
      <c r="C1796" s="37">
        <v>2014</v>
      </c>
      <c r="D1796" s="3">
        <v>2</v>
      </c>
      <c r="E1796" s="3" t="s">
        <v>28</v>
      </c>
      <c r="F1796" s="3">
        <v>57</v>
      </c>
      <c r="G1796" s="15">
        <v>2.2999999999999998</v>
      </c>
    </row>
    <row r="1797" spans="1:7" x14ac:dyDescent="0.25">
      <c r="A1797" s="3" t="s">
        <v>19</v>
      </c>
      <c r="B1797" s="7">
        <v>41827</v>
      </c>
      <c r="C1797" s="37">
        <v>2014</v>
      </c>
      <c r="D1797" s="3">
        <v>2</v>
      </c>
      <c r="E1797" s="3" t="s">
        <v>28</v>
      </c>
      <c r="F1797" s="3">
        <v>54</v>
      </c>
      <c r="G1797" s="15">
        <v>1.7</v>
      </c>
    </row>
    <row r="1798" spans="1:7" x14ac:dyDescent="0.25">
      <c r="A1798" s="3" t="s">
        <v>19</v>
      </c>
      <c r="B1798" s="7">
        <v>41827</v>
      </c>
      <c r="C1798" s="37">
        <v>2014</v>
      </c>
      <c r="D1798" s="3">
        <v>2</v>
      </c>
      <c r="E1798" s="3" t="s">
        <v>28</v>
      </c>
      <c r="F1798" s="3">
        <v>65</v>
      </c>
      <c r="G1798" s="15">
        <v>3.2</v>
      </c>
    </row>
    <row r="1799" spans="1:7" x14ac:dyDescent="0.25">
      <c r="A1799" s="3" t="s">
        <v>19</v>
      </c>
      <c r="B1799" s="7">
        <v>41827</v>
      </c>
      <c r="C1799" s="37">
        <v>2014</v>
      </c>
      <c r="D1799" s="3">
        <v>1</v>
      </c>
      <c r="E1799" s="3" t="s">
        <v>31</v>
      </c>
      <c r="F1799" s="3">
        <v>54</v>
      </c>
    </row>
    <row r="1800" spans="1:7" x14ac:dyDescent="0.25">
      <c r="A1800" s="3" t="s">
        <v>19</v>
      </c>
      <c r="B1800" s="7">
        <v>41827</v>
      </c>
      <c r="C1800" s="37">
        <v>2014</v>
      </c>
      <c r="D1800" s="3">
        <v>1</v>
      </c>
      <c r="E1800" s="3" t="s">
        <v>31</v>
      </c>
      <c r="F1800" s="3">
        <v>59</v>
      </c>
    </row>
    <row r="1801" spans="1:7" x14ac:dyDescent="0.25">
      <c r="A1801" s="3" t="s">
        <v>19</v>
      </c>
      <c r="B1801" s="7">
        <v>41827</v>
      </c>
      <c r="C1801" s="37">
        <v>2014</v>
      </c>
      <c r="D1801" s="3">
        <v>1</v>
      </c>
      <c r="E1801" s="3" t="s">
        <v>31</v>
      </c>
      <c r="F1801" s="3">
        <v>62</v>
      </c>
    </row>
    <row r="1802" spans="1:7" x14ac:dyDescent="0.25">
      <c r="A1802" s="3" t="s">
        <v>19</v>
      </c>
      <c r="B1802" s="7">
        <v>41827</v>
      </c>
      <c r="C1802" s="37">
        <v>2014</v>
      </c>
      <c r="D1802" s="3">
        <v>1</v>
      </c>
      <c r="E1802" s="3" t="s">
        <v>31</v>
      </c>
      <c r="F1802" s="3">
        <v>65</v>
      </c>
    </row>
    <row r="1803" spans="1:7" x14ac:dyDescent="0.25">
      <c r="A1803" s="3" t="s">
        <v>19</v>
      </c>
      <c r="B1803" s="7">
        <v>41827</v>
      </c>
      <c r="C1803" s="37">
        <v>2014</v>
      </c>
      <c r="D1803" s="3">
        <v>1</v>
      </c>
      <c r="E1803" s="3" t="s">
        <v>31</v>
      </c>
      <c r="F1803" s="3">
        <v>63</v>
      </c>
    </row>
    <row r="1804" spans="1:7" x14ac:dyDescent="0.25">
      <c r="A1804" s="3" t="s">
        <v>19</v>
      </c>
      <c r="B1804" s="7">
        <v>41827</v>
      </c>
      <c r="C1804" s="37">
        <v>2014</v>
      </c>
      <c r="D1804" s="3">
        <v>1</v>
      </c>
      <c r="E1804" s="3" t="s">
        <v>31</v>
      </c>
      <c r="F1804" s="3">
        <v>40</v>
      </c>
    </row>
    <row r="1805" spans="1:7" x14ac:dyDescent="0.25">
      <c r="A1805" s="3" t="s">
        <v>19</v>
      </c>
      <c r="B1805" s="7">
        <v>41827</v>
      </c>
      <c r="C1805" s="37">
        <v>2014</v>
      </c>
      <c r="D1805" s="3">
        <v>1</v>
      </c>
      <c r="E1805" s="3" t="s">
        <v>31</v>
      </c>
      <c r="F1805" s="3">
        <v>48</v>
      </c>
    </row>
    <row r="1806" spans="1:7" x14ac:dyDescent="0.25">
      <c r="A1806" s="3" t="s">
        <v>19</v>
      </c>
      <c r="B1806" s="7">
        <v>41827</v>
      </c>
      <c r="C1806" s="37">
        <v>2014</v>
      </c>
      <c r="D1806" s="3">
        <v>1</v>
      </c>
      <c r="E1806" s="3" t="s">
        <v>31</v>
      </c>
      <c r="F1806" s="3">
        <v>63</v>
      </c>
    </row>
    <row r="1807" spans="1:7" x14ac:dyDescent="0.25">
      <c r="A1807" s="3" t="s">
        <v>19</v>
      </c>
      <c r="B1807" s="7">
        <v>41827</v>
      </c>
      <c r="C1807" s="37">
        <v>2014</v>
      </c>
      <c r="D1807" s="3">
        <v>1</v>
      </c>
      <c r="E1807" s="3" t="s">
        <v>31</v>
      </c>
      <c r="F1807" s="3">
        <v>63</v>
      </c>
    </row>
    <row r="1808" spans="1:7" x14ac:dyDescent="0.25">
      <c r="A1808" s="3" t="s">
        <v>19</v>
      </c>
      <c r="B1808" s="7">
        <v>41827</v>
      </c>
      <c r="C1808" s="37">
        <v>2014</v>
      </c>
      <c r="D1808" s="3">
        <v>1</v>
      </c>
      <c r="E1808" s="3" t="s">
        <v>31</v>
      </c>
      <c r="F1808" s="3">
        <v>59</v>
      </c>
    </row>
    <row r="1809" spans="1:15" x14ac:dyDescent="0.25">
      <c r="A1809" s="3" t="s">
        <v>19</v>
      </c>
      <c r="B1809" s="7">
        <v>41827</v>
      </c>
      <c r="C1809" s="37">
        <v>2014</v>
      </c>
      <c r="D1809" s="3">
        <v>1</v>
      </c>
      <c r="E1809" s="3" t="s">
        <v>31</v>
      </c>
      <c r="F1809" s="3">
        <v>54</v>
      </c>
    </row>
    <row r="1810" spans="1:15" x14ac:dyDescent="0.25">
      <c r="A1810" s="3" t="s">
        <v>19</v>
      </c>
      <c r="B1810" s="7">
        <v>41827</v>
      </c>
      <c r="C1810" s="37">
        <v>2014</v>
      </c>
      <c r="D1810" s="3">
        <v>1</v>
      </c>
      <c r="E1810" s="3" t="s">
        <v>31</v>
      </c>
      <c r="F1810" s="3">
        <v>66</v>
      </c>
    </row>
    <row r="1811" spans="1:15" x14ac:dyDescent="0.25">
      <c r="A1811" s="3" t="s">
        <v>19</v>
      </c>
      <c r="B1811" s="7">
        <v>41827</v>
      </c>
      <c r="C1811" s="37">
        <v>2014</v>
      </c>
      <c r="D1811" s="3">
        <v>1</v>
      </c>
      <c r="E1811" s="3" t="s">
        <v>31</v>
      </c>
      <c r="F1811" s="3">
        <v>68</v>
      </c>
    </row>
    <row r="1812" spans="1:15" x14ac:dyDescent="0.25">
      <c r="A1812" s="3" t="s">
        <v>19</v>
      </c>
      <c r="B1812" s="7">
        <v>41827</v>
      </c>
      <c r="C1812" s="37">
        <v>2014</v>
      </c>
      <c r="D1812" s="3">
        <v>1</v>
      </c>
      <c r="E1812" s="3" t="s">
        <v>31</v>
      </c>
      <c r="F1812" s="3">
        <v>60</v>
      </c>
    </row>
    <row r="1813" spans="1:15" s="15" customFormat="1" x14ac:dyDescent="0.25">
      <c r="A1813" s="3" t="s">
        <v>19</v>
      </c>
      <c r="B1813" s="7">
        <v>41827</v>
      </c>
      <c r="C1813" s="37">
        <v>2014</v>
      </c>
      <c r="D1813" s="3">
        <v>1</v>
      </c>
      <c r="E1813" s="3" t="s">
        <v>31</v>
      </c>
      <c r="F1813" s="3">
        <v>58</v>
      </c>
      <c r="H1813"/>
      <c r="I1813"/>
      <c r="J1813"/>
      <c r="K1813"/>
      <c r="L1813"/>
      <c r="M1813"/>
      <c r="N1813"/>
      <c r="O1813"/>
    </row>
    <row r="1814" spans="1:15" s="15" customFormat="1" x14ac:dyDescent="0.25">
      <c r="A1814" s="3" t="s">
        <v>19</v>
      </c>
      <c r="B1814" s="7">
        <v>41827</v>
      </c>
      <c r="C1814" s="37">
        <v>2014</v>
      </c>
      <c r="D1814" s="3">
        <v>1</v>
      </c>
      <c r="E1814" s="3" t="s">
        <v>31</v>
      </c>
      <c r="F1814" s="3">
        <v>57</v>
      </c>
      <c r="H1814"/>
      <c r="I1814"/>
      <c r="J1814"/>
      <c r="K1814"/>
      <c r="L1814"/>
      <c r="M1814"/>
      <c r="N1814"/>
      <c r="O1814"/>
    </row>
    <row r="1815" spans="1:15" s="15" customFormat="1" x14ac:dyDescent="0.25">
      <c r="A1815" s="3" t="s">
        <v>19</v>
      </c>
      <c r="B1815" s="7">
        <v>41827</v>
      </c>
      <c r="C1815" s="37">
        <v>2014</v>
      </c>
      <c r="D1815" s="3">
        <v>1</v>
      </c>
      <c r="E1815" s="3" t="s">
        <v>31</v>
      </c>
      <c r="F1815" s="3">
        <v>57</v>
      </c>
      <c r="H1815"/>
      <c r="I1815"/>
      <c r="J1815"/>
      <c r="K1815"/>
      <c r="L1815"/>
      <c r="M1815"/>
      <c r="N1815"/>
      <c r="O1815"/>
    </row>
    <row r="1816" spans="1:15" s="15" customFormat="1" x14ac:dyDescent="0.25">
      <c r="A1816" s="3" t="s">
        <v>19</v>
      </c>
      <c r="B1816" s="7">
        <v>41827</v>
      </c>
      <c r="C1816" s="37">
        <v>2014</v>
      </c>
      <c r="D1816" s="3">
        <v>1</v>
      </c>
      <c r="E1816" s="3" t="s">
        <v>31</v>
      </c>
      <c r="F1816" s="3">
        <v>57</v>
      </c>
      <c r="H1816"/>
      <c r="I1816"/>
      <c r="J1816"/>
      <c r="K1816"/>
      <c r="L1816"/>
      <c r="M1816"/>
      <c r="N1816"/>
      <c r="O1816"/>
    </row>
    <row r="1817" spans="1:15" s="15" customFormat="1" x14ac:dyDescent="0.25">
      <c r="A1817" s="3" t="s">
        <v>19</v>
      </c>
      <c r="B1817" s="7">
        <v>41827</v>
      </c>
      <c r="C1817" s="37">
        <v>2014</v>
      </c>
      <c r="D1817" s="3">
        <v>1</v>
      </c>
      <c r="E1817" s="3" t="s">
        <v>31</v>
      </c>
      <c r="F1817" s="3">
        <v>39</v>
      </c>
      <c r="H1817"/>
      <c r="I1817"/>
      <c r="J1817"/>
      <c r="K1817"/>
      <c r="L1817"/>
      <c r="M1817"/>
      <c r="N1817"/>
      <c r="O1817"/>
    </row>
    <row r="1818" spans="1:15" s="15" customFormat="1" x14ac:dyDescent="0.25">
      <c r="A1818" s="3" t="s">
        <v>19</v>
      </c>
      <c r="B1818" s="7">
        <v>41827</v>
      </c>
      <c r="C1818" s="37">
        <v>2014</v>
      </c>
      <c r="D1818" s="3">
        <v>1</v>
      </c>
      <c r="E1818" s="3" t="s">
        <v>31</v>
      </c>
      <c r="F1818" s="3">
        <v>60</v>
      </c>
      <c r="H1818"/>
      <c r="I1818"/>
      <c r="J1818"/>
      <c r="K1818"/>
      <c r="L1818"/>
      <c r="M1818"/>
      <c r="N1818"/>
      <c r="O1818"/>
    </row>
    <row r="1819" spans="1:15" s="15" customFormat="1" x14ac:dyDescent="0.25">
      <c r="A1819" s="3" t="s">
        <v>19</v>
      </c>
      <c r="B1819" s="7">
        <v>41827</v>
      </c>
      <c r="C1819" s="37">
        <v>2014</v>
      </c>
      <c r="D1819" s="3">
        <v>1</v>
      </c>
      <c r="E1819" s="3" t="s">
        <v>31</v>
      </c>
      <c r="F1819" s="3">
        <v>57</v>
      </c>
      <c r="H1819"/>
      <c r="I1819"/>
      <c r="J1819"/>
      <c r="K1819"/>
      <c r="L1819"/>
      <c r="M1819"/>
      <c r="N1819"/>
      <c r="O1819"/>
    </row>
    <row r="1820" spans="1:15" s="15" customFormat="1" x14ac:dyDescent="0.25">
      <c r="A1820" s="3" t="s">
        <v>19</v>
      </c>
      <c r="B1820" s="7">
        <v>41827</v>
      </c>
      <c r="C1820" s="37">
        <v>2014</v>
      </c>
      <c r="D1820" s="3">
        <v>1</v>
      </c>
      <c r="E1820" s="3" t="s">
        <v>31</v>
      </c>
      <c r="F1820" s="3">
        <v>53</v>
      </c>
      <c r="H1820"/>
      <c r="I1820"/>
      <c r="J1820"/>
      <c r="K1820"/>
      <c r="L1820"/>
      <c r="M1820"/>
      <c r="N1820"/>
      <c r="O1820"/>
    </row>
    <row r="1821" spans="1:15" s="15" customFormat="1" x14ac:dyDescent="0.25">
      <c r="A1821" s="3" t="s">
        <v>19</v>
      </c>
      <c r="B1821" s="7">
        <v>41827</v>
      </c>
      <c r="C1821" s="37">
        <v>2014</v>
      </c>
      <c r="D1821" s="3">
        <v>1</v>
      </c>
      <c r="E1821" s="3" t="s">
        <v>31</v>
      </c>
      <c r="F1821" s="3">
        <v>58</v>
      </c>
      <c r="H1821"/>
      <c r="I1821"/>
      <c r="J1821"/>
      <c r="K1821"/>
      <c r="L1821"/>
      <c r="M1821"/>
      <c r="N1821"/>
      <c r="O1821"/>
    </row>
    <row r="1822" spans="1:15" s="15" customFormat="1" x14ac:dyDescent="0.25">
      <c r="A1822" s="3" t="s">
        <v>19</v>
      </c>
      <c r="B1822" s="7">
        <v>41827</v>
      </c>
      <c r="C1822" s="37">
        <v>2014</v>
      </c>
      <c r="D1822" s="3">
        <v>1</v>
      </c>
      <c r="E1822" s="3" t="s">
        <v>31</v>
      </c>
      <c r="F1822" s="3">
        <v>58</v>
      </c>
      <c r="H1822"/>
      <c r="I1822"/>
      <c r="J1822"/>
      <c r="K1822"/>
      <c r="L1822"/>
      <c r="M1822"/>
      <c r="N1822"/>
      <c r="O1822"/>
    </row>
    <row r="1823" spans="1:15" s="15" customFormat="1" x14ac:dyDescent="0.25">
      <c r="A1823" s="3" t="s">
        <v>19</v>
      </c>
      <c r="B1823" s="7">
        <v>41827</v>
      </c>
      <c r="C1823" s="37">
        <v>2014</v>
      </c>
      <c r="D1823" s="3">
        <v>1</v>
      </c>
      <c r="E1823" s="3" t="s">
        <v>31</v>
      </c>
      <c r="F1823" s="3">
        <v>68</v>
      </c>
      <c r="H1823"/>
      <c r="I1823"/>
      <c r="J1823"/>
      <c r="K1823"/>
      <c r="L1823"/>
      <c r="M1823"/>
      <c r="N1823"/>
      <c r="O1823"/>
    </row>
    <row r="1824" spans="1:15" s="15" customFormat="1" x14ac:dyDescent="0.25">
      <c r="A1824" s="3" t="s">
        <v>19</v>
      </c>
      <c r="B1824" s="7">
        <v>41827</v>
      </c>
      <c r="C1824" s="37">
        <v>2014</v>
      </c>
      <c r="D1824" s="3">
        <v>1</v>
      </c>
      <c r="E1824" s="3" t="s">
        <v>31</v>
      </c>
      <c r="F1824" s="3">
        <v>43</v>
      </c>
      <c r="H1824"/>
      <c r="I1824"/>
      <c r="J1824"/>
      <c r="K1824"/>
      <c r="L1824"/>
      <c r="M1824"/>
      <c r="N1824"/>
      <c r="O1824"/>
    </row>
    <row r="1825" spans="1:15" s="15" customFormat="1" x14ac:dyDescent="0.25">
      <c r="A1825" s="3" t="s">
        <v>19</v>
      </c>
      <c r="B1825" s="7">
        <v>41827</v>
      </c>
      <c r="C1825" s="37">
        <v>2014</v>
      </c>
      <c r="D1825" s="3">
        <v>1</v>
      </c>
      <c r="E1825" s="3" t="s">
        <v>31</v>
      </c>
      <c r="F1825" s="3">
        <v>61</v>
      </c>
      <c r="H1825"/>
      <c r="I1825"/>
      <c r="J1825"/>
      <c r="K1825"/>
      <c r="L1825"/>
      <c r="M1825"/>
      <c r="N1825"/>
      <c r="O1825"/>
    </row>
    <row r="1826" spans="1:15" s="15" customFormat="1" x14ac:dyDescent="0.25">
      <c r="A1826" s="3" t="s">
        <v>19</v>
      </c>
      <c r="B1826" s="7">
        <v>41827</v>
      </c>
      <c r="C1826" s="37">
        <v>2014</v>
      </c>
      <c r="D1826" s="3">
        <v>1</v>
      </c>
      <c r="E1826" s="3" t="s">
        <v>31</v>
      </c>
      <c r="F1826" s="3">
        <v>74</v>
      </c>
      <c r="H1826"/>
      <c r="I1826"/>
      <c r="J1826"/>
      <c r="K1826"/>
      <c r="L1826"/>
      <c r="M1826"/>
      <c r="N1826"/>
      <c r="O1826"/>
    </row>
    <row r="1827" spans="1:15" s="15" customFormat="1" x14ac:dyDescent="0.25">
      <c r="A1827" s="3" t="s">
        <v>19</v>
      </c>
      <c r="B1827" s="7">
        <v>41827</v>
      </c>
      <c r="C1827" s="37">
        <v>2014</v>
      </c>
      <c r="D1827" s="3">
        <v>1</v>
      </c>
      <c r="E1827" s="3" t="s">
        <v>31</v>
      </c>
      <c r="F1827" s="3">
        <v>60</v>
      </c>
      <c r="H1827"/>
      <c r="I1827"/>
      <c r="J1827"/>
      <c r="K1827"/>
      <c r="L1827"/>
      <c r="M1827"/>
      <c r="N1827"/>
      <c r="O1827"/>
    </row>
    <row r="1828" spans="1:15" s="15" customFormat="1" x14ac:dyDescent="0.25">
      <c r="A1828" s="3" t="s">
        <v>19</v>
      </c>
      <c r="B1828" s="7">
        <v>41827</v>
      </c>
      <c r="C1828" s="37">
        <v>2014</v>
      </c>
      <c r="D1828" s="3">
        <v>1</v>
      </c>
      <c r="E1828" s="3" t="s">
        <v>31</v>
      </c>
      <c r="F1828" s="3">
        <v>44</v>
      </c>
      <c r="H1828"/>
      <c r="I1828"/>
      <c r="J1828"/>
      <c r="K1828"/>
      <c r="L1828"/>
      <c r="M1828"/>
      <c r="N1828"/>
      <c r="O1828"/>
    </row>
    <row r="1829" spans="1:15" s="15" customFormat="1" x14ac:dyDescent="0.25">
      <c r="A1829" s="3" t="s">
        <v>19</v>
      </c>
      <c r="B1829" s="7">
        <v>41827</v>
      </c>
      <c r="C1829" s="37">
        <v>2014</v>
      </c>
      <c r="D1829" s="3">
        <v>1</v>
      </c>
      <c r="E1829" s="3" t="s">
        <v>31</v>
      </c>
      <c r="F1829" s="3">
        <v>63</v>
      </c>
      <c r="H1829"/>
      <c r="I1829"/>
      <c r="J1829"/>
      <c r="K1829"/>
      <c r="L1829"/>
      <c r="M1829"/>
      <c r="N1829"/>
      <c r="O1829"/>
    </row>
    <row r="1830" spans="1:15" s="15" customFormat="1" x14ac:dyDescent="0.25">
      <c r="A1830" s="3" t="s">
        <v>19</v>
      </c>
      <c r="B1830" s="7">
        <v>41827</v>
      </c>
      <c r="C1830" s="37">
        <v>2014</v>
      </c>
      <c r="D1830" s="3">
        <v>1</v>
      </c>
      <c r="E1830" s="3" t="s">
        <v>31</v>
      </c>
      <c r="F1830" s="3">
        <v>53</v>
      </c>
      <c r="H1830"/>
      <c r="I1830"/>
      <c r="J1830"/>
      <c r="K1830"/>
      <c r="L1830"/>
      <c r="M1830"/>
      <c r="N1830"/>
      <c r="O1830"/>
    </row>
    <row r="1831" spans="1:15" s="15" customFormat="1" x14ac:dyDescent="0.25">
      <c r="A1831" s="3" t="s">
        <v>19</v>
      </c>
      <c r="B1831" s="7">
        <v>41827</v>
      </c>
      <c r="C1831" s="37">
        <v>2014</v>
      </c>
      <c r="D1831" s="3">
        <v>1</v>
      </c>
      <c r="E1831" s="3" t="s">
        <v>31</v>
      </c>
      <c r="F1831" s="3">
        <v>61</v>
      </c>
      <c r="H1831"/>
      <c r="I1831"/>
      <c r="J1831"/>
      <c r="K1831"/>
      <c r="L1831"/>
      <c r="M1831"/>
      <c r="N1831"/>
      <c r="O1831"/>
    </row>
    <row r="1832" spans="1:15" s="15" customFormat="1" x14ac:dyDescent="0.25">
      <c r="A1832" s="3" t="s">
        <v>19</v>
      </c>
      <c r="B1832" s="7">
        <v>41827</v>
      </c>
      <c r="C1832" s="37">
        <v>2014</v>
      </c>
      <c r="D1832" s="3">
        <v>1</v>
      </c>
      <c r="E1832" s="3" t="s">
        <v>31</v>
      </c>
      <c r="F1832" s="3">
        <v>60</v>
      </c>
      <c r="H1832"/>
      <c r="I1832"/>
      <c r="J1832"/>
      <c r="K1832"/>
      <c r="L1832"/>
      <c r="M1832"/>
      <c r="N1832"/>
      <c r="O1832"/>
    </row>
    <row r="1833" spans="1:15" s="15" customFormat="1" x14ac:dyDescent="0.25">
      <c r="A1833" s="3" t="s">
        <v>19</v>
      </c>
      <c r="B1833" s="7">
        <v>41827</v>
      </c>
      <c r="C1833" s="37">
        <v>2014</v>
      </c>
      <c r="D1833" s="3">
        <v>1</v>
      </c>
      <c r="E1833" s="3" t="s">
        <v>31</v>
      </c>
      <c r="F1833" s="3">
        <v>56</v>
      </c>
      <c r="H1833"/>
      <c r="I1833"/>
      <c r="J1833"/>
      <c r="K1833"/>
      <c r="L1833"/>
      <c r="M1833"/>
      <c r="N1833"/>
      <c r="O1833"/>
    </row>
    <row r="1834" spans="1:15" s="15" customFormat="1" x14ac:dyDescent="0.25">
      <c r="A1834" s="3" t="s">
        <v>19</v>
      </c>
      <c r="B1834" s="7">
        <v>41827</v>
      </c>
      <c r="C1834" s="37">
        <v>2014</v>
      </c>
      <c r="D1834" s="3">
        <v>1</v>
      </c>
      <c r="E1834" s="3" t="s">
        <v>31</v>
      </c>
      <c r="F1834" s="3">
        <v>52</v>
      </c>
      <c r="H1834"/>
      <c r="I1834"/>
      <c r="J1834"/>
      <c r="K1834"/>
      <c r="L1834"/>
      <c r="M1834"/>
      <c r="N1834"/>
      <c r="O1834"/>
    </row>
    <row r="1835" spans="1:15" s="15" customFormat="1" x14ac:dyDescent="0.25">
      <c r="A1835" s="3" t="s">
        <v>19</v>
      </c>
      <c r="B1835" s="7">
        <v>41827</v>
      </c>
      <c r="C1835" s="37">
        <v>2014</v>
      </c>
      <c r="D1835" s="3">
        <v>1</v>
      </c>
      <c r="E1835" s="3" t="s">
        <v>31</v>
      </c>
      <c r="F1835" s="3">
        <v>68</v>
      </c>
      <c r="H1835"/>
      <c r="I1835"/>
      <c r="J1835"/>
      <c r="K1835"/>
      <c r="L1835"/>
      <c r="M1835"/>
      <c r="N1835"/>
      <c r="O1835"/>
    </row>
    <row r="1836" spans="1:15" s="15" customFormat="1" x14ac:dyDescent="0.25">
      <c r="A1836" s="3" t="s">
        <v>19</v>
      </c>
      <c r="B1836" s="7">
        <v>41827</v>
      </c>
      <c r="C1836" s="37">
        <v>2014</v>
      </c>
      <c r="D1836" s="3">
        <v>1</v>
      </c>
      <c r="E1836" s="3" t="s">
        <v>31</v>
      </c>
      <c r="F1836" s="3">
        <v>40</v>
      </c>
      <c r="H1836"/>
      <c r="I1836"/>
      <c r="J1836"/>
      <c r="K1836"/>
      <c r="L1836"/>
      <c r="M1836"/>
      <c r="N1836"/>
      <c r="O1836"/>
    </row>
    <row r="1837" spans="1:15" s="15" customFormat="1" x14ac:dyDescent="0.25">
      <c r="A1837" s="3" t="s">
        <v>19</v>
      </c>
      <c r="B1837" s="7">
        <v>41827</v>
      </c>
      <c r="C1837" s="37">
        <v>2014</v>
      </c>
      <c r="D1837" s="3">
        <v>1</v>
      </c>
      <c r="E1837" s="3" t="s">
        <v>31</v>
      </c>
      <c r="F1837" s="3">
        <v>69</v>
      </c>
      <c r="H1837"/>
      <c r="I1837"/>
      <c r="J1837"/>
      <c r="K1837"/>
      <c r="L1837"/>
      <c r="M1837"/>
      <c r="N1837"/>
      <c r="O1837"/>
    </row>
    <row r="1838" spans="1:15" s="15" customFormat="1" x14ac:dyDescent="0.25">
      <c r="A1838" s="3" t="s">
        <v>19</v>
      </c>
      <c r="B1838" s="7">
        <v>41827</v>
      </c>
      <c r="C1838" s="37">
        <v>2014</v>
      </c>
      <c r="D1838" s="3">
        <v>1</v>
      </c>
      <c r="E1838" s="3" t="s">
        <v>31</v>
      </c>
      <c r="F1838" s="3">
        <v>61</v>
      </c>
      <c r="H1838"/>
      <c r="I1838"/>
      <c r="J1838"/>
      <c r="K1838"/>
      <c r="L1838"/>
      <c r="M1838"/>
      <c r="N1838"/>
      <c r="O1838"/>
    </row>
    <row r="1839" spans="1:15" s="15" customFormat="1" x14ac:dyDescent="0.25">
      <c r="A1839" s="3" t="s">
        <v>19</v>
      </c>
      <c r="B1839" s="7">
        <v>41827</v>
      </c>
      <c r="C1839" s="37">
        <v>2014</v>
      </c>
      <c r="D1839" s="3">
        <v>1</v>
      </c>
      <c r="E1839" s="3" t="s">
        <v>31</v>
      </c>
      <c r="F1839" s="3">
        <v>63</v>
      </c>
      <c r="H1839"/>
      <c r="I1839"/>
      <c r="J1839"/>
      <c r="K1839"/>
      <c r="L1839"/>
      <c r="M1839"/>
      <c r="N1839"/>
      <c r="O1839"/>
    </row>
    <row r="1840" spans="1:15" s="15" customFormat="1" x14ac:dyDescent="0.25">
      <c r="A1840" s="3" t="s">
        <v>19</v>
      </c>
      <c r="B1840" s="7">
        <v>41827</v>
      </c>
      <c r="C1840" s="37">
        <v>2014</v>
      </c>
      <c r="D1840" s="3">
        <v>1</v>
      </c>
      <c r="E1840" s="3" t="s">
        <v>31</v>
      </c>
      <c r="F1840" s="3">
        <v>61</v>
      </c>
      <c r="H1840"/>
      <c r="I1840"/>
      <c r="J1840"/>
      <c r="K1840"/>
      <c r="L1840"/>
      <c r="M1840"/>
      <c r="N1840"/>
      <c r="O1840"/>
    </row>
    <row r="1841" spans="1:15" s="15" customFormat="1" x14ac:dyDescent="0.25">
      <c r="A1841" s="3" t="s">
        <v>19</v>
      </c>
      <c r="B1841" s="7">
        <v>41827</v>
      </c>
      <c r="C1841" s="37">
        <v>2014</v>
      </c>
      <c r="D1841" s="3">
        <v>1</v>
      </c>
      <c r="E1841" s="3" t="s">
        <v>31</v>
      </c>
      <c r="F1841" s="3">
        <v>60</v>
      </c>
      <c r="H1841"/>
      <c r="I1841"/>
      <c r="J1841"/>
      <c r="K1841"/>
      <c r="L1841"/>
      <c r="M1841"/>
      <c r="N1841"/>
      <c r="O1841"/>
    </row>
    <row r="1842" spans="1:15" s="15" customFormat="1" x14ac:dyDescent="0.25">
      <c r="A1842" s="3" t="s">
        <v>19</v>
      </c>
      <c r="B1842" s="7">
        <v>41827</v>
      </c>
      <c r="C1842" s="37">
        <v>2014</v>
      </c>
      <c r="D1842" s="3">
        <v>1</v>
      </c>
      <c r="E1842" s="3" t="s">
        <v>31</v>
      </c>
      <c r="F1842" s="3">
        <v>60</v>
      </c>
      <c r="H1842"/>
      <c r="I1842"/>
      <c r="J1842"/>
      <c r="K1842"/>
      <c r="L1842"/>
      <c r="M1842"/>
      <c r="N1842"/>
      <c r="O1842"/>
    </row>
    <row r="1843" spans="1:15" s="15" customFormat="1" x14ac:dyDescent="0.25">
      <c r="A1843" s="3" t="s">
        <v>19</v>
      </c>
      <c r="B1843" s="7">
        <v>41827</v>
      </c>
      <c r="C1843" s="37">
        <v>2014</v>
      </c>
      <c r="D1843" s="3">
        <v>1</v>
      </c>
      <c r="E1843" s="3" t="s">
        <v>31</v>
      </c>
      <c r="F1843" s="3">
        <v>54</v>
      </c>
      <c r="H1843"/>
      <c r="I1843"/>
      <c r="J1843"/>
      <c r="K1843"/>
      <c r="L1843"/>
      <c r="M1843"/>
      <c r="N1843"/>
      <c r="O1843"/>
    </row>
    <row r="1844" spans="1:15" s="15" customFormat="1" x14ac:dyDescent="0.25">
      <c r="A1844" s="3" t="s">
        <v>19</v>
      </c>
      <c r="B1844" s="7">
        <v>41827</v>
      </c>
      <c r="C1844" s="37">
        <v>2014</v>
      </c>
      <c r="D1844" s="3">
        <v>1</v>
      </c>
      <c r="E1844" s="3" t="s">
        <v>31</v>
      </c>
      <c r="F1844" s="3">
        <v>66</v>
      </c>
      <c r="H1844"/>
      <c r="I1844"/>
      <c r="J1844"/>
      <c r="K1844"/>
      <c r="L1844"/>
      <c r="M1844"/>
      <c r="N1844"/>
      <c r="O1844"/>
    </row>
    <row r="1845" spans="1:15" s="15" customFormat="1" x14ac:dyDescent="0.25">
      <c r="A1845" s="3" t="s">
        <v>19</v>
      </c>
      <c r="B1845" s="7">
        <v>41827</v>
      </c>
      <c r="C1845" s="37">
        <v>2014</v>
      </c>
      <c r="D1845" s="3">
        <v>1</v>
      </c>
      <c r="E1845" s="3" t="s">
        <v>31</v>
      </c>
      <c r="F1845" s="3">
        <v>57</v>
      </c>
      <c r="H1845"/>
      <c r="I1845"/>
      <c r="J1845"/>
      <c r="K1845"/>
      <c r="L1845"/>
      <c r="M1845"/>
      <c r="N1845"/>
      <c r="O1845"/>
    </row>
    <row r="1846" spans="1:15" s="15" customFormat="1" x14ac:dyDescent="0.25">
      <c r="A1846" s="3" t="s">
        <v>19</v>
      </c>
      <c r="B1846" s="7">
        <v>41827</v>
      </c>
      <c r="C1846" s="37">
        <v>2014</v>
      </c>
      <c r="D1846" s="3">
        <v>1</v>
      </c>
      <c r="E1846" s="3" t="s">
        <v>31</v>
      </c>
      <c r="F1846" s="3">
        <v>61</v>
      </c>
      <c r="H1846"/>
      <c r="I1846"/>
      <c r="J1846"/>
      <c r="K1846"/>
      <c r="L1846"/>
      <c r="M1846"/>
      <c r="N1846"/>
      <c r="O1846"/>
    </row>
    <row r="1847" spans="1:15" s="15" customFormat="1" x14ac:dyDescent="0.25">
      <c r="A1847" s="3" t="s">
        <v>19</v>
      </c>
      <c r="B1847" s="7">
        <v>41827</v>
      </c>
      <c r="C1847" s="37">
        <v>2014</v>
      </c>
      <c r="D1847" s="3">
        <v>1</v>
      </c>
      <c r="E1847" s="3" t="s">
        <v>31</v>
      </c>
      <c r="F1847" s="3">
        <v>65</v>
      </c>
      <c r="H1847"/>
      <c r="I1847"/>
      <c r="J1847"/>
      <c r="K1847"/>
      <c r="L1847"/>
      <c r="M1847"/>
      <c r="N1847"/>
      <c r="O1847"/>
    </row>
    <row r="1848" spans="1:15" s="15" customFormat="1" x14ac:dyDescent="0.25">
      <c r="A1848" s="3" t="s">
        <v>19</v>
      </c>
      <c r="B1848" s="7">
        <v>41827</v>
      </c>
      <c r="C1848" s="37">
        <v>2014</v>
      </c>
      <c r="D1848" s="3">
        <v>1</v>
      </c>
      <c r="E1848" s="3" t="s">
        <v>31</v>
      </c>
      <c r="F1848" s="3">
        <v>66</v>
      </c>
      <c r="H1848"/>
      <c r="I1848"/>
      <c r="J1848"/>
      <c r="K1848"/>
      <c r="L1848"/>
      <c r="M1848"/>
      <c r="N1848"/>
      <c r="O1848"/>
    </row>
    <row r="1849" spans="1:15" s="15" customFormat="1" x14ac:dyDescent="0.25">
      <c r="A1849" s="3" t="s">
        <v>19</v>
      </c>
      <c r="B1849" s="7">
        <v>41827</v>
      </c>
      <c r="C1849" s="37">
        <v>2014</v>
      </c>
      <c r="D1849" s="3">
        <v>1</v>
      </c>
      <c r="E1849" s="3" t="s">
        <v>31</v>
      </c>
      <c r="F1849" s="3">
        <v>59</v>
      </c>
      <c r="H1849"/>
      <c r="I1849"/>
      <c r="J1849"/>
      <c r="K1849"/>
      <c r="L1849"/>
      <c r="M1849"/>
      <c r="N1849"/>
      <c r="O1849"/>
    </row>
    <row r="1850" spans="1:15" s="15" customFormat="1" x14ac:dyDescent="0.25">
      <c r="A1850" s="3" t="s">
        <v>19</v>
      </c>
      <c r="B1850" s="7">
        <v>41827</v>
      </c>
      <c r="C1850" s="37">
        <v>2014</v>
      </c>
      <c r="D1850" s="3">
        <v>1</v>
      </c>
      <c r="E1850" s="3" t="s">
        <v>31</v>
      </c>
      <c r="F1850" s="3">
        <v>65</v>
      </c>
      <c r="H1850"/>
      <c r="I1850"/>
      <c r="J1850"/>
      <c r="K1850"/>
      <c r="L1850"/>
      <c r="M1850"/>
      <c r="N1850"/>
      <c r="O1850"/>
    </row>
    <row r="1851" spans="1:15" s="15" customFormat="1" x14ac:dyDescent="0.25">
      <c r="A1851" s="3" t="s">
        <v>19</v>
      </c>
      <c r="B1851" s="7">
        <v>41827</v>
      </c>
      <c r="C1851" s="37">
        <v>2014</v>
      </c>
      <c r="D1851" s="3">
        <v>1</v>
      </c>
      <c r="E1851" s="3" t="s">
        <v>31</v>
      </c>
      <c r="F1851" s="3">
        <v>61</v>
      </c>
      <c r="H1851"/>
      <c r="I1851"/>
      <c r="J1851"/>
      <c r="K1851"/>
      <c r="L1851"/>
      <c r="M1851"/>
      <c r="N1851"/>
      <c r="O1851"/>
    </row>
    <row r="1852" spans="1:15" s="15" customFormat="1" x14ac:dyDescent="0.25">
      <c r="A1852" s="3" t="s">
        <v>19</v>
      </c>
      <c r="B1852" s="7">
        <v>41827</v>
      </c>
      <c r="C1852" s="37">
        <v>2014</v>
      </c>
      <c r="D1852" s="3">
        <v>1</v>
      </c>
      <c r="E1852" s="3" t="s">
        <v>31</v>
      </c>
      <c r="F1852" s="3">
        <v>57</v>
      </c>
      <c r="H1852"/>
      <c r="I1852"/>
      <c r="J1852"/>
      <c r="K1852"/>
      <c r="L1852"/>
      <c r="M1852"/>
      <c r="N1852"/>
      <c r="O1852"/>
    </row>
    <row r="1853" spans="1:15" s="15" customFormat="1" x14ac:dyDescent="0.25">
      <c r="A1853" s="3" t="s">
        <v>19</v>
      </c>
      <c r="B1853" s="7">
        <v>41827</v>
      </c>
      <c r="C1853" s="37">
        <v>2014</v>
      </c>
      <c r="D1853" s="3">
        <v>1</v>
      </c>
      <c r="E1853" s="3" t="s">
        <v>31</v>
      </c>
      <c r="F1853" s="3">
        <v>58</v>
      </c>
      <c r="H1853"/>
      <c r="I1853"/>
      <c r="J1853"/>
      <c r="K1853"/>
      <c r="L1853"/>
      <c r="M1853"/>
      <c r="N1853"/>
      <c r="O1853"/>
    </row>
    <row r="1854" spans="1:15" s="15" customFormat="1" x14ac:dyDescent="0.25">
      <c r="A1854" s="3" t="s">
        <v>19</v>
      </c>
      <c r="B1854" s="7">
        <v>41827</v>
      </c>
      <c r="C1854" s="37">
        <v>2014</v>
      </c>
      <c r="D1854" s="3">
        <v>1</v>
      </c>
      <c r="E1854" s="3" t="s">
        <v>31</v>
      </c>
      <c r="F1854" s="3">
        <v>64</v>
      </c>
      <c r="H1854"/>
      <c r="I1854"/>
      <c r="J1854"/>
      <c r="K1854"/>
      <c r="L1854"/>
      <c r="M1854"/>
      <c r="N1854"/>
      <c r="O1854"/>
    </row>
    <row r="1855" spans="1:15" s="15" customFormat="1" x14ac:dyDescent="0.25">
      <c r="A1855" s="3" t="s">
        <v>19</v>
      </c>
      <c r="B1855" s="7">
        <v>41827</v>
      </c>
      <c r="C1855" s="37">
        <v>2014</v>
      </c>
      <c r="D1855" s="3">
        <v>1</v>
      </c>
      <c r="E1855" s="3" t="s">
        <v>31</v>
      </c>
      <c r="F1855" s="3">
        <v>60</v>
      </c>
      <c r="H1855"/>
      <c r="I1855"/>
      <c r="J1855"/>
      <c r="K1855"/>
      <c r="L1855"/>
      <c r="M1855"/>
      <c r="N1855"/>
      <c r="O1855"/>
    </row>
    <row r="1856" spans="1:15" s="15" customFormat="1" x14ac:dyDescent="0.25">
      <c r="A1856" s="3" t="s">
        <v>19</v>
      </c>
      <c r="B1856" s="7">
        <v>41827</v>
      </c>
      <c r="C1856" s="37">
        <v>2014</v>
      </c>
      <c r="D1856" s="3">
        <v>1</v>
      </c>
      <c r="E1856" s="3" t="s">
        <v>31</v>
      </c>
      <c r="F1856" s="3">
        <v>52</v>
      </c>
      <c r="H1856"/>
      <c r="I1856"/>
      <c r="J1856"/>
      <c r="K1856"/>
      <c r="L1856"/>
      <c r="M1856"/>
      <c r="N1856"/>
      <c r="O1856"/>
    </row>
    <row r="1857" spans="1:15" s="15" customFormat="1" x14ac:dyDescent="0.25">
      <c r="A1857" s="3" t="s">
        <v>19</v>
      </c>
      <c r="B1857" s="7">
        <v>41827</v>
      </c>
      <c r="C1857" s="37">
        <v>2014</v>
      </c>
      <c r="D1857" s="3">
        <v>1</v>
      </c>
      <c r="E1857" s="3" t="s">
        <v>31</v>
      </c>
      <c r="F1857" s="3">
        <v>71</v>
      </c>
      <c r="H1857"/>
      <c r="I1857"/>
      <c r="J1857"/>
      <c r="K1857"/>
      <c r="L1857"/>
      <c r="M1857"/>
      <c r="N1857"/>
      <c r="O1857"/>
    </row>
    <row r="1858" spans="1:15" s="15" customFormat="1" x14ac:dyDescent="0.25">
      <c r="A1858" s="3" t="s">
        <v>19</v>
      </c>
      <c r="B1858" s="7">
        <v>41827</v>
      </c>
      <c r="C1858" s="37">
        <v>2014</v>
      </c>
      <c r="D1858" s="3">
        <v>1</v>
      </c>
      <c r="E1858" s="3" t="s">
        <v>31</v>
      </c>
      <c r="F1858" s="3">
        <v>64</v>
      </c>
      <c r="H1858"/>
      <c r="I1858"/>
      <c r="J1858"/>
      <c r="K1858"/>
      <c r="L1858"/>
      <c r="M1858"/>
      <c r="N1858"/>
      <c r="O1858"/>
    </row>
    <row r="1859" spans="1:15" s="15" customFormat="1" x14ac:dyDescent="0.25">
      <c r="A1859" s="3" t="s">
        <v>19</v>
      </c>
      <c r="B1859" s="7">
        <v>41827</v>
      </c>
      <c r="C1859" s="37">
        <v>2014</v>
      </c>
      <c r="D1859" s="3">
        <v>1</v>
      </c>
      <c r="E1859" s="3" t="s">
        <v>31</v>
      </c>
      <c r="F1859" s="3">
        <v>60</v>
      </c>
      <c r="H1859"/>
      <c r="I1859"/>
      <c r="J1859"/>
      <c r="K1859"/>
      <c r="L1859"/>
      <c r="M1859"/>
      <c r="N1859"/>
      <c r="O1859"/>
    </row>
    <row r="1860" spans="1:15" s="15" customFormat="1" x14ac:dyDescent="0.25">
      <c r="A1860" s="3" t="s">
        <v>19</v>
      </c>
      <c r="B1860" s="7">
        <v>41827</v>
      </c>
      <c r="C1860" s="37">
        <v>2014</v>
      </c>
      <c r="D1860" s="3">
        <v>1</v>
      </c>
      <c r="E1860" s="3" t="s">
        <v>31</v>
      </c>
      <c r="F1860" s="3">
        <v>62</v>
      </c>
      <c r="H1860"/>
      <c r="I1860"/>
      <c r="J1860"/>
      <c r="K1860"/>
      <c r="L1860"/>
      <c r="M1860"/>
      <c r="N1860"/>
      <c r="O1860"/>
    </row>
    <row r="1861" spans="1:15" s="15" customFormat="1" x14ac:dyDescent="0.25">
      <c r="A1861" s="3" t="s">
        <v>19</v>
      </c>
      <c r="B1861" s="7">
        <v>41827</v>
      </c>
      <c r="C1861" s="37">
        <v>2014</v>
      </c>
      <c r="D1861" s="3">
        <v>1</v>
      </c>
      <c r="E1861" s="3" t="s">
        <v>31</v>
      </c>
      <c r="F1861" s="3">
        <v>39</v>
      </c>
      <c r="H1861"/>
      <c r="I1861"/>
      <c r="J1861"/>
      <c r="K1861"/>
      <c r="L1861"/>
      <c r="M1861"/>
      <c r="N1861"/>
      <c r="O1861"/>
    </row>
    <row r="1862" spans="1:15" s="15" customFormat="1" x14ac:dyDescent="0.25">
      <c r="A1862" s="3" t="s">
        <v>19</v>
      </c>
      <c r="B1862" s="7">
        <v>41827</v>
      </c>
      <c r="C1862" s="37">
        <v>2014</v>
      </c>
      <c r="D1862" s="3">
        <v>1</v>
      </c>
      <c r="E1862" s="3" t="s">
        <v>31</v>
      </c>
      <c r="F1862" s="3">
        <v>64</v>
      </c>
      <c r="H1862"/>
      <c r="I1862"/>
      <c r="J1862"/>
      <c r="K1862"/>
      <c r="L1862"/>
      <c r="M1862"/>
      <c r="N1862"/>
      <c r="O1862"/>
    </row>
    <row r="1863" spans="1:15" s="15" customFormat="1" x14ac:dyDescent="0.25">
      <c r="A1863" s="3" t="s">
        <v>19</v>
      </c>
      <c r="B1863" s="7">
        <v>41827</v>
      </c>
      <c r="C1863" s="37">
        <v>2014</v>
      </c>
      <c r="D1863" s="3">
        <v>1</v>
      </c>
      <c r="E1863" s="3" t="s">
        <v>31</v>
      </c>
      <c r="F1863" s="3">
        <v>63</v>
      </c>
      <c r="H1863"/>
      <c r="I1863"/>
      <c r="J1863"/>
      <c r="K1863"/>
      <c r="L1863"/>
      <c r="M1863"/>
      <c r="N1863"/>
      <c r="O1863"/>
    </row>
    <row r="1864" spans="1:15" s="15" customFormat="1" x14ac:dyDescent="0.25">
      <c r="A1864" s="3" t="s">
        <v>19</v>
      </c>
      <c r="B1864" s="7">
        <v>41827</v>
      </c>
      <c r="C1864" s="37">
        <v>2014</v>
      </c>
      <c r="D1864" s="3">
        <v>1</v>
      </c>
      <c r="E1864" s="3" t="s">
        <v>31</v>
      </c>
      <c r="F1864" s="3">
        <v>64</v>
      </c>
      <c r="H1864"/>
      <c r="I1864"/>
      <c r="J1864"/>
      <c r="K1864"/>
      <c r="L1864"/>
      <c r="M1864"/>
      <c r="N1864"/>
      <c r="O1864"/>
    </row>
    <row r="1865" spans="1:15" s="15" customFormat="1" x14ac:dyDescent="0.25">
      <c r="A1865" s="3" t="s">
        <v>19</v>
      </c>
      <c r="B1865" s="7">
        <v>41827</v>
      </c>
      <c r="C1865" s="37">
        <v>2014</v>
      </c>
      <c r="D1865" s="3">
        <v>1</v>
      </c>
      <c r="E1865" s="3" t="s">
        <v>31</v>
      </c>
      <c r="F1865" s="3">
        <v>56</v>
      </c>
      <c r="H1865"/>
      <c r="I1865"/>
      <c r="J1865"/>
      <c r="K1865"/>
      <c r="L1865"/>
      <c r="M1865"/>
      <c r="N1865"/>
      <c r="O1865"/>
    </row>
    <row r="1866" spans="1:15" s="15" customFormat="1" x14ac:dyDescent="0.25">
      <c r="A1866" s="3" t="s">
        <v>19</v>
      </c>
      <c r="B1866" s="7">
        <v>41827</v>
      </c>
      <c r="C1866" s="37">
        <v>2014</v>
      </c>
      <c r="D1866" s="3">
        <v>1</v>
      </c>
      <c r="E1866" s="3" t="s">
        <v>31</v>
      </c>
      <c r="F1866" s="3">
        <v>61</v>
      </c>
      <c r="H1866"/>
      <c r="I1866"/>
      <c r="J1866"/>
      <c r="K1866"/>
      <c r="L1866"/>
      <c r="M1866"/>
      <c r="N1866"/>
      <c r="O1866"/>
    </row>
    <row r="1867" spans="1:15" s="15" customFormat="1" x14ac:dyDescent="0.25">
      <c r="A1867" s="3" t="s">
        <v>19</v>
      </c>
      <c r="B1867" s="7">
        <v>41827</v>
      </c>
      <c r="C1867" s="37">
        <v>2014</v>
      </c>
      <c r="D1867" s="3">
        <v>1</v>
      </c>
      <c r="E1867" s="3" t="s">
        <v>31</v>
      </c>
      <c r="F1867" s="3">
        <v>61</v>
      </c>
      <c r="H1867"/>
      <c r="I1867"/>
      <c r="J1867"/>
      <c r="K1867"/>
      <c r="L1867"/>
      <c r="M1867"/>
      <c r="N1867"/>
      <c r="O1867"/>
    </row>
    <row r="1868" spans="1:15" s="15" customFormat="1" x14ac:dyDescent="0.25">
      <c r="A1868" s="3" t="s">
        <v>19</v>
      </c>
      <c r="B1868" s="7">
        <v>41827</v>
      </c>
      <c r="C1868" s="37">
        <v>2014</v>
      </c>
      <c r="D1868" s="3">
        <v>1</v>
      </c>
      <c r="E1868" s="3" t="s">
        <v>31</v>
      </c>
      <c r="F1868" s="3">
        <v>59</v>
      </c>
      <c r="H1868"/>
      <c r="I1868"/>
      <c r="J1868"/>
      <c r="K1868"/>
      <c r="L1868"/>
      <c r="M1868"/>
      <c r="N1868"/>
      <c r="O1868"/>
    </row>
    <row r="1869" spans="1:15" s="15" customFormat="1" x14ac:dyDescent="0.25">
      <c r="A1869" s="3" t="s">
        <v>19</v>
      </c>
      <c r="B1869" s="7">
        <v>41827</v>
      </c>
      <c r="C1869" s="37">
        <v>2014</v>
      </c>
      <c r="D1869" s="3">
        <v>1</v>
      </c>
      <c r="E1869" s="3" t="s">
        <v>31</v>
      </c>
      <c r="F1869" s="3">
        <v>58</v>
      </c>
      <c r="H1869"/>
      <c r="I1869"/>
      <c r="J1869"/>
      <c r="K1869"/>
      <c r="L1869"/>
      <c r="M1869"/>
      <c r="N1869"/>
      <c r="O1869"/>
    </row>
    <row r="1870" spans="1:15" s="15" customFormat="1" x14ac:dyDescent="0.25">
      <c r="A1870" s="3" t="s">
        <v>19</v>
      </c>
      <c r="B1870" s="7">
        <v>41827</v>
      </c>
      <c r="C1870" s="37">
        <v>2014</v>
      </c>
      <c r="D1870" s="3">
        <v>1</v>
      </c>
      <c r="E1870" s="3" t="s">
        <v>31</v>
      </c>
      <c r="F1870" s="3">
        <v>62</v>
      </c>
      <c r="H1870"/>
      <c r="I1870"/>
      <c r="J1870"/>
      <c r="K1870"/>
      <c r="L1870"/>
      <c r="M1870"/>
      <c r="N1870"/>
      <c r="O1870"/>
    </row>
    <row r="1871" spans="1:15" s="15" customFormat="1" x14ac:dyDescent="0.25">
      <c r="A1871" s="3" t="s">
        <v>19</v>
      </c>
      <c r="B1871" s="7">
        <v>41827</v>
      </c>
      <c r="C1871" s="37">
        <v>2014</v>
      </c>
      <c r="D1871" s="3">
        <v>1</v>
      </c>
      <c r="E1871" s="3" t="s">
        <v>31</v>
      </c>
      <c r="F1871" s="3">
        <v>69</v>
      </c>
      <c r="H1871"/>
      <c r="I1871"/>
      <c r="J1871"/>
      <c r="K1871"/>
      <c r="L1871"/>
      <c r="M1871"/>
      <c r="N1871"/>
      <c r="O1871"/>
    </row>
    <row r="1872" spans="1:15" s="15" customFormat="1" x14ac:dyDescent="0.25">
      <c r="A1872" s="3" t="s">
        <v>19</v>
      </c>
      <c r="B1872" s="7">
        <v>41827</v>
      </c>
      <c r="C1872" s="37">
        <v>2014</v>
      </c>
      <c r="D1872" s="3">
        <v>1</v>
      </c>
      <c r="E1872" s="3" t="s">
        <v>31</v>
      </c>
      <c r="F1872" s="3">
        <v>62</v>
      </c>
      <c r="H1872"/>
      <c r="I1872"/>
      <c r="J1872"/>
      <c r="K1872"/>
      <c r="L1872"/>
      <c r="M1872"/>
      <c r="N1872"/>
      <c r="O1872"/>
    </row>
    <row r="1873" spans="1:15" s="15" customFormat="1" x14ac:dyDescent="0.25">
      <c r="A1873" s="3" t="s">
        <v>19</v>
      </c>
      <c r="B1873" s="7">
        <v>41827</v>
      </c>
      <c r="C1873" s="37">
        <v>2014</v>
      </c>
      <c r="D1873" s="3">
        <v>1</v>
      </c>
      <c r="E1873" s="3" t="s">
        <v>31</v>
      </c>
      <c r="F1873" s="3">
        <v>64</v>
      </c>
      <c r="H1873"/>
      <c r="I1873"/>
      <c r="J1873"/>
      <c r="K1873"/>
      <c r="L1873"/>
      <c r="M1873"/>
      <c r="N1873"/>
      <c r="O1873"/>
    </row>
    <row r="1874" spans="1:15" s="15" customFormat="1" x14ac:dyDescent="0.25">
      <c r="A1874" s="3" t="s">
        <v>19</v>
      </c>
      <c r="B1874" s="7">
        <v>41827</v>
      </c>
      <c r="C1874" s="37">
        <v>2014</v>
      </c>
      <c r="D1874" s="3">
        <v>1</v>
      </c>
      <c r="E1874" s="3" t="s">
        <v>31</v>
      </c>
      <c r="F1874" s="3">
        <v>42</v>
      </c>
      <c r="H1874"/>
      <c r="I1874"/>
      <c r="J1874"/>
      <c r="K1874"/>
      <c r="L1874"/>
      <c r="M1874"/>
      <c r="N1874"/>
      <c r="O1874"/>
    </row>
    <row r="1875" spans="1:15" s="15" customFormat="1" x14ac:dyDescent="0.25">
      <c r="A1875" s="3" t="s">
        <v>19</v>
      </c>
      <c r="B1875" s="7">
        <v>41827</v>
      </c>
      <c r="C1875" s="37">
        <v>2014</v>
      </c>
      <c r="D1875" s="3">
        <v>1</v>
      </c>
      <c r="E1875" s="3" t="s">
        <v>31</v>
      </c>
      <c r="F1875" s="3">
        <v>41</v>
      </c>
      <c r="H1875"/>
      <c r="I1875"/>
      <c r="J1875"/>
      <c r="K1875"/>
      <c r="L1875"/>
      <c r="M1875"/>
      <c r="N1875"/>
      <c r="O1875"/>
    </row>
    <row r="1876" spans="1:15" s="15" customFormat="1" x14ac:dyDescent="0.25">
      <c r="A1876" s="3" t="s">
        <v>19</v>
      </c>
      <c r="B1876" s="7">
        <v>41827</v>
      </c>
      <c r="C1876" s="37">
        <v>2014</v>
      </c>
      <c r="D1876" s="3">
        <v>1</v>
      </c>
      <c r="E1876" s="3" t="s">
        <v>31</v>
      </c>
      <c r="F1876" s="3">
        <v>68</v>
      </c>
      <c r="H1876"/>
      <c r="I1876"/>
      <c r="J1876"/>
      <c r="K1876"/>
      <c r="L1876"/>
      <c r="M1876"/>
      <c r="N1876"/>
      <c r="O1876"/>
    </row>
    <row r="1877" spans="1:15" s="15" customFormat="1" x14ac:dyDescent="0.25">
      <c r="A1877" s="3" t="s">
        <v>19</v>
      </c>
      <c r="B1877" s="7">
        <v>41827</v>
      </c>
      <c r="C1877" s="37">
        <v>2014</v>
      </c>
      <c r="D1877" s="3">
        <v>1</v>
      </c>
      <c r="E1877" s="3" t="s">
        <v>31</v>
      </c>
      <c r="F1877" s="3">
        <v>61</v>
      </c>
      <c r="H1877"/>
      <c r="I1877"/>
      <c r="J1877"/>
      <c r="K1877"/>
      <c r="L1877"/>
      <c r="M1877"/>
      <c r="N1877"/>
      <c r="O1877"/>
    </row>
    <row r="1878" spans="1:15" s="15" customFormat="1" x14ac:dyDescent="0.25">
      <c r="A1878" s="3" t="s">
        <v>19</v>
      </c>
      <c r="B1878" s="7">
        <v>41827</v>
      </c>
      <c r="C1878" s="37">
        <v>2014</v>
      </c>
      <c r="D1878" s="3">
        <v>2</v>
      </c>
      <c r="E1878" s="3" t="s">
        <v>31</v>
      </c>
      <c r="F1878" s="3">
        <v>66</v>
      </c>
      <c r="H1878"/>
      <c r="I1878"/>
      <c r="J1878"/>
      <c r="K1878"/>
      <c r="L1878"/>
      <c r="M1878"/>
      <c r="N1878"/>
      <c r="O1878"/>
    </row>
    <row r="1879" spans="1:15" s="15" customFormat="1" x14ac:dyDescent="0.25">
      <c r="A1879" s="3" t="s">
        <v>19</v>
      </c>
      <c r="B1879" s="7">
        <v>41827</v>
      </c>
      <c r="C1879" s="37">
        <v>2014</v>
      </c>
      <c r="D1879" s="3">
        <v>2</v>
      </c>
      <c r="E1879" s="3" t="s">
        <v>31</v>
      </c>
      <c r="F1879" s="3">
        <v>62</v>
      </c>
      <c r="H1879"/>
      <c r="I1879"/>
      <c r="J1879"/>
      <c r="K1879"/>
      <c r="L1879"/>
      <c r="M1879"/>
      <c r="N1879"/>
      <c r="O1879"/>
    </row>
    <row r="1880" spans="1:15" s="15" customFormat="1" x14ac:dyDescent="0.25">
      <c r="A1880" s="3" t="s">
        <v>19</v>
      </c>
      <c r="B1880" s="7">
        <v>41827</v>
      </c>
      <c r="C1880" s="37">
        <v>2014</v>
      </c>
      <c r="D1880" s="3">
        <v>2</v>
      </c>
      <c r="E1880" s="3" t="s">
        <v>31</v>
      </c>
      <c r="F1880" s="3">
        <v>52</v>
      </c>
      <c r="H1880"/>
      <c r="I1880"/>
      <c r="J1880"/>
      <c r="K1880"/>
      <c r="L1880"/>
      <c r="M1880"/>
      <c r="N1880"/>
      <c r="O1880"/>
    </row>
    <row r="1881" spans="1:15" s="15" customFormat="1" x14ac:dyDescent="0.25">
      <c r="A1881" s="3" t="s">
        <v>19</v>
      </c>
      <c r="B1881" s="7">
        <v>41827</v>
      </c>
      <c r="C1881" s="37">
        <v>2014</v>
      </c>
      <c r="D1881" s="3">
        <v>2</v>
      </c>
      <c r="E1881" s="3" t="s">
        <v>31</v>
      </c>
      <c r="F1881" s="3">
        <v>67</v>
      </c>
      <c r="H1881"/>
      <c r="I1881"/>
      <c r="J1881"/>
      <c r="K1881"/>
      <c r="L1881"/>
      <c r="M1881"/>
      <c r="N1881"/>
      <c r="O1881"/>
    </row>
    <row r="1882" spans="1:15" s="15" customFormat="1" x14ac:dyDescent="0.25">
      <c r="A1882" s="3" t="s">
        <v>19</v>
      </c>
      <c r="B1882" s="7">
        <v>41827</v>
      </c>
      <c r="C1882" s="37">
        <v>2014</v>
      </c>
      <c r="D1882" s="3">
        <v>2</v>
      </c>
      <c r="E1882" s="3" t="s">
        <v>31</v>
      </c>
      <c r="F1882" s="3">
        <v>66</v>
      </c>
      <c r="H1882"/>
      <c r="I1882"/>
      <c r="J1882"/>
      <c r="K1882"/>
      <c r="L1882"/>
      <c r="M1882"/>
      <c r="N1882"/>
      <c r="O1882"/>
    </row>
    <row r="1883" spans="1:15" s="15" customFormat="1" x14ac:dyDescent="0.25">
      <c r="A1883" s="3" t="s">
        <v>19</v>
      </c>
      <c r="B1883" s="7">
        <v>41827</v>
      </c>
      <c r="C1883" s="37">
        <v>2014</v>
      </c>
      <c r="D1883" s="3">
        <v>2</v>
      </c>
      <c r="E1883" s="3" t="s">
        <v>31</v>
      </c>
      <c r="F1883" s="3">
        <v>62</v>
      </c>
      <c r="H1883"/>
      <c r="I1883"/>
      <c r="J1883"/>
      <c r="K1883"/>
      <c r="L1883"/>
      <c r="M1883"/>
      <c r="N1883"/>
      <c r="O1883"/>
    </row>
    <row r="1884" spans="1:15" s="15" customFormat="1" x14ac:dyDescent="0.25">
      <c r="A1884" s="3" t="s">
        <v>19</v>
      </c>
      <c r="B1884" s="7">
        <v>41827</v>
      </c>
      <c r="C1884" s="37">
        <v>2014</v>
      </c>
      <c r="D1884" s="3">
        <v>2</v>
      </c>
      <c r="E1884" s="3" t="s">
        <v>31</v>
      </c>
      <c r="F1884" s="3">
        <v>63</v>
      </c>
      <c r="H1884"/>
      <c r="I1884"/>
      <c r="J1884"/>
      <c r="K1884"/>
      <c r="L1884"/>
      <c r="M1884"/>
      <c r="N1884"/>
      <c r="O1884"/>
    </row>
    <row r="1885" spans="1:15" s="15" customFormat="1" x14ac:dyDescent="0.25">
      <c r="A1885" s="3" t="s">
        <v>19</v>
      </c>
      <c r="B1885" s="7">
        <v>41827</v>
      </c>
      <c r="C1885" s="37">
        <v>2014</v>
      </c>
      <c r="D1885" s="3">
        <v>2</v>
      </c>
      <c r="E1885" s="3" t="s">
        <v>31</v>
      </c>
      <c r="F1885" s="3">
        <v>63</v>
      </c>
      <c r="H1885"/>
      <c r="I1885"/>
      <c r="J1885"/>
      <c r="K1885"/>
      <c r="L1885"/>
      <c r="M1885"/>
      <c r="N1885"/>
      <c r="O1885"/>
    </row>
    <row r="1886" spans="1:15" s="15" customFormat="1" x14ac:dyDescent="0.25">
      <c r="A1886" s="3" t="s">
        <v>19</v>
      </c>
      <c r="B1886" s="7">
        <v>41827</v>
      </c>
      <c r="C1886" s="37">
        <v>2014</v>
      </c>
      <c r="D1886" s="3">
        <v>2</v>
      </c>
      <c r="E1886" s="3" t="s">
        <v>31</v>
      </c>
      <c r="F1886" s="3">
        <v>60</v>
      </c>
      <c r="H1886"/>
      <c r="I1886"/>
      <c r="J1886"/>
      <c r="K1886"/>
      <c r="L1886"/>
      <c r="M1886"/>
      <c r="N1886"/>
      <c r="O1886"/>
    </row>
    <row r="1887" spans="1:15" s="15" customFormat="1" x14ac:dyDescent="0.25">
      <c r="A1887" s="3" t="s">
        <v>19</v>
      </c>
      <c r="B1887" s="7">
        <v>41827</v>
      </c>
      <c r="C1887" s="37">
        <v>2014</v>
      </c>
      <c r="D1887" s="3">
        <v>2</v>
      </c>
      <c r="E1887" s="3" t="s">
        <v>31</v>
      </c>
      <c r="F1887" s="3">
        <v>58</v>
      </c>
      <c r="H1887"/>
      <c r="I1887"/>
      <c r="J1887"/>
      <c r="K1887"/>
      <c r="L1887"/>
      <c r="M1887"/>
      <c r="N1887"/>
      <c r="O1887"/>
    </row>
    <row r="1888" spans="1:15" s="15" customFormat="1" x14ac:dyDescent="0.25">
      <c r="A1888" s="3" t="s">
        <v>19</v>
      </c>
      <c r="B1888" s="7">
        <v>41827</v>
      </c>
      <c r="C1888" s="37">
        <v>2014</v>
      </c>
      <c r="D1888" s="3">
        <v>2</v>
      </c>
      <c r="E1888" s="3" t="s">
        <v>31</v>
      </c>
      <c r="F1888" s="3">
        <v>44</v>
      </c>
      <c r="H1888"/>
      <c r="I1888"/>
      <c r="J1888"/>
      <c r="K1888"/>
      <c r="L1888"/>
      <c r="M1888"/>
      <c r="N1888"/>
      <c r="O1888"/>
    </row>
    <row r="1889" spans="1:15" s="15" customFormat="1" x14ac:dyDescent="0.25">
      <c r="A1889" s="3" t="s">
        <v>19</v>
      </c>
      <c r="B1889" s="7">
        <v>41827</v>
      </c>
      <c r="C1889" s="37">
        <v>2014</v>
      </c>
      <c r="D1889" s="3">
        <v>2</v>
      </c>
      <c r="E1889" s="3" t="s">
        <v>31</v>
      </c>
      <c r="F1889" s="3">
        <v>59</v>
      </c>
      <c r="H1889"/>
      <c r="I1889"/>
      <c r="J1889"/>
      <c r="K1889"/>
      <c r="L1889"/>
      <c r="M1889"/>
      <c r="N1889"/>
      <c r="O1889"/>
    </row>
    <row r="1890" spans="1:15" s="15" customFormat="1" x14ac:dyDescent="0.25">
      <c r="A1890" s="3" t="s">
        <v>19</v>
      </c>
      <c r="B1890" s="7">
        <v>41827</v>
      </c>
      <c r="C1890" s="37">
        <v>2014</v>
      </c>
      <c r="D1890" s="3">
        <v>2</v>
      </c>
      <c r="E1890" s="3" t="s">
        <v>31</v>
      </c>
      <c r="F1890" s="3">
        <v>59</v>
      </c>
      <c r="H1890"/>
      <c r="I1890"/>
      <c r="J1890"/>
      <c r="K1890"/>
      <c r="L1890"/>
      <c r="M1890"/>
      <c r="N1890"/>
      <c r="O1890"/>
    </row>
    <row r="1891" spans="1:15" s="15" customFormat="1" x14ac:dyDescent="0.25">
      <c r="A1891" s="3" t="s">
        <v>19</v>
      </c>
      <c r="B1891" s="7">
        <v>41827</v>
      </c>
      <c r="C1891" s="37">
        <v>2014</v>
      </c>
      <c r="D1891" s="3">
        <v>2</v>
      </c>
      <c r="E1891" s="3" t="s">
        <v>31</v>
      </c>
      <c r="F1891" s="3">
        <v>40</v>
      </c>
      <c r="H1891"/>
      <c r="I1891"/>
      <c r="J1891"/>
      <c r="K1891"/>
      <c r="L1891"/>
      <c r="M1891"/>
      <c r="N1891"/>
      <c r="O1891"/>
    </row>
    <row r="1892" spans="1:15" s="15" customFormat="1" x14ac:dyDescent="0.25">
      <c r="A1892" s="3" t="s">
        <v>19</v>
      </c>
      <c r="B1892" s="7">
        <v>41827</v>
      </c>
      <c r="C1892" s="37">
        <v>2014</v>
      </c>
      <c r="D1892" s="3">
        <v>2</v>
      </c>
      <c r="E1892" s="3" t="s">
        <v>31</v>
      </c>
      <c r="F1892" s="3">
        <v>66</v>
      </c>
      <c r="H1892"/>
      <c r="I1892"/>
      <c r="J1892"/>
      <c r="K1892"/>
      <c r="L1892"/>
      <c r="M1892"/>
      <c r="N1892"/>
      <c r="O1892"/>
    </row>
    <row r="1893" spans="1:15" x14ac:dyDescent="0.25">
      <c r="A1893" s="3" t="s">
        <v>19</v>
      </c>
      <c r="B1893" s="7">
        <v>41827</v>
      </c>
      <c r="C1893" s="37">
        <v>2014</v>
      </c>
      <c r="D1893" s="3">
        <v>2</v>
      </c>
      <c r="E1893" s="3" t="s">
        <v>31</v>
      </c>
      <c r="F1893" s="3">
        <v>71</v>
      </c>
    </row>
    <row r="1894" spans="1:15" x14ac:dyDescent="0.25">
      <c r="A1894" s="3" t="s">
        <v>19</v>
      </c>
      <c r="B1894" s="7">
        <v>41827</v>
      </c>
      <c r="C1894" s="37">
        <v>2014</v>
      </c>
      <c r="D1894" s="3">
        <v>2</v>
      </c>
      <c r="E1894" s="3" t="s">
        <v>31</v>
      </c>
      <c r="F1894" s="3">
        <v>59</v>
      </c>
    </row>
    <row r="1895" spans="1:15" x14ac:dyDescent="0.25">
      <c r="A1895" s="3" t="s">
        <v>19</v>
      </c>
      <c r="B1895" s="7">
        <v>41827</v>
      </c>
      <c r="C1895" s="37">
        <v>2014</v>
      </c>
      <c r="D1895" s="3">
        <v>2</v>
      </c>
      <c r="E1895" s="3" t="s">
        <v>31</v>
      </c>
      <c r="F1895" s="3">
        <v>68</v>
      </c>
    </row>
    <row r="1896" spans="1:15" x14ac:dyDescent="0.25">
      <c r="A1896" s="3" t="s">
        <v>19</v>
      </c>
      <c r="B1896" s="7">
        <v>41827</v>
      </c>
      <c r="C1896" s="37">
        <v>2014</v>
      </c>
      <c r="D1896" s="3">
        <v>2</v>
      </c>
      <c r="E1896" s="3" t="s">
        <v>31</v>
      </c>
      <c r="F1896" s="3">
        <v>67</v>
      </c>
    </row>
    <row r="1897" spans="1:15" x14ac:dyDescent="0.25">
      <c r="A1897" s="3" t="s">
        <v>19</v>
      </c>
      <c r="B1897" s="7">
        <v>41827</v>
      </c>
      <c r="C1897" s="37">
        <v>2014</v>
      </c>
      <c r="D1897" s="3">
        <v>2</v>
      </c>
      <c r="E1897" s="3" t="s">
        <v>31</v>
      </c>
      <c r="F1897" s="3">
        <v>66</v>
      </c>
    </row>
    <row r="1898" spans="1:15" x14ac:dyDescent="0.25">
      <c r="A1898" s="3" t="s">
        <v>19</v>
      </c>
      <c r="B1898" s="7">
        <v>41827</v>
      </c>
      <c r="C1898" s="37">
        <v>2014</v>
      </c>
      <c r="D1898" s="3">
        <v>2</v>
      </c>
      <c r="E1898" s="3" t="s">
        <v>31</v>
      </c>
      <c r="F1898" s="3">
        <v>60</v>
      </c>
    </row>
    <row r="1899" spans="1:15" x14ac:dyDescent="0.25">
      <c r="A1899" s="3" t="s">
        <v>19</v>
      </c>
      <c r="B1899" s="7">
        <v>41827</v>
      </c>
      <c r="C1899" s="37">
        <v>2014</v>
      </c>
      <c r="D1899" s="3">
        <v>2</v>
      </c>
      <c r="E1899" s="3" t="s">
        <v>31</v>
      </c>
      <c r="F1899" s="3">
        <v>66</v>
      </c>
    </row>
    <row r="1900" spans="1:15" x14ac:dyDescent="0.25">
      <c r="A1900" s="3" t="s">
        <v>19</v>
      </c>
      <c r="B1900" s="7">
        <v>41827</v>
      </c>
      <c r="C1900" s="37">
        <v>2014</v>
      </c>
      <c r="D1900" s="3">
        <v>2</v>
      </c>
      <c r="E1900" s="3" t="s">
        <v>31</v>
      </c>
      <c r="F1900" s="3">
        <v>55</v>
      </c>
    </row>
    <row r="1901" spans="1:15" x14ac:dyDescent="0.25">
      <c r="A1901" s="3" t="s">
        <v>19</v>
      </c>
      <c r="B1901" s="7">
        <v>41827</v>
      </c>
      <c r="C1901" s="37">
        <v>2014</v>
      </c>
      <c r="D1901" s="3">
        <v>2</v>
      </c>
      <c r="E1901" s="3" t="s">
        <v>31</v>
      </c>
      <c r="F1901" s="3">
        <v>58</v>
      </c>
    </row>
    <row r="1902" spans="1:15" x14ac:dyDescent="0.25">
      <c r="A1902" s="3" t="s">
        <v>19</v>
      </c>
      <c r="B1902" s="7">
        <v>41827</v>
      </c>
      <c r="C1902" s="37">
        <v>2014</v>
      </c>
      <c r="D1902" s="3">
        <v>2</v>
      </c>
      <c r="E1902" s="3" t="s">
        <v>31</v>
      </c>
      <c r="F1902" s="3">
        <v>58</v>
      </c>
    </row>
    <row r="1903" spans="1:15" x14ac:dyDescent="0.25">
      <c r="A1903" s="3" t="s">
        <v>19</v>
      </c>
      <c r="B1903" s="7">
        <v>41827</v>
      </c>
      <c r="C1903" s="37">
        <v>2014</v>
      </c>
      <c r="D1903" s="3">
        <v>2</v>
      </c>
      <c r="E1903" s="3" t="s">
        <v>31</v>
      </c>
      <c r="F1903" s="3">
        <v>57</v>
      </c>
    </row>
    <row r="1904" spans="1:15" x14ac:dyDescent="0.25">
      <c r="A1904" s="3" t="s">
        <v>19</v>
      </c>
      <c r="B1904" s="7">
        <v>41827</v>
      </c>
      <c r="C1904" s="37">
        <v>2014</v>
      </c>
      <c r="D1904" s="3">
        <v>1</v>
      </c>
      <c r="E1904" s="3" t="s">
        <v>29</v>
      </c>
      <c r="F1904" s="3">
        <v>69</v>
      </c>
      <c r="G1904" s="15">
        <v>3.9</v>
      </c>
    </row>
    <row r="1905" spans="1:7" x14ac:dyDescent="0.25">
      <c r="A1905" s="3" t="s">
        <v>19</v>
      </c>
      <c r="B1905" s="7">
        <v>41827</v>
      </c>
      <c r="C1905" s="37">
        <v>2014</v>
      </c>
      <c r="D1905" s="3">
        <v>1</v>
      </c>
      <c r="E1905" s="3" t="s">
        <v>29</v>
      </c>
      <c r="F1905" s="3">
        <v>62</v>
      </c>
      <c r="G1905" s="15">
        <v>2.5</v>
      </c>
    </row>
    <row r="1906" spans="1:7" x14ac:dyDescent="0.25">
      <c r="A1906" s="3" t="s">
        <v>19</v>
      </c>
      <c r="B1906" s="7">
        <v>41827</v>
      </c>
      <c r="C1906" s="37">
        <v>2014</v>
      </c>
      <c r="D1906" s="3">
        <v>1</v>
      </c>
      <c r="E1906" s="3" t="s">
        <v>29</v>
      </c>
      <c r="F1906" s="3">
        <v>46</v>
      </c>
      <c r="G1906" s="15">
        <v>1.2</v>
      </c>
    </row>
    <row r="1907" spans="1:7" x14ac:dyDescent="0.25">
      <c r="A1907" s="3" t="s">
        <v>19</v>
      </c>
      <c r="B1907" s="7">
        <v>41827</v>
      </c>
      <c r="C1907" s="37">
        <v>2014</v>
      </c>
      <c r="D1907" s="3">
        <v>1</v>
      </c>
      <c r="E1907" s="3" t="s">
        <v>29</v>
      </c>
      <c r="F1907" s="3">
        <v>61</v>
      </c>
      <c r="G1907" s="15">
        <v>2.6</v>
      </c>
    </row>
    <row r="1908" spans="1:7" x14ac:dyDescent="0.25">
      <c r="A1908" s="3" t="s">
        <v>19</v>
      </c>
      <c r="B1908" s="7">
        <v>41827</v>
      </c>
      <c r="C1908" s="37">
        <v>2014</v>
      </c>
      <c r="D1908" s="3">
        <v>1</v>
      </c>
      <c r="E1908" s="3" t="s">
        <v>29</v>
      </c>
      <c r="F1908" s="3">
        <v>56</v>
      </c>
      <c r="G1908" s="15">
        <v>2.1</v>
      </c>
    </row>
    <row r="1909" spans="1:7" x14ac:dyDescent="0.25">
      <c r="A1909" s="3" t="s">
        <v>19</v>
      </c>
      <c r="B1909" s="7">
        <v>41827</v>
      </c>
      <c r="C1909" s="37">
        <v>2014</v>
      </c>
      <c r="D1909" s="3">
        <v>1</v>
      </c>
      <c r="E1909" s="3" t="s">
        <v>29</v>
      </c>
      <c r="F1909" s="3">
        <v>58</v>
      </c>
      <c r="G1909" s="15">
        <v>2.4</v>
      </c>
    </row>
    <row r="1910" spans="1:7" x14ac:dyDescent="0.25">
      <c r="A1910" s="3" t="s">
        <v>19</v>
      </c>
      <c r="B1910" s="7">
        <v>41827</v>
      </c>
      <c r="C1910" s="37">
        <v>2014</v>
      </c>
      <c r="D1910" s="3">
        <v>1</v>
      </c>
      <c r="E1910" s="3" t="s">
        <v>29</v>
      </c>
      <c r="F1910" s="3">
        <v>55</v>
      </c>
      <c r="G1910" s="15">
        <v>1.8</v>
      </c>
    </row>
    <row r="1911" spans="1:7" x14ac:dyDescent="0.25">
      <c r="A1911" s="3" t="s">
        <v>19</v>
      </c>
      <c r="B1911" s="7">
        <v>41827</v>
      </c>
      <c r="C1911" s="37">
        <v>2014</v>
      </c>
      <c r="D1911" s="3">
        <v>1</v>
      </c>
      <c r="E1911" s="3" t="s">
        <v>29</v>
      </c>
      <c r="F1911" s="3">
        <v>59</v>
      </c>
      <c r="G1911" s="15">
        <v>2.2999999999999998</v>
      </c>
    </row>
    <row r="1912" spans="1:7" x14ac:dyDescent="0.25">
      <c r="A1912" s="3" t="s">
        <v>19</v>
      </c>
      <c r="B1912" s="7">
        <v>41827</v>
      </c>
      <c r="C1912" s="37">
        <v>2014</v>
      </c>
      <c r="D1912" s="3">
        <v>1</v>
      </c>
      <c r="E1912" s="3" t="s">
        <v>29</v>
      </c>
      <c r="F1912" s="3">
        <v>54</v>
      </c>
      <c r="G1912" s="15">
        <v>1.8</v>
      </c>
    </row>
    <row r="1913" spans="1:7" x14ac:dyDescent="0.25">
      <c r="A1913" s="3" t="s">
        <v>19</v>
      </c>
      <c r="B1913" s="7">
        <v>41827</v>
      </c>
      <c r="C1913" s="37">
        <v>2014</v>
      </c>
      <c r="D1913" s="3">
        <v>1</v>
      </c>
      <c r="E1913" s="3" t="s">
        <v>29</v>
      </c>
      <c r="F1913" s="3">
        <v>58</v>
      </c>
      <c r="G1913" s="15">
        <v>2</v>
      </c>
    </row>
    <row r="1914" spans="1:7" x14ac:dyDescent="0.25">
      <c r="A1914" s="3" t="s">
        <v>19</v>
      </c>
      <c r="B1914" s="7">
        <v>41827</v>
      </c>
      <c r="C1914" s="37">
        <v>2014</v>
      </c>
      <c r="D1914" s="3">
        <v>1</v>
      </c>
      <c r="E1914" s="3" t="s">
        <v>29</v>
      </c>
      <c r="F1914" s="3">
        <v>48</v>
      </c>
      <c r="G1914" s="15">
        <v>1.2</v>
      </c>
    </row>
    <row r="1915" spans="1:7" x14ac:dyDescent="0.25">
      <c r="A1915" s="3" t="s">
        <v>19</v>
      </c>
      <c r="B1915" s="7">
        <v>41827</v>
      </c>
      <c r="C1915" s="37">
        <v>2014</v>
      </c>
      <c r="D1915" s="3">
        <v>1</v>
      </c>
      <c r="E1915" s="3" t="s">
        <v>29</v>
      </c>
      <c r="F1915" s="3">
        <v>136</v>
      </c>
      <c r="G1915" s="15">
        <v>28</v>
      </c>
    </row>
    <row r="1916" spans="1:7" x14ac:dyDescent="0.25">
      <c r="A1916" s="3" t="s">
        <v>19</v>
      </c>
      <c r="B1916" s="7">
        <v>41827</v>
      </c>
      <c r="C1916" s="37">
        <v>2014</v>
      </c>
      <c r="D1916" s="3">
        <v>1</v>
      </c>
      <c r="E1916" s="3" t="s">
        <v>29</v>
      </c>
      <c r="F1916" s="3">
        <v>63</v>
      </c>
      <c r="G1916" s="15">
        <v>2.8</v>
      </c>
    </row>
    <row r="1917" spans="1:7" x14ac:dyDescent="0.25">
      <c r="A1917" s="3" t="s">
        <v>19</v>
      </c>
      <c r="B1917" s="7">
        <v>41827</v>
      </c>
      <c r="C1917" s="37">
        <v>2014</v>
      </c>
      <c r="D1917" s="3">
        <v>1</v>
      </c>
      <c r="E1917" s="3" t="s">
        <v>29</v>
      </c>
      <c r="F1917" s="3">
        <v>60</v>
      </c>
      <c r="G1917" s="15">
        <v>2.5</v>
      </c>
    </row>
    <row r="1918" spans="1:7" x14ac:dyDescent="0.25">
      <c r="A1918" s="3" t="s">
        <v>19</v>
      </c>
      <c r="B1918" s="7">
        <v>41827</v>
      </c>
      <c r="C1918" s="37">
        <v>2014</v>
      </c>
      <c r="D1918" s="3">
        <v>1</v>
      </c>
      <c r="E1918" s="3" t="s">
        <v>29</v>
      </c>
      <c r="F1918" s="3">
        <v>64</v>
      </c>
      <c r="G1918" s="15">
        <v>3.1</v>
      </c>
    </row>
    <row r="1919" spans="1:7" x14ac:dyDescent="0.25">
      <c r="A1919" s="3" t="s">
        <v>19</v>
      </c>
      <c r="B1919" s="7">
        <v>41827</v>
      </c>
      <c r="C1919" s="37">
        <v>2014</v>
      </c>
      <c r="D1919" s="3">
        <v>1</v>
      </c>
      <c r="E1919" s="3" t="s">
        <v>29</v>
      </c>
      <c r="F1919" s="3">
        <v>115</v>
      </c>
      <c r="G1919" s="15">
        <v>18.2</v>
      </c>
    </row>
    <row r="1920" spans="1:7" x14ac:dyDescent="0.25">
      <c r="A1920" s="3" t="s">
        <v>19</v>
      </c>
      <c r="B1920" s="7">
        <v>41827</v>
      </c>
      <c r="C1920" s="37">
        <v>2014</v>
      </c>
      <c r="D1920" s="3">
        <v>1</v>
      </c>
      <c r="E1920" s="3" t="s">
        <v>29</v>
      </c>
      <c r="F1920" s="3">
        <v>117</v>
      </c>
      <c r="G1920" s="15">
        <v>19</v>
      </c>
    </row>
    <row r="1921" spans="1:7" x14ac:dyDescent="0.25">
      <c r="A1921" s="3" t="s">
        <v>19</v>
      </c>
      <c r="B1921" s="7">
        <v>41827</v>
      </c>
      <c r="C1921" s="37">
        <v>2014</v>
      </c>
      <c r="D1921" s="3">
        <v>1</v>
      </c>
      <c r="E1921" s="3" t="s">
        <v>29</v>
      </c>
      <c r="F1921" s="3">
        <v>61</v>
      </c>
      <c r="G1921" s="15">
        <v>2.8</v>
      </c>
    </row>
    <row r="1922" spans="1:7" x14ac:dyDescent="0.25">
      <c r="A1922" s="3" t="s">
        <v>19</v>
      </c>
      <c r="B1922" s="7">
        <v>41827</v>
      </c>
      <c r="C1922" s="37">
        <v>2014</v>
      </c>
      <c r="D1922" s="3">
        <v>1</v>
      </c>
      <c r="E1922" s="3" t="s">
        <v>29</v>
      </c>
      <c r="F1922" s="3">
        <v>49</v>
      </c>
      <c r="G1922" s="15">
        <v>1.3</v>
      </c>
    </row>
    <row r="1923" spans="1:7" x14ac:dyDescent="0.25">
      <c r="A1923" s="3" t="s">
        <v>19</v>
      </c>
      <c r="B1923" s="7">
        <v>41827</v>
      </c>
      <c r="C1923" s="37">
        <v>2014</v>
      </c>
      <c r="D1923" s="3">
        <v>1</v>
      </c>
      <c r="E1923" s="3" t="s">
        <v>29</v>
      </c>
      <c r="F1923" s="3">
        <v>60</v>
      </c>
      <c r="G1923" s="15">
        <v>2.2999999999999998</v>
      </c>
    </row>
    <row r="1924" spans="1:7" x14ac:dyDescent="0.25">
      <c r="A1924" s="3" t="s">
        <v>19</v>
      </c>
      <c r="B1924" s="7">
        <v>41827</v>
      </c>
      <c r="C1924" s="37">
        <v>2014</v>
      </c>
      <c r="D1924" s="3">
        <v>1</v>
      </c>
      <c r="E1924" s="3" t="s">
        <v>29</v>
      </c>
      <c r="F1924" s="3">
        <v>53</v>
      </c>
      <c r="G1924" s="15">
        <v>1.6</v>
      </c>
    </row>
    <row r="1925" spans="1:7" x14ac:dyDescent="0.25">
      <c r="A1925" s="3" t="s">
        <v>19</v>
      </c>
      <c r="B1925" s="7">
        <v>41827</v>
      </c>
      <c r="C1925" s="37">
        <v>2014</v>
      </c>
      <c r="D1925" s="3">
        <v>1</v>
      </c>
      <c r="E1925" s="3" t="s">
        <v>29</v>
      </c>
      <c r="F1925" s="3">
        <v>64</v>
      </c>
      <c r="G1925" s="15">
        <v>3</v>
      </c>
    </row>
    <row r="1926" spans="1:7" x14ac:dyDescent="0.25">
      <c r="A1926" s="3" t="s">
        <v>19</v>
      </c>
      <c r="B1926" s="7">
        <v>41827</v>
      </c>
      <c r="C1926" s="37">
        <v>2014</v>
      </c>
      <c r="D1926" s="3">
        <v>1</v>
      </c>
      <c r="E1926" s="3" t="s">
        <v>29</v>
      </c>
      <c r="F1926" s="3">
        <v>59</v>
      </c>
      <c r="G1926" s="15">
        <v>2.4</v>
      </c>
    </row>
    <row r="1927" spans="1:7" x14ac:dyDescent="0.25">
      <c r="A1927" s="3" t="s">
        <v>19</v>
      </c>
      <c r="B1927" s="7">
        <v>41827</v>
      </c>
      <c r="C1927" s="37">
        <v>2014</v>
      </c>
      <c r="D1927" s="3">
        <v>1</v>
      </c>
      <c r="E1927" s="3" t="s">
        <v>29</v>
      </c>
      <c r="F1927" s="3">
        <v>61</v>
      </c>
      <c r="G1927" s="15">
        <v>2.8</v>
      </c>
    </row>
    <row r="1928" spans="1:7" x14ac:dyDescent="0.25">
      <c r="A1928" s="3" t="s">
        <v>19</v>
      </c>
      <c r="B1928" s="7">
        <v>41827</v>
      </c>
      <c r="C1928" s="37">
        <v>2014</v>
      </c>
      <c r="D1928" s="3">
        <v>1</v>
      </c>
      <c r="E1928" s="3" t="s">
        <v>29</v>
      </c>
      <c r="F1928" s="3">
        <v>140</v>
      </c>
      <c r="G1928" s="15">
        <v>29.5</v>
      </c>
    </row>
    <row r="1929" spans="1:7" x14ac:dyDescent="0.25">
      <c r="A1929" s="3" t="s">
        <v>19</v>
      </c>
      <c r="B1929" s="7">
        <v>41827</v>
      </c>
      <c r="C1929" s="37">
        <v>2014</v>
      </c>
      <c r="D1929" s="3">
        <v>1</v>
      </c>
      <c r="E1929" s="3" t="s">
        <v>29</v>
      </c>
      <c r="F1929" s="3">
        <v>61</v>
      </c>
      <c r="G1929" s="15">
        <v>2.4</v>
      </c>
    </row>
    <row r="1930" spans="1:7" x14ac:dyDescent="0.25">
      <c r="A1930" s="3" t="s">
        <v>19</v>
      </c>
      <c r="B1930" s="7">
        <v>41827</v>
      </c>
      <c r="C1930" s="37">
        <v>2014</v>
      </c>
      <c r="D1930" s="3">
        <v>1</v>
      </c>
      <c r="E1930" s="3" t="s">
        <v>29</v>
      </c>
      <c r="F1930" s="3">
        <v>63</v>
      </c>
      <c r="G1930" s="15">
        <v>2.4</v>
      </c>
    </row>
    <row r="1931" spans="1:7" x14ac:dyDescent="0.25">
      <c r="A1931" s="3" t="s">
        <v>19</v>
      </c>
      <c r="B1931" s="7">
        <v>41827</v>
      </c>
      <c r="C1931" s="37">
        <v>2014</v>
      </c>
      <c r="D1931" s="3">
        <v>2</v>
      </c>
      <c r="E1931" s="3" t="s">
        <v>29</v>
      </c>
      <c r="F1931" s="3">
        <v>48</v>
      </c>
      <c r="G1931" s="15">
        <v>1.2</v>
      </c>
    </row>
    <row r="1932" spans="1:7" x14ac:dyDescent="0.25">
      <c r="A1932" s="3" t="s">
        <v>19</v>
      </c>
      <c r="B1932" s="7">
        <v>41827</v>
      </c>
      <c r="C1932" s="37">
        <v>2014</v>
      </c>
      <c r="D1932" s="3">
        <v>2</v>
      </c>
      <c r="E1932" s="3" t="s">
        <v>67</v>
      </c>
      <c r="F1932" s="3">
        <v>110</v>
      </c>
    </row>
    <row r="1933" spans="1:7" x14ac:dyDescent="0.25">
      <c r="A1933" s="3" t="s">
        <v>19</v>
      </c>
      <c r="B1933" s="7">
        <v>41827</v>
      </c>
      <c r="C1933" s="37">
        <v>2014</v>
      </c>
      <c r="D1933" s="3">
        <v>1</v>
      </c>
      <c r="E1933" s="3" t="s">
        <v>32</v>
      </c>
      <c r="F1933" s="3">
        <v>97</v>
      </c>
    </row>
    <row r="1934" spans="1:7" x14ac:dyDescent="0.25">
      <c r="A1934" s="3" t="s">
        <v>19</v>
      </c>
      <c r="B1934" s="7">
        <v>41827</v>
      </c>
      <c r="C1934" s="37">
        <v>2014</v>
      </c>
      <c r="D1934" s="3">
        <v>1</v>
      </c>
      <c r="E1934" s="3" t="s">
        <v>32</v>
      </c>
      <c r="F1934" s="3">
        <v>86</v>
      </c>
    </row>
    <row r="1935" spans="1:7" x14ac:dyDescent="0.25">
      <c r="A1935" s="3" t="s">
        <v>19</v>
      </c>
      <c r="B1935" s="7">
        <v>41827</v>
      </c>
      <c r="C1935" s="37">
        <v>2014</v>
      </c>
      <c r="D1935" s="3">
        <v>1</v>
      </c>
      <c r="E1935" s="3" t="s">
        <v>32</v>
      </c>
      <c r="F1935" s="3">
        <v>79</v>
      </c>
    </row>
    <row r="1936" spans="1:7" x14ac:dyDescent="0.25">
      <c r="A1936" s="3" t="s">
        <v>19</v>
      </c>
      <c r="B1936" s="7">
        <v>41827</v>
      </c>
      <c r="C1936" s="37">
        <v>2014</v>
      </c>
      <c r="D1936" s="3">
        <v>1</v>
      </c>
      <c r="E1936" s="3" t="s">
        <v>32</v>
      </c>
      <c r="F1936" s="3">
        <v>73</v>
      </c>
    </row>
    <row r="1937" spans="1:15" x14ac:dyDescent="0.25">
      <c r="A1937" s="3" t="s">
        <v>19</v>
      </c>
      <c r="B1937" s="7">
        <v>41827</v>
      </c>
      <c r="C1937" s="37">
        <v>2014</v>
      </c>
      <c r="D1937" s="3">
        <v>1</v>
      </c>
      <c r="E1937" s="3" t="s">
        <v>32</v>
      </c>
      <c r="F1937" s="3">
        <v>120</v>
      </c>
    </row>
    <row r="1938" spans="1:15" x14ac:dyDescent="0.25">
      <c r="A1938" s="3" t="s">
        <v>19</v>
      </c>
      <c r="B1938" s="7">
        <v>41827</v>
      </c>
      <c r="C1938" s="37">
        <v>2014</v>
      </c>
      <c r="D1938" s="3">
        <v>1</v>
      </c>
      <c r="E1938" s="3" t="s">
        <v>32</v>
      </c>
      <c r="F1938" s="3">
        <v>81</v>
      </c>
    </row>
    <row r="1939" spans="1:15" x14ac:dyDescent="0.25">
      <c r="A1939" s="3" t="s">
        <v>19</v>
      </c>
      <c r="B1939" s="7">
        <v>41827</v>
      </c>
      <c r="C1939" s="37">
        <v>2014</v>
      </c>
      <c r="D1939" s="3">
        <v>1</v>
      </c>
      <c r="E1939" s="3" t="s">
        <v>32</v>
      </c>
      <c r="F1939" s="3">
        <v>79</v>
      </c>
    </row>
    <row r="1940" spans="1:15" x14ac:dyDescent="0.25">
      <c r="A1940" s="3" t="s">
        <v>19</v>
      </c>
      <c r="B1940" s="7">
        <v>41827</v>
      </c>
      <c r="C1940" s="37">
        <v>2014</v>
      </c>
      <c r="D1940" s="3">
        <v>1</v>
      </c>
      <c r="E1940" s="3" t="s">
        <v>32</v>
      </c>
      <c r="F1940" s="3">
        <v>80</v>
      </c>
    </row>
    <row r="1941" spans="1:15" s="15" customFormat="1" x14ac:dyDescent="0.25">
      <c r="A1941" s="3" t="s">
        <v>19</v>
      </c>
      <c r="B1941" s="7">
        <v>41827</v>
      </c>
      <c r="C1941" s="37">
        <v>2014</v>
      </c>
      <c r="D1941" s="3">
        <v>1</v>
      </c>
      <c r="E1941" s="3" t="s">
        <v>32</v>
      </c>
      <c r="F1941" s="3">
        <v>78</v>
      </c>
      <c r="H1941"/>
      <c r="I1941"/>
      <c r="J1941"/>
      <c r="K1941"/>
      <c r="L1941"/>
      <c r="M1941"/>
      <c r="N1941"/>
      <c r="O1941"/>
    </row>
    <row r="1942" spans="1:15" s="15" customFormat="1" x14ac:dyDescent="0.25">
      <c r="A1942" s="3" t="s">
        <v>19</v>
      </c>
      <c r="B1942" s="7">
        <v>41827</v>
      </c>
      <c r="C1942" s="37">
        <v>2014</v>
      </c>
      <c r="D1942" s="3">
        <v>1</v>
      </c>
      <c r="E1942" s="3" t="s">
        <v>32</v>
      </c>
      <c r="F1942" s="3">
        <v>88</v>
      </c>
      <c r="H1942"/>
      <c r="I1942"/>
      <c r="J1942"/>
      <c r="K1942"/>
      <c r="L1942"/>
      <c r="M1942"/>
      <c r="N1942"/>
      <c r="O1942"/>
    </row>
    <row r="1943" spans="1:15" s="15" customFormat="1" x14ac:dyDescent="0.25">
      <c r="A1943" s="3" t="s">
        <v>19</v>
      </c>
      <c r="B1943" s="7">
        <v>41827</v>
      </c>
      <c r="C1943" s="37">
        <v>2014</v>
      </c>
      <c r="D1943" s="3">
        <v>1</v>
      </c>
      <c r="E1943" s="3" t="s">
        <v>32</v>
      </c>
      <c r="F1943" s="3">
        <v>86</v>
      </c>
      <c r="H1943"/>
      <c r="I1943"/>
      <c r="J1943"/>
      <c r="K1943"/>
      <c r="L1943"/>
      <c r="M1943"/>
      <c r="N1943"/>
      <c r="O1943"/>
    </row>
    <row r="1944" spans="1:15" s="15" customFormat="1" x14ac:dyDescent="0.25">
      <c r="A1944" s="3" t="s">
        <v>19</v>
      </c>
      <c r="B1944" s="7">
        <v>41827</v>
      </c>
      <c r="C1944" s="37">
        <v>2014</v>
      </c>
      <c r="D1944" s="3">
        <v>1</v>
      </c>
      <c r="E1944" s="3" t="s">
        <v>32</v>
      </c>
      <c r="F1944" s="3">
        <v>82</v>
      </c>
      <c r="H1944"/>
      <c r="I1944"/>
      <c r="J1944"/>
      <c r="K1944"/>
      <c r="L1944"/>
      <c r="M1944"/>
      <c r="N1944"/>
      <c r="O1944"/>
    </row>
    <row r="1945" spans="1:15" s="15" customFormat="1" x14ac:dyDescent="0.25">
      <c r="A1945" s="3" t="s">
        <v>19</v>
      </c>
      <c r="B1945" s="7">
        <v>41827</v>
      </c>
      <c r="C1945" s="37">
        <v>2014</v>
      </c>
      <c r="D1945" s="3">
        <v>1</v>
      </c>
      <c r="E1945" s="3" t="s">
        <v>32</v>
      </c>
      <c r="F1945" s="3">
        <v>76</v>
      </c>
      <c r="H1945"/>
      <c r="I1945"/>
      <c r="J1945"/>
      <c r="K1945"/>
      <c r="L1945"/>
      <c r="M1945"/>
      <c r="N1945"/>
      <c r="O1945"/>
    </row>
    <row r="1946" spans="1:15" s="15" customFormat="1" x14ac:dyDescent="0.25">
      <c r="A1946" s="3" t="s">
        <v>19</v>
      </c>
      <c r="B1946" s="7">
        <v>41827</v>
      </c>
      <c r="C1946" s="37">
        <v>2014</v>
      </c>
      <c r="D1946" s="3">
        <v>1</v>
      </c>
      <c r="E1946" s="3" t="s">
        <v>32</v>
      </c>
      <c r="F1946" s="3">
        <v>104</v>
      </c>
      <c r="H1946"/>
      <c r="I1946"/>
      <c r="J1946"/>
      <c r="K1946"/>
      <c r="L1946"/>
      <c r="M1946"/>
      <c r="N1946"/>
      <c r="O1946"/>
    </row>
    <row r="1947" spans="1:15" s="15" customFormat="1" x14ac:dyDescent="0.25">
      <c r="A1947" s="3" t="s">
        <v>19</v>
      </c>
      <c r="B1947" s="7">
        <v>41827</v>
      </c>
      <c r="C1947" s="37">
        <v>2014</v>
      </c>
      <c r="D1947" s="3">
        <v>1</v>
      </c>
      <c r="E1947" s="3" t="s">
        <v>32</v>
      </c>
      <c r="F1947" s="3">
        <v>87</v>
      </c>
      <c r="H1947"/>
      <c r="I1947"/>
      <c r="J1947"/>
      <c r="K1947"/>
      <c r="L1947"/>
      <c r="M1947"/>
      <c r="N1947"/>
      <c r="O1947"/>
    </row>
    <row r="1948" spans="1:15" s="15" customFormat="1" x14ac:dyDescent="0.25">
      <c r="A1948" s="3" t="s">
        <v>19</v>
      </c>
      <c r="B1948" s="7">
        <v>41827</v>
      </c>
      <c r="C1948" s="37">
        <v>2014</v>
      </c>
      <c r="D1948" s="3">
        <v>1</v>
      </c>
      <c r="E1948" s="3" t="s">
        <v>32</v>
      </c>
      <c r="F1948" s="3">
        <v>86</v>
      </c>
      <c r="H1948"/>
      <c r="I1948"/>
      <c r="J1948"/>
      <c r="K1948"/>
      <c r="L1948"/>
      <c r="M1948"/>
      <c r="N1948"/>
      <c r="O1948"/>
    </row>
    <row r="1949" spans="1:15" s="15" customFormat="1" x14ac:dyDescent="0.25">
      <c r="A1949" s="3" t="s">
        <v>19</v>
      </c>
      <c r="B1949" s="7">
        <v>41827</v>
      </c>
      <c r="C1949" s="37">
        <v>2014</v>
      </c>
      <c r="D1949" s="3">
        <v>2</v>
      </c>
      <c r="E1949" s="3" t="s">
        <v>32</v>
      </c>
      <c r="F1949" s="3">
        <v>80</v>
      </c>
      <c r="H1949"/>
      <c r="I1949"/>
      <c r="J1949"/>
      <c r="K1949"/>
      <c r="L1949"/>
      <c r="M1949"/>
      <c r="N1949"/>
      <c r="O1949"/>
    </row>
    <row r="1950" spans="1:15" s="15" customFormat="1" x14ac:dyDescent="0.25">
      <c r="A1950" s="3" t="s">
        <v>19</v>
      </c>
      <c r="B1950" s="7">
        <v>41827</v>
      </c>
      <c r="C1950" s="37">
        <v>2014</v>
      </c>
      <c r="D1950" s="3">
        <v>2</v>
      </c>
      <c r="E1950" s="3" t="s">
        <v>32</v>
      </c>
      <c r="F1950" s="3">
        <v>72</v>
      </c>
      <c r="H1950"/>
      <c r="I1950"/>
      <c r="J1950"/>
      <c r="K1950"/>
      <c r="L1950"/>
      <c r="M1950"/>
      <c r="N1950"/>
      <c r="O1950"/>
    </row>
    <row r="1951" spans="1:15" s="15" customFormat="1" x14ac:dyDescent="0.25">
      <c r="A1951" s="3" t="s">
        <v>19</v>
      </c>
      <c r="B1951" s="7">
        <v>41827</v>
      </c>
      <c r="C1951" s="37">
        <v>2014</v>
      </c>
      <c r="D1951" s="3">
        <v>2</v>
      </c>
      <c r="E1951" s="3" t="s">
        <v>32</v>
      </c>
      <c r="F1951" s="3">
        <v>78</v>
      </c>
      <c r="H1951"/>
      <c r="I1951"/>
      <c r="J1951"/>
      <c r="K1951"/>
      <c r="L1951"/>
      <c r="M1951"/>
      <c r="N1951"/>
      <c r="O1951"/>
    </row>
    <row r="1952" spans="1:15" s="15" customFormat="1" x14ac:dyDescent="0.25">
      <c r="A1952" s="3" t="s">
        <v>19</v>
      </c>
      <c r="B1952" s="7">
        <v>41827</v>
      </c>
      <c r="C1952" s="37">
        <v>2014</v>
      </c>
      <c r="D1952" s="3">
        <v>2</v>
      </c>
      <c r="E1952" s="3" t="s">
        <v>32</v>
      </c>
      <c r="F1952" s="3">
        <v>70</v>
      </c>
      <c r="H1952"/>
      <c r="I1952"/>
      <c r="J1952"/>
      <c r="K1952"/>
      <c r="L1952"/>
      <c r="M1952"/>
      <c r="N1952"/>
      <c r="O1952"/>
    </row>
    <row r="1953" spans="1:15" s="15" customFormat="1" x14ac:dyDescent="0.25">
      <c r="A1953" s="3" t="s">
        <v>19</v>
      </c>
      <c r="B1953" s="7">
        <v>41827</v>
      </c>
      <c r="C1953" s="37">
        <v>2014</v>
      </c>
      <c r="D1953" s="3">
        <v>2</v>
      </c>
      <c r="E1953" s="3" t="s">
        <v>32</v>
      </c>
      <c r="F1953" s="3">
        <v>109</v>
      </c>
      <c r="H1953"/>
      <c r="I1953"/>
      <c r="J1953"/>
      <c r="K1953"/>
      <c r="L1953"/>
      <c r="M1953"/>
      <c r="N1953"/>
      <c r="O1953"/>
    </row>
    <row r="1954" spans="1:15" s="15" customFormat="1" x14ac:dyDescent="0.25">
      <c r="A1954" s="3" t="s">
        <v>19</v>
      </c>
      <c r="B1954" s="7">
        <v>41827</v>
      </c>
      <c r="C1954" s="37">
        <v>2014</v>
      </c>
      <c r="D1954" s="3">
        <v>2</v>
      </c>
      <c r="E1954" s="3" t="s">
        <v>32</v>
      </c>
      <c r="F1954" s="3">
        <v>76</v>
      </c>
      <c r="H1954"/>
      <c r="I1954"/>
      <c r="J1954"/>
      <c r="K1954"/>
      <c r="L1954"/>
      <c r="M1954"/>
      <c r="N1954"/>
      <c r="O1954"/>
    </row>
    <row r="1955" spans="1:15" s="15" customFormat="1" x14ac:dyDescent="0.25">
      <c r="A1955" s="3" t="s">
        <v>19</v>
      </c>
      <c r="B1955" s="7">
        <v>41827</v>
      </c>
      <c r="C1955" s="37">
        <v>2014</v>
      </c>
      <c r="D1955" s="3">
        <v>1</v>
      </c>
      <c r="E1955" s="3" t="s">
        <v>33</v>
      </c>
      <c r="F1955" s="3">
        <v>70</v>
      </c>
      <c r="H1955"/>
      <c r="I1955"/>
      <c r="J1955"/>
      <c r="K1955"/>
      <c r="L1955"/>
      <c r="M1955"/>
      <c r="N1955"/>
      <c r="O1955"/>
    </row>
    <row r="1956" spans="1:15" s="15" customFormat="1" x14ac:dyDescent="0.25">
      <c r="A1956" s="3" t="s">
        <v>19</v>
      </c>
      <c r="B1956" s="7">
        <v>41827</v>
      </c>
      <c r="C1956" s="37">
        <v>2014</v>
      </c>
      <c r="D1956" s="3">
        <v>1</v>
      </c>
      <c r="E1956" s="3" t="s">
        <v>33</v>
      </c>
      <c r="F1956" s="3">
        <v>79</v>
      </c>
      <c r="H1956"/>
      <c r="I1956"/>
      <c r="J1956"/>
      <c r="K1956"/>
      <c r="L1956"/>
      <c r="M1956"/>
      <c r="N1956"/>
      <c r="O1956"/>
    </row>
    <row r="1957" spans="1:15" s="15" customFormat="1" x14ac:dyDescent="0.25">
      <c r="A1957" s="3" t="s">
        <v>19</v>
      </c>
      <c r="B1957" s="7">
        <v>41827</v>
      </c>
      <c r="C1957" s="37">
        <v>2014</v>
      </c>
      <c r="D1957" s="3">
        <v>1</v>
      </c>
      <c r="E1957" s="3" t="s">
        <v>33</v>
      </c>
      <c r="F1957" s="3">
        <v>71</v>
      </c>
      <c r="H1957"/>
      <c r="I1957"/>
      <c r="J1957"/>
      <c r="K1957"/>
      <c r="L1957"/>
      <c r="M1957"/>
      <c r="N1957"/>
      <c r="O1957"/>
    </row>
    <row r="1958" spans="1:15" s="15" customFormat="1" x14ac:dyDescent="0.25">
      <c r="A1958" s="3" t="s">
        <v>19</v>
      </c>
      <c r="B1958" s="7">
        <v>41827</v>
      </c>
      <c r="C1958" s="37">
        <v>2014</v>
      </c>
      <c r="D1958" s="3">
        <v>1</v>
      </c>
      <c r="E1958" s="3" t="s">
        <v>33</v>
      </c>
      <c r="F1958" s="3">
        <v>71</v>
      </c>
      <c r="H1958"/>
      <c r="I1958"/>
      <c r="J1958"/>
      <c r="K1958"/>
      <c r="L1958"/>
      <c r="M1958"/>
      <c r="N1958"/>
      <c r="O1958"/>
    </row>
    <row r="1959" spans="1:15" s="15" customFormat="1" x14ac:dyDescent="0.25">
      <c r="A1959" s="3" t="s">
        <v>19</v>
      </c>
      <c r="B1959" s="7">
        <v>41827</v>
      </c>
      <c r="C1959" s="37">
        <v>2014</v>
      </c>
      <c r="D1959" s="3">
        <v>1</v>
      </c>
      <c r="E1959" s="3" t="s">
        <v>33</v>
      </c>
      <c r="F1959" s="3">
        <v>81</v>
      </c>
      <c r="H1959"/>
      <c r="I1959"/>
      <c r="J1959"/>
      <c r="K1959"/>
      <c r="L1959"/>
      <c r="M1959"/>
      <c r="N1959"/>
      <c r="O1959"/>
    </row>
    <row r="1960" spans="1:15" s="15" customFormat="1" x14ac:dyDescent="0.25">
      <c r="A1960" s="3" t="s">
        <v>19</v>
      </c>
      <c r="B1960" s="7">
        <v>41827</v>
      </c>
      <c r="C1960" s="37">
        <v>2014</v>
      </c>
      <c r="D1960" s="3">
        <v>1</v>
      </c>
      <c r="E1960" s="3" t="s">
        <v>33</v>
      </c>
      <c r="F1960" s="3">
        <v>66</v>
      </c>
      <c r="H1960"/>
      <c r="I1960"/>
      <c r="J1960"/>
      <c r="K1960"/>
      <c r="L1960"/>
      <c r="M1960"/>
      <c r="N1960"/>
      <c r="O1960"/>
    </row>
    <row r="1961" spans="1:15" s="15" customFormat="1" x14ac:dyDescent="0.25">
      <c r="A1961" s="3" t="s">
        <v>19</v>
      </c>
      <c r="B1961" s="7">
        <v>41827</v>
      </c>
      <c r="C1961" s="37">
        <v>2014</v>
      </c>
      <c r="D1961" s="3">
        <v>1</v>
      </c>
      <c r="E1961" s="3" t="s">
        <v>33</v>
      </c>
      <c r="F1961" s="3">
        <v>85</v>
      </c>
      <c r="H1961"/>
      <c r="I1961"/>
      <c r="J1961"/>
      <c r="K1961"/>
      <c r="L1961"/>
      <c r="M1961"/>
      <c r="N1961"/>
      <c r="O1961"/>
    </row>
    <row r="1962" spans="1:15" s="15" customFormat="1" x14ac:dyDescent="0.25">
      <c r="A1962" s="3" t="s">
        <v>19</v>
      </c>
      <c r="B1962" s="7">
        <v>41827</v>
      </c>
      <c r="C1962" s="37">
        <v>2014</v>
      </c>
      <c r="D1962" s="3">
        <v>1</v>
      </c>
      <c r="E1962" s="3" t="s">
        <v>33</v>
      </c>
      <c r="F1962" s="3">
        <v>69</v>
      </c>
      <c r="H1962"/>
      <c r="I1962"/>
      <c r="J1962"/>
      <c r="K1962"/>
      <c r="L1962"/>
      <c r="M1962"/>
      <c r="N1962"/>
      <c r="O1962"/>
    </row>
    <row r="1963" spans="1:15" s="15" customFormat="1" x14ac:dyDescent="0.25">
      <c r="A1963" s="3" t="s">
        <v>19</v>
      </c>
      <c r="B1963" s="7">
        <v>41827</v>
      </c>
      <c r="C1963" s="37">
        <v>2014</v>
      </c>
      <c r="D1963" s="3">
        <v>1</v>
      </c>
      <c r="E1963" s="3" t="s">
        <v>33</v>
      </c>
      <c r="F1963" s="3">
        <v>65</v>
      </c>
      <c r="H1963"/>
      <c r="I1963"/>
      <c r="J1963"/>
      <c r="K1963"/>
      <c r="L1963"/>
      <c r="M1963"/>
      <c r="N1963"/>
      <c r="O1963"/>
    </row>
    <row r="1964" spans="1:15" s="15" customFormat="1" x14ac:dyDescent="0.25">
      <c r="A1964" s="3" t="s">
        <v>19</v>
      </c>
      <c r="B1964" s="7">
        <v>41827</v>
      </c>
      <c r="C1964" s="37">
        <v>2014</v>
      </c>
      <c r="D1964" s="3">
        <v>1</v>
      </c>
      <c r="E1964" s="3" t="s">
        <v>33</v>
      </c>
      <c r="F1964" s="3">
        <v>63</v>
      </c>
      <c r="H1964"/>
      <c r="I1964"/>
      <c r="J1964"/>
      <c r="K1964"/>
      <c r="L1964"/>
      <c r="M1964"/>
      <c r="N1964"/>
      <c r="O1964"/>
    </row>
    <row r="1965" spans="1:15" s="15" customFormat="1" x14ac:dyDescent="0.25">
      <c r="A1965" s="3" t="s">
        <v>19</v>
      </c>
      <c r="B1965" s="7">
        <v>41827</v>
      </c>
      <c r="C1965" s="37">
        <v>2014</v>
      </c>
      <c r="D1965" s="3">
        <v>1</v>
      </c>
      <c r="E1965" s="3" t="s">
        <v>33</v>
      </c>
      <c r="F1965" s="3">
        <v>77</v>
      </c>
      <c r="H1965"/>
      <c r="I1965"/>
      <c r="J1965"/>
      <c r="K1965"/>
      <c r="L1965"/>
      <c r="M1965"/>
      <c r="N1965"/>
      <c r="O1965"/>
    </row>
    <row r="1966" spans="1:15" s="15" customFormat="1" x14ac:dyDescent="0.25">
      <c r="A1966" s="3" t="s">
        <v>19</v>
      </c>
      <c r="B1966" s="7">
        <v>41827</v>
      </c>
      <c r="C1966" s="37">
        <v>2014</v>
      </c>
      <c r="D1966" s="3">
        <v>1</v>
      </c>
      <c r="E1966" s="3" t="s">
        <v>33</v>
      </c>
      <c r="F1966" s="3">
        <v>68</v>
      </c>
      <c r="H1966"/>
      <c r="I1966"/>
      <c r="J1966"/>
      <c r="K1966"/>
      <c r="L1966"/>
      <c r="M1966"/>
      <c r="N1966"/>
      <c r="O1966"/>
    </row>
    <row r="1967" spans="1:15" s="15" customFormat="1" x14ac:dyDescent="0.25">
      <c r="A1967" s="3" t="s">
        <v>19</v>
      </c>
      <c r="B1967" s="7">
        <v>41827</v>
      </c>
      <c r="C1967" s="37">
        <v>2014</v>
      </c>
      <c r="D1967" s="3">
        <v>1</v>
      </c>
      <c r="E1967" s="3" t="s">
        <v>33</v>
      </c>
      <c r="F1967" s="3">
        <v>75</v>
      </c>
      <c r="H1967"/>
      <c r="I1967"/>
      <c r="J1967"/>
      <c r="K1967"/>
      <c r="L1967"/>
      <c r="M1967"/>
      <c r="N1967"/>
      <c r="O1967"/>
    </row>
    <row r="1968" spans="1:15" s="15" customFormat="1" x14ac:dyDescent="0.25">
      <c r="A1968" s="3" t="s">
        <v>19</v>
      </c>
      <c r="B1968" s="7">
        <v>41827</v>
      </c>
      <c r="C1968" s="37">
        <v>2014</v>
      </c>
      <c r="D1968" s="3">
        <v>1</v>
      </c>
      <c r="E1968" s="3" t="s">
        <v>33</v>
      </c>
      <c r="F1968" s="3">
        <v>77</v>
      </c>
      <c r="H1968"/>
      <c r="I1968"/>
      <c r="J1968"/>
      <c r="K1968"/>
      <c r="L1968"/>
      <c r="M1968"/>
      <c r="N1968"/>
      <c r="O1968"/>
    </row>
    <row r="1969" spans="1:15" s="15" customFormat="1" x14ac:dyDescent="0.25">
      <c r="A1969" s="3" t="s">
        <v>19</v>
      </c>
      <c r="B1969" s="7">
        <v>41827</v>
      </c>
      <c r="C1969" s="37">
        <v>2014</v>
      </c>
      <c r="D1969" s="3">
        <v>1</v>
      </c>
      <c r="E1969" s="3" t="s">
        <v>33</v>
      </c>
      <c r="F1969" s="3">
        <v>70</v>
      </c>
      <c r="H1969"/>
      <c r="I1969"/>
      <c r="J1969"/>
      <c r="K1969"/>
      <c r="L1969"/>
      <c r="M1969"/>
      <c r="N1969"/>
      <c r="O1969"/>
    </row>
    <row r="1970" spans="1:15" s="15" customFormat="1" x14ac:dyDescent="0.25">
      <c r="A1970" s="3" t="s">
        <v>19</v>
      </c>
      <c r="B1970" s="7">
        <v>41827</v>
      </c>
      <c r="C1970" s="37">
        <v>2014</v>
      </c>
      <c r="D1970" s="3">
        <v>1</v>
      </c>
      <c r="E1970" s="3" t="s">
        <v>33</v>
      </c>
      <c r="F1970" s="3">
        <v>73</v>
      </c>
      <c r="H1970"/>
      <c r="I1970"/>
      <c r="J1970"/>
      <c r="K1970"/>
      <c r="L1970"/>
      <c r="M1970"/>
      <c r="N1970"/>
      <c r="O1970"/>
    </row>
    <row r="1971" spans="1:15" s="15" customFormat="1" x14ac:dyDescent="0.25">
      <c r="A1971" s="3" t="s">
        <v>19</v>
      </c>
      <c r="B1971" s="7">
        <v>41827</v>
      </c>
      <c r="C1971" s="37">
        <v>2014</v>
      </c>
      <c r="D1971" s="3">
        <v>1</v>
      </c>
      <c r="E1971" s="3" t="s">
        <v>33</v>
      </c>
      <c r="F1971" s="3">
        <v>73</v>
      </c>
      <c r="H1971"/>
      <c r="I1971"/>
      <c r="J1971"/>
      <c r="K1971"/>
      <c r="L1971"/>
      <c r="M1971"/>
      <c r="N1971"/>
      <c r="O1971"/>
    </row>
    <row r="1972" spans="1:15" s="15" customFormat="1" x14ac:dyDescent="0.25">
      <c r="A1972" s="3" t="s">
        <v>19</v>
      </c>
      <c r="B1972" s="7">
        <v>41827</v>
      </c>
      <c r="C1972" s="37">
        <v>2014</v>
      </c>
      <c r="D1972" s="3">
        <v>1</v>
      </c>
      <c r="E1972" s="3" t="s">
        <v>33</v>
      </c>
      <c r="F1972" s="3">
        <v>72</v>
      </c>
      <c r="H1972"/>
      <c r="I1972"/>
      <c r="J1972"/>
      <c r="K1972"/>
      <c r="L1972"/>
      <c r="M1972"/>
      <c r="N1972"/>
      <c r="O1972"/>
    </row>
    <row r="1973" spans="1:15" s="15" customFormat="1" x14ac:dyDescent="0.25">
      <c r="A1973" s="3" t="s">
        <v>19</v>
      </c>
      <c r="B1973" s="7">
        <v>41827</v>
      </c>
      <c r="C1973" s="37">
        <v>2014</v>
      </c>
      <c r="D1973" s="3">
        <v>1</v>
      </c>
      <c r="E1973" s="3" t="s">
        <v>33</v>
      </c>
      <c r="F1973" s="3">
        <v>70</v>
      </c>
      <c r="H1973"/>
      <c r="I1973"/>
      <c r="J1973"/>
      <c r="K1973"/>
      <c r="L1973"/>
      <c r="M1973"/>
      <c r="N1973"/>
      <c r="O1973"/>
    </row>
    <row r="1974" spans="1:15" s="15" customFormat="1" x14ac:dyDescent="0.25">
      <c r="A1974" s="3" t="s">
        <v>19</v>
      </c>
      <c r="B1974" s="7">
        <v>41827</v>
      </c>
      <c r="C1974" s="37">
        <v>2014</v>
      </c>
      <c r="D1974" s="3">
        <v>1</v>
      </c>
      <c r="E1974" s="3" t="s">
        <v>33</v>
      </c>
      <c r="F1974" s="3">
        <v>66</v>
      </c>
      <c r="H1974"/>
      <c r="I1974"/>
      <c r="J1974"/>
      <c r="K1974"/>
      <c r="L1974"/>
      <c r="M1974"/>
      <c r="N1974"/>
      <c r="O1974"/>
    </row>
    <row r="1975" spans="1:15" s="15" customFormat="1" x14ac:dyDescent="0.25">
      <c r="A1975" s="3" t="s">
        <v>19</v>
      </c>
      <c r="B1975" s="7">
        <v>41827</v>
      </c>
      <c r="C1975" s="37">
        <v>2014</v>
      </c>
      <c r="D1975" s="3">
        <v>1</v>
      </c>
      <c r="E1975" s="3" t="s">
        <v>33</v>
      </c>
      <c r="F1975" s="3">
        <v>71</v>
      </c>
      <c r="H1975"/>
      <c r="I1975"/>
      <c r="J1975"/>
      <c r="K1975"/>
      <c r="L1975"/>
      <c r="M1975"/>
      <c r="N1975"/>
      <c r="O1975"/>
    </row>
    <row r="1976" spans="1:15" s="15" customFormat="1" x14ac:dyDescent="0.25">
      <c r="A1976" s="3" t="s">
        <v>19</v>
      </c>
      <c r="B1976" s="7">
        <v>41827</v>
      </c>
      <c r="C1976" s="37">
        <v>2014</v>
      </c>
      <c r="D1976" s="3">
        <v>1</v>
      </c>
      <c r="E1976" s="3" t="s">
        <v>33</v>
      </c>
      <c r="F1976" s="3">
        <v>68</v>
      </c>
      <c r="H1976"/>
      <c r="I1976"/>
      <c r="J1976"/>
      <c r="K1976"/>
      <c r="L1976"/>
      <c r="M1976"/>
      <c r="N1976"/>
      <c r="O1976"/>
    </row>
    <row r="1977" spans="1:15" s="15" customFormat="1" x14ac:dyDescent="0.25">
      <c r="A1977" s="3" t="s">
        <v>19</v>
      </c>
      <c r="B1977" s="7">
        <v>41827</v>
      </c>
      <c r="C1977" s="37">
        <v>2014</v>
      </c>
      <c r="D1977" s="3">
        <v>1</v>
      </c>
      <c r="E1977" s="3" t="s">
        <v>33</v>
      </c>
      <c r="F1977" s="3">
        <v>72</v>
      </c>
      <c r="H1977"/>
      <c r="I1977"/>
      <c r="J1977"/>
      <c r="K1977"/>
      <c r="L1977"/>
      <c r="M1977"/>
      <c r="N1977"/>
      <c r="O1977"/>
    </row>
    <row r="1978" spans="1:15" s="15" customFormat="1" x14ac:dyDescent="0.25">
      <c r="A1978" s="3" t="s">
        <v>19</v>
      </c>
      <c r="B1978" s="7">
        <v>41827</v>
      </c>
      <c r="C1978" s="37">
        <v>2014</v>
      </c>
      <c r="D1978" s="3">
        <v>1</v>
      </c>
      <c r="E1978" s="3" t="s">
        <v>33</v>
      </c>
      <c r="F1978" s="3">
        <v>66</v>
      </c>
      <c r="H1978"/>
      <c r="I1978"/>
      <c r="J1978"/>
      <c r="K1978"/>
      <c r="L1978"/>
      <c r="M1978"/>
      <c r="N1978"/>
      <c r="O1978"/>
    </row>
    <row r="1979" spans="1:15" s="15" customFormat="1" x14ac:dyDescent="0.25">
      <c r="A1979" s="3" t="s">
        <v>19</v>
      </c>
      <c r="B1979" s="7">
        <v>41827</v>
      </c>
      <c r="C1979" s="37">
        <v>2014</v>
      </c>
      <c r="D1979" s="3">
        <v>1</v>
      </c>
      <c r="E1979" s="3" t="s">
        <v>33</v>
      </c>
      <c r="F1979" s="3">
        <v>63</v>
      </c>
      <c r="H1979"/>
      <c r="I1979"/>
      <c r="J1979"/>
      <c r="K1979"/>
      <c r="L1979"/>
      <c r="M1979"/>
      <c r="N1979"/>
      <c r="O1979"/>
    </row>
    <row r="1980" spans="1:15" s="15" customFormat="1" x14ac:dyDescent="0.25">
      <c r="A1980" s="3" t="s">
        <v>19</v>
      </c>
      <c r="B1980" s="7">
        <v>41827</v>
      </c>
      <c r="C1980" s="37">
        <v>2014</v>
      </c>
      <c r="D1980" s="3">
        <v>1</v>
      </c>
      <c r="E1980" s="3" t="s">
        <v>33</v>
      </c>
      <c r="F1980" s="3">
        <v>66</v>
      </c>
      <c r="H1980"/>
      <c r="I1980"/>
      <c r="J1980"/>
      <c r="K1980"/>
      <c r="L1980"/>
      <c r="M1980"/>
      <c r="N1980"/>
      <c r="O1980"/>
    </row>
    <row r="1981" spans="1:15" s="15" customFormat="1" x14ac:dyDescent="0.25">
      <c r="A1981" s="3" t="s">
        <v>19</v>
      </c>
      <c r="B1981" s="7">
        <v>41827</v>
      </c>
      <c r="C1981" s="37">
        <v>2014</v>
      </c>
      <c r="D1981" s="3">
        <v>1</v>
      </c>
      <c r="E1981" s="3" t="s">
        <v>33</v>
      </c>
      <c r="F1981" s="3">
        <v>65</v>
      </c>
      <c r="H1981"/>
      <c r="I1981"/>
      <c r="J1981"/>
      <c r="K1981"/>
      <c r="L1981"/>
      <c r="M1981"/>
      <c r="N1981"/>
      <c r="O1981"/>
    </row>
    <row r="1982" spans="1:15" s="15" customFormat="1" x14ac:dyDescent="0.25">
      <c r="A1982" s="3" t="s">
        <v>19</v>
      </c>
      <c r="B1982" s="7">
        <v>41827</v>
      </c>
      <c r="C1982" s="37">
        <v>2014</v>
      </c>
      <c r="D1982" s="3">
        <v>2</v>
      </c>
      <c r="E1982" s="3" t="s">
        <v>33</v>
      </c>
      <c r="F1982" s="3">
        <v>60</v>
      </c>
      <c r="H1982"/>
      <c r="I1982"/>
      <c r="J1982"/>
      <c r="K1982"/>
      <c r="L1982"/>
      <c r="M1982"/>
      <c r="N1982"/>
      <c r="O1982"/>
    </row>
    <row r="1983" spans="1:15" s="15" customFormat="1" x14ac:dyDescent="0.25">
      <c r="A1983" s="3" t="s">
        <v>19</v>
      </c>
      <c r="B1983" s="7">
        <v>41827</v>
      </c>
      <c r="C1983" s="37">
        <v>2014</v>
      </c>
      <c r="D1983" s="3">
        <v>2</v>
      </c>
      <c r="E1983" s="3" t="s">
        <v>33</v>
      </c>
      <c r="F1983" s="3">
        <v>75</v>
      </c>
      <c r="H1983"/>
      <c r="I1983"/>
      <c r="J1983"/>
      <c r="K1983"/>
      <c r="L1983"/>
      <c r="M1983"/>
      <c r="N1983"/>
      <c r="O1983"/>
    </row>
    <row r="1984" spans="1:15" s="15" customFormat="1" x14ac:dyDescent="0.25">
      <c r="A1984" s="3" t="s">
        <v>19</v>
      </c>
      <c r="B1984" s="7">
        <v>41827</v>
      </c>
      <c r="C1984" s="37">
        <v>2014</v>
      </c>
      <c r="D1984" s="3">
        <v>2</v>
      </c>
      <c r="E1984" s="3" t="s">
        <v>33</v>
      </c>
      <c r="F1984" s="3">
        <v>75</v>
      </c>
      <c r="H1984"/>
      <c r="I1984"/>
      <c r="J1984"/>
      <c r="K1984"/>
      <c r="L1984"/>
      <c r="M1984"/>
      <c r="N1984"/>
      <c r="O1984"/>
    </row>
    <row r="1985" spans="1:15" s="15" customFormat="1" x14ac:dyDescent="0.25">
      <c r="A1985" s="3" t="s">
        <v>19</v>
      </c>
      <c r="B1985" s="7">
        <v>41827</v>
      </c>
      <c r="C1985" s="37">
        <v>2014</v>
      </c>
      <c r="D1985" s="3">
        <v>2</v>
      </c>
      <c r="E1985" s="3" t="s">
        <v>33</v>
      </c>
      <c r="F1985" s="3">
        <v>66</v>
      </c>
      <c r="H1985"/>
      <c r="I1985"/>
      <c r="J1985"/>
      <c r="K1985"/>
      <c r="L1985"/>
      <c r="M1985"/>
      <c r="N1985"/>
      <c r="O1985"/>
    </row>
    <row r="1986" spans="1:15" s="15" customFormat="1" x14ac:dyDescent="0.25">
      <c r="A1986" s="3" t="s">
        <v>19</v>
      </c>
      <c r="B1986" s="7">
        <v>41827</v>
      </c>
      <c r="C1986" s="37">
        <v>2014</v>
      </c>
      <c r="D1986" s="3">
        <v>2</v>
      </c>
      <c r="E1986" s="3" t="s">
        <v>33</v>
      </c>
      <c r="F1986" s="3">
        <v>59</v>
      </c>
      <c r="H1986"/>
      <c r="I1986"/>
      <c r="J1986"/>
      <c r="K1986"/>
      <c r="L1986"/>
      <c r="M1986"/>
      <c r="N1986"/>
      <c r="O1986"/>
    </row>
    <row r="1987" spans="1:15" s="15" customFormat="1" x14ac:dyDescent="0.25">
      <c r="A1987" s="3" t="s">
        <v>19</v>
      </c>
      <c r="B1987" s="7">
        <v>41827</v>
      </c>
      <c r="C1987" s="37">
        <v>2014</v>
      </c>
      <c r="D1987" s="3">
        <v>2</v>
      </c>
      <c r="E1987" s="3" t="s">
        <v>33</v>
      </c>
      <c r="F1987" s="3">
        <v>66</v>
      </c>
      <c r="H1987"/>
      <c r="I1987"/>
      <c r="J1987"/>
      <c r="K1987"/>
      <c r="L1987"/>
      <c r="M1987"/>
      <c r="N1987"/>
      <c r="O1987"/>
    </row>
    <row r="1988" spans="1:15" s="15" customFormat="1" x14ac:dyDescent="0.25">
      <c r="A1988" s="3" t="s">
        <v>19</v>
      </c>
      <c r="B1988" s="7">
        <v>41827</v>
      </c>
      <c r="C1988" s="37">
        <v>2014</v>
      </c>
      <c r="D1988" s="3">
        <v>2</v>
      </c>
      <c r="E1988" s="3" t="s">
        <v>33</v>
      </c>
      <c r="F1988" s="3">
        <v>69</v>
      </c>
      <c r="H1988"/>
      <c r="I1988"/>
      <c r="J1988"/>
      <c r="K1988"/>
      <c r="L1988"/>
      <c r="M1988"/>
      <c r="N1988"/>
      <c r="O1988"/>
    </row>
    <row r="1989" spans="1:15" x14ac:dyDescent="0.25">
      <c r="A1989" s="3" t="s">
        <v>19</v>
      </c>
      <c r="B1989" s="7">
        <v>41827</v>
      </c>
      <c r="C1989" s="37">
        <v>2014</v>
      </c>
      <c r="D1989" s="3">
        <v>1</v>
      </c>
      <c r="E1989" s="3" t="s">
        <v>62</v>
      </c>
      <c r="F1989" s="3">
        <v>122</v>
      </c>
    </row>
    <row r="1990" spans="1:15" x14ac:dyDescent="0.25">
      <c r="A1990" s="3" t="s">
        <v>15</v>
      </c>
      <c r="B1990" s="7">
        <v>41849</v>
      </c>
      <c r="C1990" s="37">
        <v>2014</v>
      </c>
      <c r="D1990" s="3">
        <v>1</v>
      </c>
      <c r="E1990" s="3" t="s">
        <v>30</v>
      </c>
      <c r="F1990" s="3">
        <v>168</v>
      </c>
      <c r="G1990" s="15">
        <v>63.8</v>
      </c>
    </row>
    <row r="1991" spans="1:15" x14ac:dyDescent="0.25">
      <c r="A1991" s="3" t="s">
        <v>15</v>
      </c>
      <c r="B1991" s="7">
        <v>41849</v>
      </c>
      <c r="C1991" s="37">
        <v>2014</v>
      </c>
      <c r="D1991" s="3">
        <v>1</v>
      </c>
      <c r="E1991" s="3" t="s">
        <v>28</v>
      </c>
      <c r="F1991" s="3">
        <v>111</v>
      </c>
      <c r="G1991" s="15">
        <v>15.8</v>
      </c>
    </row>
    <row r="1992" spans="1:15" x14ac:dyDescent="0.25">
      <c r="A1992" s="3" t="s">
        <v>15</v>
      </c>
      <c r="B1992" s="7">
        <v>41849</v>
      </c>
      <c r="C1992" s="37">
        <v>2014</v>
      </c>
      <c r="D1992" s="3">
        <v>1</v>
      </c>
      <c r="E1992" s="3" t="s">
        <v>28</v>
      </c>
      <c r="F1992" s="3">
        <v>64</v>
      </c>
      <c r="G1992" s="15">
        <v>3.2</v>
      </c>
    </row>
    <row r="1993" spans="1:15" x14ac:dyDescent="0.25">
      <c r="A1993" s="3" t="s">
        <v>15</v>
      </c>
      <c r="B1993" s="7">
        <v>41849</v>
      </c>
      <c r="C1993" s="37">
        <v>2014</v>
      </c>
      <c r="D1993" s="3">
        <v>1</v>
      </c>
      <c r="E1993" s="3" t="s">
        <v>28</v>
      </c>
      <c r="F1993" s="3">
        <v>59</v>
      </c>
      <c r="G1993" s="15">
        <v>2.2999999999999998</v>
      </c>
    </row>
    <row r="1994" spans="1:15" x14ac:dyDescent="0.25">
      <c r="A1994" s="3" t="s">
        <v>15</v>
      </c>
      <c r="B1994" s="7">
        <v>41849</v>
      </c>
      <c r="C1994" s="37">
        <v>2014</v>
      </c>
      <c r="D1994" s="3">
        <v>1</v>
      </c>
      <c r="E1994" s="3" t="s">
        <v>28</v>
      </c>
      <c r="F1994" s="3">
        <v>110</v>
      </c>
      <c r="G1994" s="15">
        <v>16.8</v>
      </c>
    </row>
    <row r="1995" spans="1:15" x14ac:dyDescent="0.25">
      <c r="A1995" s="3" t="s">
        <v>15</v>
      </c>
      <c r="B1995" s="7">
        <v>41849</v>
      </c>
      <c r="C1995" s="37">
        <v>2014</v>
      </c>
      <c r="D1995" s="3">
        <v>1</v>
      </c>
      <c r="E1995" s="3" t="s">
        <v>28</v>
      </c>
      <c r="F1995" s="3">
        <v>64</v>
      </c>
      <c r="G1995" s="15">
        <v>2.5</v>
      </c>
    </row>
    <row r="1996" spans="1:15" x14ac:dyDescent="0.25">
      <c r="A1996" s="3" t="s">
        <v>15</v>
      </c>
      <c r="B1996" s="7">
        <v>41849</v>
      </c>
      <c r="C1996" s="37">
        <v>2014</v>
      </c>
      <c r="D1996" s="3">
        <v>1</v>
      </c>
      <c r="E1996" s="3" t="s">
        <v>28</v>
      </c>
      <c r="F1996" s="3">
        <v>60</v>
      </c>
      <c r="G1996" s="15">
        <v>2.5</v>
      </c>
    </row>
    <row r="1997" spans="1:15" x14ac:dyDescent="0.25">
      <c r="A1997" s="3" t="s">
        <v>15</v>
      </c>
      <c r="B1997" s="7">
        <v>41849</v>
      </c>
      <c r="C1997" s="37">
        <v>2014</v>
      </c>
      <c r="D1997" s="3">
        <v>1</v>
      </c>
      <c r="E1997" s="3" t="s">
        <v>28</v>
      </c>
      <c r="F1997" s="3">
        <v>63</v>
      </c>
      <c r="G1997" s="15">
        <v>2.9</v>
      </c>
    </row>
    <row r="1998" spans="1:15" x14ac:dyDescent="0.25">
      <c r="A1998" s="3" t="s">
        <v>15</v>
      </c>
      <c r="B1998" s="7">
        <v>41849</v>
      </c>
      <c r="C1998" s="37">
        <v>2014</v>
      </c>
      <c r="D1998" s="3">
        <v>1</v>
      </c>
      <c r="E1998" s="3" t="s">
        <v>28</v>
      </c>
      <c r="F1998" s="3">
        <v>114</v>
      </c>
      <c r="G1998" s="15">
        <v>18.600000000000001</v>
      </c>
    </row>
    <row r="1999" spans="1:15" x14ac:dyDescent="0.25">
      <c r="A1999" s="3" t="s">
        <v>15</v>
      </c>
      <c r="B1999" s="7">
        <v>41849</v>
      </c>
      <c r="C1999" s="37">
        <v>2014</v>
      </c>
      <c r="D1999" s="3">
        <v>1</v>
      </c>
      <c r="E1999" s="3" t="s">
        <v>28</v>
      </c>
      <c r="F1999" s="3">
        <v>57</v>
      </c>
      <c r="G1999" s="15">
        <v>2.1</v>
      </c>
    </row>
    <row r="2000" spans="1:15" x14ac:dyDescent="0.25">
      <c r="A2000" s="3" t="s">
        <v>15</v>
      </c>
      <c r="B2000" s="7">
        <v>41849</v>
      </c>
      <c r="C2000" s="37">
        <v>2014</v>
      </c>
      <c r="D2000" s="3">
        <v>1</v>
      </c>
      <c r="E2000" s="3" t="s">
        <v>28</v>
      </c>
      <c r="F2000" s="3">
        <v>59</v>
      </c>
      <c r="G2000" s="15">
        <v>1.8</v>
      </c>
    </row>
    <row r="2001" spans="1:7" x14ac:dyDescent="0.25">
      <c r="A2001" s="3" t="s">
        <v>15</v>
      </c>
      <c r="B2001" s="7">
        <v>41849</v>
      </c>
      <c r="C2001" s="37">
        <v>2014</v>
      </c>
      <c r="D2001" s="3">
        <v>1</v>
      </c>
      <c r="E2001" s="3" t="s">
        <v>28</v>
      </c>
      <c r="F2001" s="3">
        <v>61</v>
      </c>
      <c r="G2001" s="15">
        <v>2.8</v>
      </c>
    </row>
    <row r="2002" spans="1:7" x14ac:dyDescent="0.25">
      <c r="A2002" s="3" t="s">
        <v>15</v>
      </c>
      <c r="B2002" s="7">
        <v>41849</v>
      </c>
      <c r="C2002" s="37">
        <v>2014</v>
      </c>
      <c r="D2002" s="3">
        <v>1</v>
      </c>
      <c r="E2002" s="3" t="s">
        <v>28</v>
      </c>
      <c r="F2002" s="3">
        <v>55</v>
      </c>
      <c r="G2002" s="15">
        <v>1.7</v>
      </c>
    </row>
    <row r="2003" spans="1:7" x14ac:dyDescent="0.25">
      <c r="A2003" s="3" t="s">
        <v>15</v>
      </c>
      <c r="B2003" s="7">
        <v>41849</v>
      </c>
      <c r="C2003" s="37">
        <v>2014</v>
      </c>
      <c r="D2003" s="3">
        <v>1</v>
      </c>
      <c r="E2003" s="3" t="s">
        <v>28</v>
      </c>
      <c r="F2003" s="3">
        <v>65</v>
      </c>
      <c r="G2003" s="15">
        <v>3</v>
      </c>
    </row>
    <row r="2004" spans="1:7" x14ac:dyDescent="0.25">
      <c r="A2004" s="3" t="s">
        <v>15</v>
      </c>
      <c r="B2004" s="7">
        <v>41849</v>
      </c>
      <c r="C2004" s="37">
        <v>2014</v>
      </c>
      <c r="D2004" s="3">
        <v>1</v>
      </c>
      <c r="E2004" s="3" t="s">
        <v>28</v>
      </c>
      <c r="F2004" s="3">
        <v>102</v>
      </c>
      <c r="G2004" s="15">
        <v>12.6</v>
      </c>
    </row>
    <row r="2005" spans="1:7" x14ac:dyDescent="0.25">
      <c r="A2005" s="3" t="s">
        <v>15</v>
      </c>
      <c r="B2005" s="7">
        <v>41849</v>
      </c>
      <c r="C2005" s="37">
        <v>2014</v>
      </c>
      <c r="D2005" s="3">
        <v>1</v>
      </c>
      <c r="E2005" s="3" t="s">
        <v>28</v>
      </c>
      <c r="F2005" s="3">
        <v>125</v>
      </c>
      <c r="G2005" s="15">
        <v>23.6</v>
      </c>
    </row>
    <row r="2006" spans="1:7" x14ac:dyDescent="0.25">
      <c r="A2006" s="3" t="s">
        <v>15</v>
      </c>
      <c r="B2006" s="7">
        <v>41849</v>
      </c>
      <c r="C2006" s="37">
        <v>2014</v>
      </c>
      <c r="D2006" s="3">
        <v>1</v>
      </c>
      <c r="E2006" s="3" t="s">
        <v>28</v>
      </c>
      <c r="F2006" s="3">
        <v>119</v>
      </c>
      <c r="G2006" s="15">
        <v>20</v>
      </c>
    </row>
    <row r="2007" spans="1:7" x14ac:dyDescent="0.25">
      <c r="A2007" s="3" t="s">
        <v>15</v>
      </c>
      <c r="B2007" s="7">
        <v>41849</v>
      </c>
      <c r="C2007" s="37">
        <v>2014</v>
      </c>
      <c r="D2007" s="3">
        <v>1</v>
      </c>
      <c r="E2007" s="3" t="s">
        <v>28</v>
      </c>
      <c r="F2007" s="3">
        <v>75</v>
      </c>
      <c r="G2007" s="15">
        <v>5.0999999999999996</v>
      </c>
    </row>
    <row r="2008" spans="1:7" x14ac:dyDescent="0.25">
      <c r="A2008" s="3" t="s">
        <v>15</v>
      </c>
      <c r="B2008" s="7">
        <v>41849</v>
      </c>
      <c r="C2008" s="37">
        <v>2014</v>
      </c>
      <c r="D2008" s="3">
        <v>1</v>
      </c>
      <c r="E2008" s="3" t="s">
        <v>28</v>
      </c>
      <c r="F2008" s="3">
        <v>64</v>
      </c>
      <c r="G2008" s="15">
        <v>2.8</v>
      </c>
    </row>
    <row r="2009" spans="1:7" x14ac:dyDescent="0.25">
      <c r="A2009" s="3" t="s">
        <v>15</v>
      </c>
      <c r="B2009" s="7">
        <v>41849</v>
      </c>
      <c r="C2009" s="37">
        <v>2014</v>
      </c>
      <c r="D2009" s="3">
        <v>1</v>
      </c>
      <c r="E2009" s="3" t="s">
        <v>28</v>
      </c>
      <c r="F2009" s="3">
        <v>60</v>
      </c>
      <c r="G2009" s="15">
        <v>2.4</v>
      </c>
    </row>
    <row r="2010" spans="1:7" x14ac:dyDescent="0.25">
      <c r="A2010" s="3" t="s">
        <v>15</v>
      </c>
      <c r="B2010" s="7">
        <v>41849</v>
      </c>
      <c r="C2010" s="37">
        <v>2014</v>
      </c>
      <c r="D2010" s="3">
        <v>1</v>
      </c>
      <c r="E2010" s="3" t="s">
        <v>28</v>
      </c>
      <c r="F2010" s="3">
        <v>105</v>
      </c>
      <c r="G2010" s="15">
        <v>14.5</v>
      </c>
    </row>
    <row r="2011" spans="1:7" x14ac:dyDescent="0.25">
      <c r="A2011" s="3" t="s">
        <v>15</v>
      </c>
      <c r="B2011" s="7">
        <v>41849</v>
      </c>
      <c r="C2011" s="37">
        <v>2014</v>
      </c>
      <c r="D2011" s="3">
        <v>1</v>
      </c>
      <c r="E2011" s="3" t="s">
        <v>28</v>
      </c>
      <c r="F2011" s="3">
        <v>128</v>
      </c>
      <c r="G2011" s="15">
        <v>22</v>
      </c>
    </row>
    <row r="2012" spans="1:7" x14ac:dyDescent="0.25">
      <c r="A2012" s="3" t="s">
        <v>15</v>
      </c>
      <c r="B2012" s="7">
        <v>41849</v>
      </c>
      <c r="C2012" s="37">
        <v>2014</v>
      </c>
      <c r="D2012" s="3">
        <v>1</v>
      </c>
      <c r="E2012" s="3" t="s">
        <v>28</v>
      </c>
      <c r="F2012" s="3">
        <v>70</v>
      </c>
      <c r="G2012" s="15">
        <v>3.6</v>
      </c>
    </row>
    <row r="2013" spans="1:7" x14ac:dyDescent="0.25">
      <c r="A2013" s="3" t="s">
        <v>15</v>
      </c>
      <c r="B2013" s="7">
        <v>41849</v>
      </c>
      <c r="C2013" s="37">
        <v>2014</v>
      </c>
      <c r="D2013" s="3">
        <v>2</v>
      </c>
      <c r="E2013" s="3" t="s">
        <v>28</v>
      </c>
      <c r="F2013" s="3">
        <v>124</v>
      </c>
      <c r="G2013" s="15">
        <v>23.9</v>
      </c>
    </row>
    <row r="2014" spans="1:7" x14ac:dyDescent="0.25">
      <c r="A2014" s="3" t="s">
        <v>15</v>
      </c>
      <c r="B2014" s="7">
        <v>41849</v>
      </c>
      <c r="C2014" s="37">
        <v>2014</v>
      </c>
      <c r="D2014" s="3">
        <v>2</v>
      </c>
      <c r="E2014" s="3" t="s">
        <v>28</v>
      </c>
      <c r="F2014" s="3">
        <v>139</v>
      </c>
      <c r="G2014" s="15">
        <v>32.6</v>
      </c>
    </row>
    <row r="2015" spans="1:7" x14ac:dyDescent="0.25">
      <c r="A2015" s="3" t="s">
        <v>15</v>
      </c>
      <c r="B2015" s="7">
        <v>41849</v>
      </c>
      <c r="C2015" s="37">
        <v>2014</v>
      </c>
      <c r="D2015" s="3">
        <v>2</v>
      </c>
      <c r="E2015" s="3" t="s">
        <v>28</v>
      </c>
      <c r="F2015" s="3">
        <v>121</v>
      </c>
      <c r="G2015" s="15">
        <v>25.7</v>
      </c>
    </row>
    <row r="2016" spans="1:7" x14ac:dyDescent="0.25">
      <c r="A2016" s="3" t="s">
        <v>15</v>
      </c>
      <c r="B2016" s="7">
        <v>41849</v>
      </c>
      <c r="C2016" s="37">
        <v>2014</v>
      </c>
      <c r="D2016" s="3">
        <v>2</v>
      </c>
      <c r="E2016" s="3" t="s">
        <v>28</v>
      </c>
      <c r="F2016" s="3">
        <v>116</v>
      </c>
      <c r="G2016" s="15">
        <v>21.7</v>
      </c>
    </row>
    <row r="2017" spans="1:15" x14ac:dyDescent="0.25">
      <c r="A2017" s="3" t="s">
        <v>15</v>
      </c>
      <c r="B2017" s="7">
        <v>41849</v>
      </c>
      <c r="C2017" s="37">
        <v>2014</v>
      </c>
      <c r="D2017" s="3">
        <v>2</v>
      </c>
      <c r="E2017" s="3" t="s">
        <v>28</v>
      </c>
      <c r="F2017" s="3">
        <v>48</v>
      </c>
      <c r="G2017" s="15">
        <v>1.2</v>
      </c>
    </row>
    <row r="2018" spans="1:15" x14ac:dyDescent="0.25">
      <c r="A2018" s="3" t="s">
        <v>15</v>
      </c>
      <c r="B2018" s="7">
        <v>41849</v>
      </c>
      <c r="C2018" s="37">
        <v>2014</v>
      </c>
      <c r="D2018" s="3">
        <v>2</v>
      </c>
      <c r="E2018" s="3" t="s">
        <v>28</v>
      </c>
      <c r="F2018" s="3">
        <v>65</v>
      </c>
      <c r="G2018" s="15">
        <v>2.7</v>
      </c>
    </row>
    <row r="2019" spans="1:15" x14ac:dyDescent="0.25">
      <c r="A2019" s="3" t="s">
        <v>15</v>
      </c>
      <c r="B2019" s="7">
        <v>41849</v>
      </c>
      <c r="C2019" s="37">
        <v>2014</v>
      </c>
      <c r="D2019" s="3">
        <v>2</v>
      </c>
      <c r="E2019" s="3" t="s">
        <v>28</v>
      </c>
      <c r="F2019" s="3">
        <v>62</v>
      </c>
      <c r="G2019" s="15">
        <v>2.1</v>
      </c>
    </row>
    <row r="2020" spans="1:15" x14ac:dyDescent="0.25">
      <c r="A2020" s="3" t="s">
        <v>15</v>
      </c>
      <c r="B2020" s="7">
        <v>41849</v>
      </c>
      <c r="C2020" s="37">
        <v>2014</v>
      </c>
      <c r="D2020" s="3">
        <v>1</v>
      </c>
      <c r="E2020" s="3" t="s">
        <v>31</v>
      </c>
      <c r="F2020" s="3">
        <v>57</v>
      </c>
    </row>
    <row r="2021" spans="1:15" x14ac:dyDescent="0.25">
      <c r="A2021" s="3" t="s">
        <v>15</v>
      </c>
      <c r="B2021" s="7">
        <v>41849</v>
      </c>
      <c r="C2021" s="37">
        <v>2014</v>
      </c>
      <c r="D2021" s="3">
        <v>1</v>
      </c>
      <c r="E2021" s="3" t="s">
        <v>31</v>
      </c>
      <c r="F2021" s="3">
        <v>55</v>
      </c>
    </row>
    <row r="2022" spans="1:15" x14ac:dyDescent="0.25">
      <c r="A2022" s="3" t="s">
        <v>15</v>
      </c>
      <c r="B2022" s="7">
        <v>41849</v>
      </c>
      <c r="C2022" s="37">
        <v>2014</v>
      </c>
      <c r="D2022" s="3">
        <v>1</v>
      </c>
      <c r="E2022" s="3" t="s">
        <v>31</v>
      </c>
      <c r="F2022" s="3">
        <v>60</v>
      </c>
    </row>
    <row r="2023" spans="1:15" x14ac:dyDescent="0.25">
      <c r="A2023" s="3" t="s">
        <v>15</v>
      </c>
      <c r="B2023" s="7">
        <v>41849</v>
      </c>
      <c r="C2023" s="37">
        <v>2014</v>
      </c>
      <c r="D2023" s="3">
        <v>1</v>
      </c>
      <c r="E2023" s="3" t="s">
        <v>31</v>
      </c>
      <c r="F2023" s="3">
        <v>59</v>
      </c>
    </row>
    <row r="2024" spans="1:15" x14ac:dyDescent="0.25">
      <c r="A2024" s="3" t="s">
        <v>15</v>
      </c>
      <c r="B2024" s="7">
        <v>41849</v>
      </c>
      <c r="C2024" s="37">
        <v>2014</v>
      </c>
      <c r="D2024" s="3">
        <v>1</v>
      </c>
      <c r="E2024" s="3" t="s">
        <v>31</v>
      </c>
      <c r="F2024" s="3">
        <v>60</v>
      </c>
    </row>
    <row r="2025" spans="1:15" x14ac:dyDescent="0.25">
      <c r="A2025" s="3" t="s">
        <v>15</v>
      </c>
      <c r="B2025" s="7">
        <v>41849</v>
      </c>
      <c r="C2025" s="37">
        <v>2014</v>
      </c>
      <c r="D2025" s="3">
        <v>1</v>
      </c>
      <c r="E2025" s="3" t="s">
        <v>31</v>
      </c>
      <c r="F2025" s="3">
        <v>62</v>
      </c>
    </row>
    <row r="2026" spans="1:15" x14ac:dyDescent="0.25">
      <c r="A2026" s="3" t="s">
        <v>15</v>
      </c>
      <c r="B2026" s="7">
        <v>41849</v>
      </c>
      <c r="C2026" s="37">
        <v>2014</v>
      </c>
      <c r="D2026" s="3">
        <v>1</v>
      </c>
      <c r="E2026" s="3" t="s">
        <v>31</v>
      </c>
      <c r="F2026" s="3">
        <v>58</v>
      </c>
    </row>
    <row r="2027" spans="1:15" x14ac:dyDescent="0.25">
      <c r="A2027" s="3" t="s">
        <v>15</v>
      </c>
      <c r="B2027" s="7">
        <v>41849</v>
      </c>
      <c r="C2027" s="37">
        <v>2014</v>
      </c>
      <c r="D2027" s="3">
        <v>1</v>
      </c>
      <c r="E2027" s="3" t="s">
        <v>31</v>
      </c>
      <c r="F2027" s="3">
        <v>59</v>
      </c>
    </row>
    <row r="2028" spans="1:15" x14ac:dyDescent="0.25">
      <c r="A2028" s="3" t="s">
        <v>15</v>
      </c>
      <c r="B2028" s="7">
        <v>41849</v>
      </c>
      <c r="C2028" s="37">
        <v>2014</v>
      </c>
      <c r="D2028" s="3">
        <v>1</v>
      </c>
      <c r="E2028" s="3" t="s">
        <v>31</v>
      </c>
      <c r="F2028" s="3">
        <v>60</v>
      </c>
    </row>
    <row r="2029" spans="1:15" x14ac:dyDescent="0.25">
      <c r="A2029" s="3" t="s">
        <v>15</v>
      </c>
      <c r="B2029" s="7">
        <v>41849</v>
      </c>
      <c r="C2029" s="37">
        <v>2014</v>
      </c>
      <c r="D2029" s="3">
        <v>1</v>
      </c>
      <c r="E2029" s="3" t="s">
        <v>31</v>
      </c>
      <c r="F2029" s="3">
        <v>56</v>
      </c>
    </row>
    <row r="2030" spans="1:15" x14ac:dyDescent="0.25">
      <c r="A2030" s="3" t="s">
        <v>15</v>
      </c>
      <c r="B2030" s="7">
        <v>41849</v>
      </c>
      <c r="C2030" s="37">
        <v>2014</v>
      </c>
      <c r="D2030" s="3">
        <v>1</v>
      </c>
      <c r="E2030" s="3" t="s">
        <v>31</v>
      </c>
      <c r="F2030" s="3">
        <v>56</v>
      </c>
    </row>
    <row r="2031" spans="1:15" x14ac:dyDescent="0.25">
      <c r="A2031" s="3" t="s">
        <v>15</v>
      </c>
      <c r="B2031" s="7">
        <v>41849</v>
      </c>
      <c r="C2031" s="37">
        <v>2014</v>
      </c>
      <c r="D2031" s="3">
        <v>1</v>
      </c>
      <c r="E2031" s="3" t="s">
        <v>31</v>
      </c>
      <c r="F2031" s="3">
        <v>55</v>
      </c>
    </row>
    <row r="2032" spans="1:15" s="15" customFormat="1" x14ac:dyDescent="0.25">
      <c r="A2032" s="3" t="s">
        <v>15</v>
      </c>
      <c r="B2032" s="7">
        <v>41849</v>
      </c>
      <c r="C2032" s="37">
        <v>2014</v>
      </c>
      <c r="D2032" s="3">
        <v>1</v>
      </c>
      <c r="E2032" s="3" t="s">
        <v>31</v>
      </c>
      <c r="F2032" s="3">
        <v>63</v>
      </c>
      <c r="H2032"/>
      <c r="I2032"/>
      <c r="J2032"/>
      <c r="K2032"/>
      <c r="L2032"/>
      <c r="M2032"/>
      <c r="N2032"/>
      <c r="O2032"/>
    </row>
    <row r="2033" spans="1:15" s="15" customFormat="1" x14ac:dyDescent="0.25">
      <c r="A2033" s="3" t="s">
        <v>15</v>
      </c>
      <c r="B2033" s="7">
        <v>41849</v>
      </c>
      <c r="C2033" s="37">
        <v>2014</v>
      </c>
      <c r="D2033" s="3">
        <v>1</v>
      </c>
      <c r="E2033" s="3" t="s">
        <v>31</v>
      </c>
      <c r="F2033" s="3">
        <v>55</v>
      </c>
      <c r="H2033"/>
      <c r="I2033"/>
      <c r="J2033"/>
      <c r="K2033"/>
      <c r="L2033"/>
      <c r="M2033"/>
      <c r="N2033"/>
      <c r="O2033"/>
    </row>
    <row r="2034" spans="1:15" s="15" customFormat="1" x14ac:dyDescent="0.25">
      <c r="A2034" s="3" t="s">
        <v>15</v>
      </c>
      <c r="B2034" s="7">
        <v>41849</v>
      </c>
      <c r="C2034" s="37">
        <v>2014</v>
      </c>
      <c r="D2034" s="3">
        <v>1</v>
      </c>
      <c r="E2034" s="3" t="s">
        <v>31</v>
      </c>
      <c r="F2034" s="3">
        <v>57</v>
      </c>
      <c r="H2034"/>
      <c r="I2034"/>
      <c r="J2034"/>
      <c r="K2034"/>
      <c r="L2034"/>
      <c r="M2034"/>
      <c r="N2034"/>
      <c r="O2034"/>
    </row>
    <row r="2035" spans="1:15" s="15" customFormat="1" x14ac:dyDescent="0.25">
      <c r="A2035" s="3" t="s">
        <v>15</v>
      </c>
      <c r="B2035" s="7">
        <v>41849</v>
      </c>
      <c r="C2035" s="37">
        <v>2014</v>
      </c>
      <c r="D2035" s="3">
        <v>1</v>
      </c>
      <c r="E2035" s="3" t="s">
        <v>31</v>
      </c>
      <c r="F2035" s="3">
        <v>34</v>
      </c>
      <c r="H2035"/>
      <c r="I2035"/>
      <c r="J2035"/>
      <c r="K2035"/>
      <c r="L2035"/>
      <c r="M2035"/>
      <c r="N2035"/>
      <c r="O2035"/>
    </row>
    <row r="2036" spans="1:15" s="15" customFormat="1" x14ac:dyDescent="0.25">
      <c r="A2036" s="3" t="s">
        <v>15</v>
      </c>
      <c r="B2036" s="7">
        <v>41849</v>
      </c>
      <c r="C2036" s="37">
        <v>2014</v>
      </c>
      <c r="D2036" s="3">
        <v>1</v>
      </c>
      <c r="E2036" s="3" t="s">
        <v>31</v>
      </c>
      <c r="F2036" s="3">
        <v>27</v>
      </c>
      <c r="H2036"/>
      <c r="I2036"/>
      <c r="J2036"/>
      <c r="K2036"/>
      <c r="L2036"/>
      <c r="M2036"/>
      <c r="N2036"/>
      <c r="O2036"/>
    </row>
    <row r="2037" spans="1:15" s="15" customFormat="1" x14ac:dyDescent="0.25">
      <c r="A2037" s="3" t="s">
        <v>15</v>
      </c>
      <c r="B2037" s="7">
        <v>41849</v>
      </c>
      <c r="C2037" s="37">
        <v>2014</v>
      </c>
      <c r="D2037" s="3">
        <v>1</v>
      </c>
      <c r="E2037" s="3" t="s">
        <v>31</v>
      </c>
      <c r="F2037" s="3">
        <v>53</v>
      </c>
      <c r="H2037"/>
      <c r="I2037"/>
      <c r="J2037"/>
      <c r="K2037"/>
      <c r="L2037"/>
      <c r="M2037"/>
      <c r="N2037"/>
      <c r="O2037"/>
    </row>
    <row r="2038" spans="1:15" s="15" customFormat="1" x14ac:dyDescent="0.25">
      <c r="A2038" s="3" t="s">
        <v>15</v>
      </c>
      <c r="B2038" s="7">
        <v>41849</v>
      </c>
      <c r="C2038" s="37">
        <v>2014</v>
      </c>
      <c r="D2038" s="3">
        <v>1</v>
      </c>
      <c r="E2038" s="3" t="s">
        <v>31</v>
      </c>
      <c r="F2038" s="3">
        <v>30</v>
      </c>
      <c r="H2038"/>
      <c r="I2038"/>
      <c r="J2038"/>
      <c r="K2038"/>
      <c r="L2038"/>
      <c r="M2038"/>
      <c r="N2038"/>
      <c r="O2038"/>
    </row>
    <row r="2039" spans="1:15" s="15" customFormat="1" x14ac:dyDescent="0.25">
      <c r="A2039" s="3" t="s">
        <v>15</v>
      </c>
      <c r="B2039" s="7">
        <v>41849</v>
      </c>
      <c r="C2039" s="37">
        <v>2014</v>
      </c>
      <c r="D2039" s="3">
        <v>1</v>
      </c>
      <c r="E2039" s="3" t="s">
        <v>31</v>
      </c>
      <c r="F2039" s="3">
        <v>58</v>
      </c>
      <c r="H2039"/>
      <c r="I2039"/>
      <c r="J2039"/>
      <c r="K2039"/>
      <c r="L2039"/>
      <c r="M2039"/>
      <c r="N2039"/>
      <c r="O2039"/>
    </row>
    <row r="2040" spans="1:15" s="15" customFormat="1" x14ac:dyDescent="0.25">
      <c r="A2040" s="3" t="s">
        <v>15</v>
      </c>
      <c r="B2040" s="7">
        <v>41849</v>
      </c>
      <c r="C2040" s="37">
        <v>2014</v>
      </c>
      <c r="D2040" s="3">
        <v>1</v>
      </c>
      <c r="E2040" s="3" t="s">
        <v>31</v>
      </c>
      <c r="F2040" s="3">
        <v>60</v>
      </c>
      <c r="H2040"/>
      <c r="I2040"/>
      <c r="J2040"/>
      <c r="K2040"/>
      <c r="L2040"/>
      <c r="M2040"/>
      <c r="N2040"/>
      <c r="O2040"/>
    </row>
    <row r="2041" spans="1:15" s="15" customFormat="1" x14ac:dyDescent="0.25">
      <c r="A2041" s="3" t="s">
        <v>15</v>
      </c>
      <c r="B2041" s="7">
        <v>41849</v>
      </c>
      <c r="C2041" s="37">
        <v>2014</v>
      </c>
      <c r="D2041" s="3">
        <v>1</v>
      </c>
      <c r="E2041" s="3" t="s">
        <v>31</v>
      </c>
      <c r="F2041" s="3">
        <v>27</v>
      </c>
      <c r="H2041"/>
      <c r="I2041"/>
      <c r="J2041"/>
      <c r="K2041"/>
      <c r="L2041"/>
      <c r="M2041"/>
      <c r="N2041"/>
      <c r="O2041"/>
    </row>
    <row r="2042" spans="1:15" s="15" customFormat="1" x14ac:dyDescent="0.25">
      <c r="A2042" s="3" t="s">
        <v>15</v>
      </c>
      <c r="B2042" s="7">
        <v>41849</v>
      </c>
      <c r="C2042" s="37">
        <v>2014</v>
      </c>
      <c r="D2042" s="3">
        <v>1</v>
      </c>
      <c r="E2042" s="3" t="s">
        <v>31</v>
      </c>
      <c r="F2042" s="3">
        <v>27</v>
      </c>
      <c r="H2042"/>
      <c r="I2042"/>
      <c r="J2042"/>
      <c r="K2042"/>
      <c r="L2042"/>
      <c r="M2042"/>
      <c r="N2042"/>
      <c r="O2042"/>
    </row>
    <row r="2043" spans="1:15" s="15" customFormat="1" x14ac:dyDescent="0.25">
      <c r="A2043" s="3" t="s">
        <v>15</v>
      </c>
      <c r="B2043" s="7">
        <v>41849</v>
      </c>
      <c r="C2043" s="37">
        <v>2014</v>
      </c>
      <c r="D2043" s="3">
        <v>1</v>
      </c>
      <c r="E2043" s="3" t="s">
        <v>31</v>
      </c>
      <c r="F2043" s="3">
        <v>30</v>
      </c>
      <c r="H2043"/>
      <c r="I2043"/>
      <c r="J2043"/>
      <c r="K2043"/>
      <c r="L2043"/>
      <c r="M2043"/>
      <c r="N2043"/>
      <c r="O2043"/>
    </row>
    <row r="2044" spans="1:15" s="15" customFormat="1" x14ac:dyDescent="0.25">
      <c r="A2044" s="3" t="s">
        <v>15</v>
      </c>
      <c r="B2044" s="7">
        <v>41849</v>
      </c>
      <c r="C2044" s="37">
        <v>2014</v>
      </c>
      <c r="D2044" s="3">
        <v>1</v>
      </c>
      <c r="E2044" s="3" t="s">
        <v>31</v>
      </c>
      <c r="F2044" s="3">
        <v>26</v>
      </c>
      <c r="H2044"/>
      <c r="I2044"/>
      <c r="J2044"/>
      <c r="K2044"/>
      <c r="L2044"/>
      <c r="M2044"/>
      <c r="N2044"/>
      <c r="O2044"/>
    </row>
    <row r="2045" spans="1:15" s="15" customFormat="1" x14ac:dyDescent="0.25">
      <c r="A2045" s="3" t="s">
        <v>15</v>
      </c>
      <c r="B2045" s="7">
        <v>41849</v>
      </c>
      <c r="C2045" s="37">
        <v>2014</v>
      </c>
      <c r="D2045" s="3">
        <v>1</v>
      </c>
      <c r="E2045" s="3" t="s">
        <v>31</v>
      </c>
      <c r="F2045" s="3">
        <v>32</v>
      </c>
      <c r="H2045"/>
      <c r="I2045"/>
      <c r="J2045"/>
      <c r="K2045"/>
      <c r="L2045"/>
      <c r="M2045"/>
      <c r="N2045"/>
      <c r="O2045"/>
    </row>
    <row r="2046" spans="1:15" s="15" customFormat="1" x14ac:dyDescent="0.25">
      <c r="A2046" s="3" t="s">
        <v>15</v>
      </c>
      <c r="B2046" s="7">
        <v>41849</v>
      </c>
      <c r="C2046" s="37">
        <v>2014</v>
      </c>
      <c r="D2046" s="3">
        <v>1</v>
      </c>
      <c r="E2046" s="3" t="s">
        <v>31</v>
      </c>
      <c r="F2046" s="3">
        <v>27</v>
      </c>
      <c r="H2046"/>
      <c r="I2046"/>
      <c r="J2046"/>
      <c r="K2046"/>
      <c r="L2046"/>
      <c r="M2046"/>
      <c r="N2046"/>
      <c r="O2046"/>
    </row>
    <row r="2047" spans="1:15" s="15" customFormat="1" x14ac:dyDescent="0.25">
      <c r="A2047" s="3" t="s">
        <v>15</v>
      </c>
      <c r="B2047" s="7">
        <v>41849</v>
      </c>
      <c r="C2047" s="37">
        <v>2014</v>
      </c>
      <c r="D2047" s="3">
        <v>1</v>
      </c>
      <c r="E2047" s="3" t="s">
        <v>31</v>
      </c>
      <c r="F2047" s="3">
        <v>48</v>
      </c>
      <c r="H2047"/>
      <c r="I2047"/>
      <c r="J2047"/>
      <c r="K2047"/>
      <c r="L2047"/>
      <c r="M2047"/>
      <c r="N2047"/>
      <c r="O2047"/>
    </row>
    <row r="2048" spans="1:15" x14ac:dyDescent="0.25">
      <c r="A2048" s="3" t="s">
        <v>15</v>
      </c>
      <c r="B2048" s="7">
        <v>41849</v>
      </c>
      <c r="C2048" s="37">
        <v>2014</v>
      </c>
      <c r="D2048" s="3">
        <v>1</v>
      </c>
      <c r="E2048" s="3" t="s">
        <v>31</v>
      </c>
      <c r="F2048" s="3">
        <v>49</v>
      </c>
    </row>
    <row r="2049" spans="1:15" x14ac:dyDescent="0.25">
      <c r="A2049" s="3" t="s">
        <v>15</v>
      </c>
      <c r="B2049" s="7">
        <v>41849</v>
      </c>
      <c r="C2049" s="37">
        <v>2014</v>
      </c>
      <c r="D2049" s="3">
        <v>1</v>
      </c>
      <c r="E2049" s="3" t="s">
        <v>31</v>
      </c>
      <c r="F2049" s="3">
        <v>60</v>
      </c>
    </row>
    <row r="2050" spans="1:15" x14ac:dyDescent="0.25">
      <c r="A2050" s="3" t="s">
        <v>15</v>
      </c>
      <c r="B2050" s="7">
        <v>41849</v>
      </c>
      <c r="C2050" s="37">
        <v>2014</v>
      </c>
      <c r="D2050" s="3">
        <v>1</v>
      </c>
      <c r="E2050" s="3" t="s">
        <v>31</v>
      </c>
      <c r="F2050" s="3">
        <v>58</v>
      </c>
    </row>
    <row r="2051" spans="1:15" x14ac:dyDescent="0.25">
      <c r="A2051" s="3" t="s">
        <v>15</v>
      </c>
      <c r="B2051" s="7">
        <v>41849</v>
      </c>
      <c r="C2051" s="37">
        <v>2014</v>
      </c>
      <c r="D2051" s="3">
        <v>1</v>
      </c>
      <c r="E2051" s="3" t="s">
        <v>31</v>
      </c>
      <c r="F2051" s="3">
        <v>29</v>
      </c>
    </row>
    <row r="2052" spans="1:15" x14ac:dyDescent="0.25">
      <c r="A2052" s="3" t="s">
        <v>15</v>
      </c>
      <c r="B2052" s="7">
        <v>41849</v>
      </c>
      <c r="C2052" s="37">
        <v>2014</v>
      </c>
      <c r="D2052" s="3">
        <v>1</v>
      </c>
      <c r="E2052" s="3" t="s">
        <v>31</v>
      </c>
      <c r="F2052" s="3">
        <v>54</v>
      </c>
    </row>
    <row r="2053" spans="1:15" x14ac:dyDescent="0.25">
      <c r="A2053" s="3" t="s">
        <v>15</v>
      </c>
      <c r="B2053" s="7">
        <v>41849</v>
      </c>
      <c r="C2053" s="37">
        <v>2014</v>
      </c>
      <c r="D2053" s="3">
        <v>1</v>
      </c>
      <c r="E2053" s="3" t="s">
        <v>31</v>
      </c>
      <c r="F2053" s="3">
        <v>52</v>
      </c>
      <c r="G2053" s="15">
        <v>1.6</v>
      </c>
    </row>
    <row r="2054" spans="1:15" x14ac:dyDescent="0.25">
      <c r="A2054" s="3" t="s">
        <v>15</v>
      </c>
      <c r="B2054" s="7">
        <v>41849</v>
      </c>
      <c r="C2054" s="37">
        <v>2014</v>
      </c>
      <c r="D2054" s="3">
        <v>1</v>
      </c>
      <c r="E2054" s="3" t="s">
        <v>31</v>
      </c>
      <c r="F2054" s="3">
        <v>60</v>
      </c>
    </row>
    <row r="2055" spans="1:15" x14ac:dyDescent="0.25">
      <c r="A2055" s="3" t="s">
        <v>15</v>
      </c>
      <c r="B2055" s="7">
        <v>41849</v>
      </c>
      <c r="C2055" s="37">
        <v>2014</v>
      </c>
      <c r="D2055" s="3">
        <v>1</v>
      </c>
      <c r="E2055" s="3" t="s">
        <v>31</v>
      </c>
      <c r="F2055" s="3">
        <v>55</v>
      </c>
    </row>
    <row r="2056" spans="1:15" x14ac:dyDescent="0.25">
      <c r="A2056" s="3" t="s">
        <v>15</v>
      </c>
      <c r="B2056" s="7">
        <v>41849</v>
      </c>
      <c r="C2056" s="37">
        <v>2014</v>
      </c>
      <c r="D2056" s="3">
        <v>1</v>
      </c>
      <c r="E2056" s="3" t="s">
        <v>31</v>
      </c>
      <c r="F2056" s="3">
        <v>45</v>
      </c>
    </row>
    <row r="2057" spans="1:15" x14ac:dyDescent="0.25">
      <c r="A2057" s="3" t="s">
        <v>15</v>
      </c>
      <c r="B2057" s="7">
        <v>41849</v>
      </c>
      <c r="C2057" s="37">
        <v>2014</v>
      </c>
      <c r="D2057" s="3">
        <v>1</v>
      </c>
      <c r="E2057" s="3" t="s">
        <v>31</v>
      </c>
      <c r="F2057" s="3">
        <v>57</v>
      </c>
    </row>
    <row r="2058" spans="1:15" x14ac:dyDescent="0.25">
      <c r="A2058" s="3" t="s">
        <v>15</v>
      </c>
      <c r="B2058" s="7">
        <v>41849</v>
      </c>
      <c r="C2058" s="37">
        <v>2014</v>
      </c>
      <c r="D2058" s="3">
        <v>1</v>
      </c>
      <c r="E2058" s="3" t="s">
        <v>31</v>
      </c>
      <c r="F2058" s="3">
        <v>62</v>
      </c>
    </row>
    <row r="2059" spans="1:15" x14ac:dyDescent="0.25">
      <c r="A2059" s="3" t="s">
        <v>15</v>
      </c>
      <c r="B2059" s="7">
        <v>41849</v>
      </c>
      <c r="C2059" s="37">
        <v>2014</v>
      </c>
      <c r="D2059" s="3">
        <v>1</v>
      </c>
      <c r="E2059" s="3" t="s">
        <v>31</v>
      </c>
      <c r="F2059" s="3">
        <v>61</v>
      </c>
    </row>
    <row r="2060" spans="1:15" x14ac:dyDescent="0.25">
      <c r="A2060" s="3" t="s">
        <v>15</v>
      </c>
      <c r="B2060" s="7">
        <v>41849</v>
      </c>
      <c r="C2060" s="37">
        <v>2014</v>
      </c>
      <c r="D2060" s="3">
        <v>1</v>
      </c>
      <c r="E2060" s="3" t="s">
        <v>31</v>
      </c>
      <c r="F2060" s="3">
        <v>53</v>
      </c>
    </row>
    <row r="2061" spans="1:15" x14ac:dyDescent="0.25">
      <c r="A2061" s="3" t="s">
        <v>15</v>
      </c>
      <c r="B2061" s="7">
        <v>41849</v>
      </c>
      <c r="C2061" s="37">
        <v>2014</v>
      </c>
      <c r="D2061" s="3">
        <v>1</v>
      </c>
      <c r="E2061" s="3" t="s">
        <v>31</v>
      </c>
      <c r="F2061" s="3">
        <v>57</v>
      </c>
    </row>
    <row r="2062" spans="1:15" x14ac:dyDescent="0.25">
      <c r="A2062" s="3" t="s">
        <v>15</v>
      </c>
      <c r="B2062" s="7">
        <v>41849</v>
      </c>
      <c r="C2062" s="37">
        <v>2014</v>
      </c>
      <c r="D2062" s="3">
        <v>1</v>
      </c>
      <c r="E2062" s="3" t="s">
        <v>31</v>
      </c>
      <c r="F2062" s="3">
        <v>54</v>
      </c>
    </row>
    <row r="2063" spans="1:15" x14ac:dyDescent="0.25">
      <c r="A2063" s="3" t="s">
        <v>15</v>
      </c>
      <c r="B2063" s="7">
        <v>41849</v>
      </c>
      <c r="C2063" s="37">
        <v>2014</v>
      </c>
      <c r="D2063" s="3">
        <v>1</v>
      </c>
      <c r="E2063" s="3" t="s">
        <v>31</v>
      </c>
      <c r="F2063" s="3">
        <v>60</v>
      </c>
    </row>
    <row r="2064" spans="1:15" s="15" customFormat="1" x14ac:dyDescent="0.25">
      <c r="A2064" s="3" t="s">
        <v>15</v>
      </c>
      <c r="B2064" s="7">
        <v>41849</v>
      </c>
      <c r="C2064" s="37">
        <v>2014</v>
      </c>
      <c r="D2064" s="3">
        <v>1</v>
      </c>
      <c r="E2064" s="3" t="s">
        <v>31</v>
      </c>
      <c r="F2064" s="3">
        <v>60</v>
      </c>
      <c r="H2064"/>
      <c r="I2064"/>
      <c r="J2064"/>
      <c r="K2064"/>
      <c r="L2064"/>
      <c r="M2064"/>
      <c r="N2064"/>
      <c r="O2064"/>
    </row>
    <row r="2065" spans="1:15" s="15" customFormat="1" x14ac:dyDescent="0.25">
      <c r="A2065" s="3" t="s">
        <v>15</v>
      </c>
      <c r="B2065" s="7">
        <v>41849</v>
      </c>
      <c r="C2065" s="37">
        <v>2014</v>
      </c>
      <c r="D2065" s="3">
        <v>1</v>
      </c>
      <c r="E2065" s="3" t="s">
        <v>31</v>
      </c>
      <c r="F2065" s="3">
        <v>43</v>
      </c>
      <c r="H2065"/>
      <c r="I2065"/>
      <c r="J2065"/>
      <c r="K2065"/>
      <c r="L2065"/>
      <c r="M2065"/>
      <c r="N2065"/>
      <c r="O2065"/>
    </row>
    <row r="2066" spans="1:15" s="15" customFormat="1" x14ac:dyDescent="0.25">
      <c r="A2066" s="3" t="s">
        <v>15</v>
      </c>
      <c r="B2066" s="7">
        <v>41849</v>
      </c>
      <c r="C2066" s="37">
        <v>2014</v>
      </c>
      <c r="D2066" s="3">
        <v>1</v>
      </c>
      <c r="E2066" s="3" t="s">
        <v>31</v>
      </c>
      <c r="F2066" s="3">
        <v>60</v>
      </c>
      <c r="H2066"/>
      <c r="I2066"/>
      <c r="J2066"/>
      <c r="K2066"/>
      <c r="L2066"/>
      <c r="M2066"/>
      <c r="N2066"/>
      <c r="O2066"/>
    </row>
    <row r="2067" spans="1:15" s="15" customFormat="1" x14ac:dyDescent="0.25">
      <c r="A2067" s="3" t="s">
        <v>15</v>
      </c>
      <c r="B2067" s="7">
        <v>41849</v>
      </c>
      <c r="C2067" s="37">
        <v>2014</v>
      </c>
      <c r="D2067" s="3">
        <v>1</v>
      </c>
      <c r="E2067" s="3" t="s">
        <v>31</v>
      </c>
      <c r="F2067" s="3">
        <v>61</v>
      </c>
      <c r="H2067"/>
      <c r="I2067"/>
      <c r="J2067"/>
      <c r="K2067"/>
      <c r="L2067"/>
      <c r="M2067"/>
      <c r="N2067"/>
      <c r="O2067"/>
    </row>
    <row r="2068" spans="1:15" s="15" customFormat="1" x14ac:dyDescent="0.25">
      <c r="A2068" s="3" t="s">
        <v>15</v>
      </c>
      <c r="B2068" s="7">
        <v>41849</v>
      </c>
      <c r="C2068" s="37">
        <v>2014</v>
      </c>
      <c r="D2068" s="3">
        <v>1</v>
      </c>
      <c r="E2068" s="3" t="s">
        <v>31</v>
      </c>
      <c r="F2068" s="3">
        <v>53</v>
      </c>
      <c r="H2068"/>
      <c r="I2068"/>
      <c r="J2068"/>
      <c r="K2068"/>
      <c r="L2068"/>
      <c r="M2068"/>
      <c r="N2068"/>
      <c r="O2068"/>
    </row>
    <row r="2069" spans="1:15" s="15" customFormat="1" x14ac:dyDescent="0.25">
      <c r="A2069" s="3" t="s">
        <v>15</v>
      </c>
      <c r="B2069" s="7">
        <v>41849</v>
      </c>
      <c r="C2069" s="37">
        <v>2014</v>
      </c>
      <c r="D2069" s="3">
        <v>1</v>
      </c>
      <c r="E2069" s="3" t="s">
        <v>31</v>
      </c>
      <c r="F2069" s="3">
        <v>61</v>
      </c>
      <c r="H2069"/>
      <c r="I2069"/>
      <c r="J2069"/>
      <c r="K2069"/>
      <c r="L2069"/>
      <c r="M2069"/>
      <c r="N2069"/>
      <c r="O2069"/>
    </row>
    <row r="2070" spans="1:15" s="15" customFormat="1" x14ac:dyDescent="0.25">
      <c r="A2070" s="3" t="s">
        <v>15</v>
      </c>
      <c r="B2070" s="7">
        <v>41849</v>
      </c>
      <c r="C2070" s="37">
        <v>2014</v>
      </c>
      <c r="D2070" s="3">
        <v>1</v>
      </c>
      <c r="E2070" s="3" t="s">
        <v>31</v>
      </c>
      <c r="F2070" s="3">
        <v>52</v>
      </c>
      <c r="H2070"/>
      <c r="I2070"/>
      <c r="J2070"/>
      <c r="K2070"/>
      <c r="L2070"/>
      <c r="M2070"/>
      <c r="N2070"/>
      <c r="O2070"/>
    </row>
    <row r="2071" spans="1:15" s="15" customFormat="1" x14ac:dyDescent="0.25">
      <c r="A2071" s="3" t="s">
        <v>15</v>
      </c>
      <c r="B2071" s="7">
        <v>41849</v>
      </c>
      <c r="C2071" s="37">
        <v>2014</v>
      </c>
      <c r="D2071" s="3">
        <v>1</v>
      </c>
      <c r="E2071" s="3" t="s">
        <v>31</v>
      </c>
      <c r="F2071" s="3">
        <v>59</v>
      </c>
      <c r="H2071"/>
      <c r="I2071"/>
      <c r="J2071"/>
      <c r="K2071"/>
      <c r="L2071"/>
      <c r="M2071"/>
      <c r="N2071"/>
      <c r="O2071"/>
    </row>
    <row r="2072" spans="1:15" s="15" customFormat="1" x14ac:dyDescent="0.25">
      <c r="A2072" s="3" t="s">
        <v>15</v>
      </c>
      <c r="B2072" s="7">
        <v>41849</v>
      </c>
      <c r="C2072" s="37">
        <v>2014</v>
      </c>
      <c r="D2072" s="3">
        <v>1</v>
      </c>
      <c r="E2072" s="3" t="s">
        <v>31</v>
      </c>
      <c r="F2072" s="3">
        <v>59</v>
      </c>
      <c r="H2072"/>
      <c r="I2072"/>
      <c r="J2072"/>
      <c r="K2072"/>
      <c r="L2072"/>
      <c r="M2072"/>
      <c r="N2072"/>
      <c r="O2072"/>
    </row>
    <row r="2073" spans="1:15" s="15" customFormat="1" x14ac:dyDescent="0.25">
      <c r="A2073" s="3" t="s">
        <v>15</v>
      </c>
      <c r="B2073" s="7">
        <v>41849</v>
      </c>
      <c r="C2073" s="37">
        <v>2014</v>
      </c>
      <c r="D2073" s="3">
        <v>1</v>
      </c>
      <c r="E2073" s="3" t="s">
        <v>31</v>
      </c>
      <c r="F2073" s="3">
        <v>42</v>
      </c>
      <c r="H2073"/>
      <c r="I2073"/>
      <c r="J2073"/>
      <c r="K2073"/>
      <c r="L2073"/>
      <c r="M2073"/>
      <c r="N2073"/>
      <c r="O2073"/>
    </row>
    <row r="2074" spans="1:15" s="15" customFormat="1" x14ac:dyDescent="0.25">
      <c r="A2074" s="3" t="s">
        <v>15</v>
      </c>
      <c r="B2074" s="7">
        <v>41849</v>
      </c>
      <c r="C2074" s="37">
        <v>2014</v>
      </c>
      <c r="D2074" s="3">
        <v>1</v>
      </c>
      <c r="E2074" s="3" t="s">
        <v>31</v>
      </c>
      <c r="F2074" s="3">
        <v>56</v>
      </c>
      <c r="H2074"/>
      <c r="I2074"/>
      <c r="J2074"/>
      <c r="K2074"/>
      <c r="L2074"/>
      <c r="M2074"/>
      <c r="N2074"/>
      <c r="O2074"/>
    </row>
    <row r="2075" spans="1:15" s="15" customFormat="1" x14ac:dyDescent="0.25">
      <c r="A2075" s="3" t="s">
        <v>15</v>
      </c>
      <c r="B2075" s="7">
        <v>41849</v>
      </c>
      <c r="C2075" s="37">
        <v>2014</v>
      </c>
      <c r="D2075" s="3">
        <v>1</v>
      </c>
      <c r="E2075" s="3" t="s">
        <v>31</v>
      </c>
      <c r="F2075" s="3">
        <v>49</v>
      </c>
      <c r="H2075"/>
      <c r="I2075"/>
      <c r="J2075"/>
      <c r="K2075"/>
      <c r="L2075"/>
      <c r="M2075"/>
      <c r="N2075"/>
      <c r="O2075"/>
    </row>
    <row r="2076" spans="1:15" s="15" customFormat="1" x14ac:dyDescent="0.25">
      <c r="A2076" s="3" t="s">
        <v>15</v>
      </c>
      <c r="B2076" s="7">
        <v>41849</v>
      </c>
      <c r="C2076" s="37">
        <v>2014</v>
      </c>
      <c r="D2076" s="3">
        <v>1</v>
      </c>
      <c r="E2076" s="3" t="s">
        <v>31</v>
      </c>
      <c r="F2076" s="3">
        <v>42</v>
      </c>
      <c r="H2076"/>
      <c r="I2076"/>
      <c r="J2076"/>
      <c r="K2076"/>
      <c r="L2076"/>
      <c r="M2076"/>
      <c r="N2076"/>
      <c r="O2076"/>
    </row>
    <row r="2077" spans="1:15" s="15" customFormat="1" x14ac:dyDescent="0.25">
      <c r="A2077" s="3" t="s">
        <v>15</v>
      </c>
      <c r="B2077" s="7">
        <v>41849</v>
      </c>
      <c r="C2077" s="37">
        <v>2014</v>
      </c>
      <c r="D2077" s="3">
        <v>1</v>
      </c>
      <c r="E2077" s="3" t="s">
        <v>31</v>
      </c>
      <c r="F2077" s="3">
        <v>59</v>
      </c>
      <c r="H2077"/>
      <c r="I2077"/>
      <c r="J2077"/>
      <c r="K2077"/>
      <c r="L2077"/>
      <c r="M2077"/>
      <c r="N2077"/>
      <c r="O2077"/>
    </row>
    <row r="2078" spans="1:15" s="15" customFormat="1" x14ac:dyDescent="0.25">
      <c r="A2078" s="3" t="s">
        <v>15</v>
      </c>
      <c r="B2078" s="7">
        <v>41849</v>
      </c>
      <c r="C2078" s="37">
        <v>2014</v>
      </c>
      <c r="D2078" s="3">
        <v>1</v>
      </c>
      <c r="E2078" s="3" t="s">
        <v>31</v>
      </c>
      <c r="F2078" s="3">
        <v>62</v>
      </c>
      <c r="H2078"/>
      <c r="I2078"/>
      <c r="J2078"/>
      <c r="K2078"/>
      <c r="L2078"/>
      <c r="M2078"/>
      <c r="N2078"/>
      <c r="O2078"/>
    </row>
    <row r="2079" spans="1:15" s="15" customFormat="1" x14ac:dyDescent="0.25">
      <c r="A2079" s="3" t="s">
        <v>15</v>
      </c>
      <c r="B2079" s="7">
        <v>41849</v>
      </c>
      <c r="C2079" s="37">
        <v>2014</v>
      </c>
      <c r="D2079" s="3">
        <v>1</v>
      </c>
      <c r="E2079" s="3" t="s">
        <v>31</v>
      </c>
      <c r="F2079" s="3">
        <v>55</v>
      </c>
      <c r="H2079"/>
      <c r="I2079"/>
      <c r="J2079"/>
      <c r="K2079"/>
      <c r="L2079"/>
      <c r="M2079"/>
      <c r="N2079"/>
      <c r="O2079"/>
    </row>
    <row r="2080" spans="1:15" s="15" customFormat="1" x14ac:dyDescent="0.25">
      <c r="A2080" s="3" t="s">
        <v>15</v>
      </c>
      <c r="B2080" s="7">
        <v>41849</v>
      </c>
      <c r="C2080" s="37">
        <v>2014</v>
      </c>
      <c r="D2080" s="3">
        <v>1</v>
      </c>
      <c r="E2080" s="3" t="s">
        <v>31</v>
      </c>
      <c r="F2080" s="3">
        <v>24</v>
      </c>
      <c r="H2080"/>
      <c r="I2080"/>
      <c r="J2080"/>
      <c r="K2080"/>
      <c r="L2080"/>
      <c r="M2080"/>
      <c r="N2080"/>
      <c r="O2080"/>
    </row>
    <row r="2081" spans="1:15" s="15" customFormat="1" x14ac:dyDescent="0.25">
      <c r="A2081" s="3" t="s">
        <v>15</v>
      </c>
      <c r="B2081" s="7">
        <v>41849</v>
      </c>
      <c r="C2081" s="37">
        <v>2014</v>
      </c>
      <c r="D2081" s="3">
        <v>1</v>
      </c>
      <c r="E2081" s="3" t="s">
        <v>31</v>
      </c>
      <c r="F2081" s="3">
        <v>65</v>
      </c>
      <c r="H2081"/>
      <c r="I2081"/>
      <c r="J2081"/>
      <c r="K2081"/>
      <c r="L2081"/>
      <c r="M2081"/>
      <c r="N2081"/>
      <c r="O2081"/>
    </row>
    <row r="2082" spans="1:15" s="15" customFormat="1" x14ac:dyDescent="0.25">
      <c r="A2082" s="3" t="s">
        <v>15</v>
      </c>
      <c r="B2082" s="7">
        <v>41849</v>
      </c>
      <c r="C2082" s="37">
        <v>2014</v>
      </c>
      <c r="D2082" s="3">
        <v>1</v>
      </c>
      <c r="E2082" s="3" t="s">
        <v>31</v>
      </c>
      <c r="F2082" s="3">
        <v>52</v>
      </c>
      <c r="H2082"/>
      <c r="I2082"/>
      <c r="J2082"/>
      <c r="K2082"/>
      <c r="L2082"/>
      <c r="M2082"/>
      <c r="N2082"/>
      <c r="O2082"/>
    </row>
    <row r="2083" spans="1:15" s="15" customFormat="1" x14ac:dyDescent="0.25">
      <c r="A2083" s="3" t="s">
        <v>15</v>
      </c>
      <c r="B2083" s="7">
        <v>41849</v>
      </c>
      <c r="C2083" s="37">
        <v>2014</v>
      </c>
      <c r="D2083" s="3">
        <v>1</v>
      </c>
      <c r="E2083" s="3" t="s">
        <v>31</v>
      </c>
      <c r="F2083" s="3">
        <v>53</v>
      </c>
      <c r="H2083"/>
      <c r="I2083"/>
      <c r="J2083"/>
      <c r="K2083"/>
      <c r="L2083"/>
      <c r="M2083"/>
      <c r="N2083"/>
      <c r="O2083"/>
    </row>
    <row r="2084" spans="1:15" s="15" customFormat="1" x14ac:dyDescent="0.25">
      <c r="A2084" s="3" t="s">
        <v>15</v>
      </c>
      <c r="B2084" s="7">
        <v>41849</v>
      </c>
      <c r="C2084" s="37">
        <v>2014</v>
      </c>
      <c r="D2084" s="3">
        <v>1</v>
      </c>
      <c r="E2084" s="3" t="s">
        <v>31</v>
      </c>
      <c r="F2084" s="3">
        <v>70</v>
      </c>
      <c r="H2084"/>
      <c r="I2084"/>
      <c r="J2084"/>
      <c r="K2084"/>
      <c r="L2084"/>
      <c r="M2084"/>
      <c r="N2084"/>
      <c r="O2084"/>
    </row>
    <row r="2085" spans="1:15" s="15" customFormat="1" x14ac:dyDescent="0.25">
      <c r="A2085" s="3" t="s">
        <v>15</v>
      </c>
      <c r="B2085" s="7">
        <v>41849</v>
      </c>
      <c r="C2085" s="37">
        <v>2014</v>
      </c>
      <c r="D2085" s="3">
        <v>1</v>
      </c>
      <c r="E2085" s="3" t="s">
        <v>31</v>
      </c>
      <c r="F2085" s="3">
        <v>58</v>
      </c>
      <c r="H2085"/>
      <c r="I2085"/>
      <c r="J2085"/>
      <c r="K2085"/>
      <c r="L2085"/>
      <c r="M2085"/>
      <c r="N2085"/>
      <c r="O2085"/>
    </row>
    <row r="2086" spans="1:15" s="15" customFormat="1" x14ac:dyDescent="0.25">
      <c r="A2086" s="3" t="s">
        <v>15</v>
      </c>
      <c r="B2086" s="7">
        <v>41849</v>
      </c>
      <c r="C2086" s="37">
        <v>2014</v>
      </c>
      <c r="D2086" s="3">
        <v>1</v>
      </c>
      <c r="E2086" s="3" t="s">
        <v>31</v>
      </c>
      <c r="F2086" s="3">
        <v>67</v>
      </c>
      <c r="H2086"/>
      <c r="I2086"/>
      <c r="J2086"/>
      <c r="K2086"/>
      <c r="L2086"/>
      <c r="M2086"/>
      <c r="N2086"/>
      <c r="O2086"/>
    </row>
    <row r="2087" spans="1:15" s="15" customFormat="1" x14ac:dyDescent="0.25">
      <c r="A2087" s="3" t="s">
        <v>15</v>
      </c>
      <c r="B2087" s="7">
        <v>41849</v>
      </c>
      <c r="C2087" s="37">
        <v>2014</v>
      </c>
      <c r="D2087" s="3">
        <v>1</v>
      </c>
      <c r="E2087" s="3" t="s">
        <v>31</v>
      </c>
      <c r="F2087" s="3">
        <v>56</v>
      </c>
      <c r="H2087"/>
      <c r="I2087"/>
      <c r="J2087"/>
      <c r="K2087"/>
      <c r="L2087"/>
      <c r="M2087"/>
      <c r="N2087"/>
      <c r="O2087"/>
    </row>
    <row r="2088" spans="1:15" s="15" customFormat="1" x14ac:dyDescent="0.25">
      <c r="A2088" s="3" t="s">
        <v>15</v>
      </c>
      <c r="B2088" s="7">
        <v>41849</v>
      </c>
      <c r="C2088" s="37">
        <v>2014</v>
      </c>
      <c r="D2088" s="3">
        <v>1</v>
      </c>
      <c r="E2088" s="3" t="s">
        <v>31</v>
      </c>
      <c r="F2088" s="3">
        <v>72</v>
      </c>
      <c r="H2088"/>
      <c r="I2088"/>
      <c r="J2088"/>
      <c r="K2088"/>
      <c r="L2088"/>
      <c r="M2088"/>
      <c r="N2088"/>
      <c r="O2088"/>
    </row>
    <row r="2089" spans="1:15" s="15" customFormat="1" x14ac:dyDescent="0.25">
      <c r="A2089" s="3" t="s">
        <v>15</v>
      </c>
      <c r="B2089" s="7">
        <v>41849</v>
      </c>
      <c r="C2089" s="37">
        <v>2014</v>
      </c>
      <c r="D2089" s="3">
        <v>1</v>
      </c>
      <c r="E2089" s="3" t="s">
        <v>31</v>
      </c>
      <c r="F2089" s="3">
        <v>59</v>
      </c>
      <c r="H2089"/>
      <c r="I2089"/>
      <c r="J2089"/>
      <c r="K2089"/>
      <c r="L2089"/>
      <c r="M2089"/>
      <c r="N2089"/>
      <c r="O2089"/>
    </row>
    <row r="2090" spans="1:15" s="15" customFormat="1" x14ac:dyDescent="0.25">
      <c r="A2090" s="3" t="s">
        <v>15</v>
      </c>
      <c r="B2090" s="7">
        <v>41849</v>
      </c>
      <c r="C2090" s="37">
        <v>2014</v>
      </c>
      <c r="D2090" s="3">
        <v>1</v>
      </c>
      <c r="E2090" s="3" t="s">
        <v>31</v>
      </c>
      <c r="F2090" s="3">
        <v>62</v>
      </c>
      <c r="H2090"/>
      <c r="I2090"/>
      <c r="J2090"/>
      <c r="K2090"/>
      <c r="L2090"/>
      <c r="M2090"/>
      <c r="N2090"/>
      <c r="O2090"/>
    </row>
    <row r="2091" spans="1:15" s="15" customFormat="1" x14ac:dyDescent="0.25">
      <c r="A2091" s="3" t="s">
        <v>15</v>
      </c>
      <c r="B2091" s="7">
        <v>41849</v>
      </c>
      <c r="C2091" s="37">
        <v>2014</v>
      </c>
      <c r="D2091" s="3">
        <v>1</v>
      </c>
      <c r="E2091" s="3" t="s">
        <v>31</v>
      </c>
      <c r="F2091" s="3">
        <v>56</v>
      </c>
      <c r="H2091"/>
      <c r="I2091"/>
      <c r="J2091"/>
      <c r="K2091"/>
      <c r="L2091"/>
      <c r="M2091"/>
      <c r="N2091"/>
      <c r="O2091"/>
    </row>
    <row r="2092" spans="1:15" s="15" customFormat="1" x14ac:dyDescent="0.25">
      <c r="A2092" s="3" t="s">
        <v>15</v>
      </c>
      <c r="B2092" s="7">
        <v>41849</v>
      </c>
      <c r="C2092" s="37">
        <v>2014</v>
      </c>
      <c r="D2092" s="3">
        <v>1</v>
      </c>
      <c r="E2092" s="3" t="s">
        <v>31</v>
      </c>
      <c r="F2092" s="3">
        <v>56</v>
      </c>
      <c r="H2092"/>
      <c r="I2092"/>
      <c r="J2092"/>
      <c r="K2092"/>
      <c r="L2092"/>
      <c r="M2092"/>
      <c r="N2092"/>
      <c r="O2092"/>
    </row>
    <row r="2093" spans="1:15" s="15" customFormat="1" x14ac:dyDescent="0.25">
      <c r="A2093" s="3" t="s">
        <v>15</v>
      </c>
      <c r="B2093" s="7">
        <v>41849</v>
      </c>
      <c r="C2093" s="37">
        <v>2014</v>
      </c>
      <c r="D2093" s="3">
        <v>1</v>
      </c>
      <c r="E2093" s="3" t="s">
        <v>31</v>
      </c>
      <c r="F2093" s="3">
        <v>59</v>
      </c>
      <c r="H2093"/>
      <c r="I2093"/>
      <c r="J2093"/>
      <c r="K2093"/>
      <c r="L2093"/>
      <c r="M2093"/>
      <c r="N2093"/>
      <c r="O2093"/>
    </row>
    <row r="2094" spans="1:15" s="15" customFormat="1" x14ac:dyDescent="0.25">
      <c r="A2094" s="3" t="s">
        <v>15</v>
      </c>
      <c r="B2094" s="7">
        <v>41849</v>
      </c>
      <c r="C2094" s="37">
        <v>2014</v>
      </c>
      <c r="D2094" s="3">
        <v>1</v>
      </c>
      <c r="E2094" s="3" t="s">
        <v>31</v>
      </c>
      <c r="F2094" s="3">
        <v>59</v>
      </c>
      <c r="H2094"/>
      <c r="I2094"/>
      <c r="J2094"/>
      <c r="K2094"/>
      <c r="L2094"/>
      <c r="M2094"/>
      <c r="N2094"/>
      <c r="O2094"/>
    </row>
    <row r="2095" spans="1:15" s="15" customFormat="1" x14ac:dyDescent="0.25">
      <c r="A2095" s="3" t="s">
        <v>15</v>
      </c>
      <c r="B2095" s="7">
        <v>41849</v>
      </c>
      <c r="C2095" s="37">
        <v>2014</v>
      </c>
      <c r="D2095" s="3">
        <v>1</v>
      </c>
      <c r="E2095" s="3" t="s">
        <v>31</v>
      </c>
      <c r="F2095" s="3">
        <v>59</v>
      </c>
      <c r="H2095"/>
      <c r="I2095"/>
      <c r="J2095"/>
      <c r="K2095"/>
      <c r="L2095"/>
      <c r="M2095"/>
      <c r="N2095"/>
      <c r="O2095"/>
    </row>
    <row r="2096" spans="1:15" s="15" customFormat="1" x14ac:dyDescent="0.25">
      <c r="A2096" s="3" t="s">
        <v>15</v>
      </c>
      <c r="B2096" s="7">
        <v>41849</v>
      </c>
      <c r="C2096" s="37">
        <v>2014</v>
      </c>
      <c r="D2096" s="3">
        <v>1</v>
      </c>
      <c r="E2096" s="3" t="s">
        <v>31</v>
      </c>
      <c r="F2096" s="3">
        <v>59</v>
      </c>
      <c r="H2096"/>
      <c r="I2096"/>
      <c r="J2096"/>
      <c r="K2096"/>
      <c r="L2096"/>
      <c r="M2096"/>
      <c r="N2096"/>
      <c r="O2096"/>
    </row>
    <row r="2097" spans="1:15" s="15" customFormat="1" x14ac:dyDescent="0.25">
      <c r="A2097" s="3" t="s">
        <v>15</v>
      </c>
      <c r="B2097" s="7">
        <v>41849</v>
      </c>
      <c r="C2097" s="37">
        <v>2014</v>
      </c>
      <c r="D2097" s="3">
        <v>1</v>
      </c>
      <c r="E2097" s="3" t="s">
        <v>31</v>
      </c>
      <c r="F2097" s="3">
        <v>57</v>
      </c>
      <c r="H2097"/>
      <c r="I2097"/>
      <c r="J2097"/>
      <c r="K2097"/>
      <c r="L2097"/>
      <c r="M2097"/>
      <c r="N2097"/>
      <c r="O2097"/>
    </row>
    <row r="2098" spans="1:15" s="15" customFormat="1" x14ac:dyDescent="0.25">
      <c r="A2098" s="3" t="s">
        <v>15</v>
      </c>
      <c r="B2098" s="7">
        <v>41849</v>
      </c>
      <c r="C2098" s="37">
        <v>2014</v>
      </c>
      <c r="D2098" s="3">
        <v>1</v>
      </c>
      <c r="E2098" s="3" t="s">
        <v>31</v>
      </c>
      <c r="F2098" s="3">
        <v>58</v>
      </c>
      <c r="H2098"/>
      <c r="I2098"/>
      <c r="J2098"/>
      <c r="K2098"/>
      <c r="L2098"/>
      <c r="M2098"/>
      <c r="N2098"/>
      <c r="O2098"/>
    </row>
    <row r="2099" spans="1:15" s="15" customFormat="1" x14ac:dyDescent="0.25">
      <c r="A2099" s="3" t="s">
        <v>15</v>
      </c>
      <c r="B2099" s="7">
        <v>41849</v>
      </c>
      <c r="C2099" s="37">
        <v>2014</v>
      </c>
      <c r="D2099" s="3">
        <v>1</v>
      </c>
      <c r="E2099" s="3" t="s">
        <v>31</v>
      </c>
      <c r="F2099" s="3">
        <v>59</v>
      </c>
      <c r="H2099"/>
      <c r="I2099"/>
      <c r="J2099"/>
      <c r="K2099"/>
      <c r="L2099"/>
      <c r="M2099"/>
      <c r="N2099"/>
      <c r="O2099"/>
    </row>
    <row r="2100" spans="1:15" s="15" customFormat="1" x14ac:dyDescent="0.25">
      <c r="A2100" s="3" t="s">
        <v>15</v>
      </c>
      <c r="B2100" s="7">
        <v>41849</v>
      </c>
      <c r="C2100" s="37">
        <v>2014</v>
      </c>
      <c r="D2100" s="3">
        <v>1</v>
      </c>
      <c r="E2100" s="3" t="s">
        <v>31</v>
      </c>
      <c r="F2100" s="3">
        <v>59</v>
      </c>
      <c r="H2100"/>
      <c r="I2100"/>
      <c r="J2100"/>
      <c r="K2100"/>
      <c r="L2100"/>
      <c r="M2100"/>
      <c r="N2100"/>
      <c r="O2100"/>
    </row>
    <row r="2101" spans="1:15" s="15" customFormat="1" x14ac:dyDescent="0.25">
      <c r="A2101" s="3" t="s">
        <v>15</v>
      </c>
      <c r="B2101" s="7">
        <v>41849</v>
      </c>
      <c r="C2101" s="37">
        <v>2014</v>
      </c>
      <c r="D2101" s="3">
        <v>1</v>
      </c>
      <c r="E2101" s="3" t="s">
        <v>31</v>
      </c>
      <c r="F2101" s="3">
        <v>52</v>
      </c>
      <c r="H2101"/>
      <c r="I2101"/>
      <c r="J2101"/>
      <c r="K2101"/>
      <c r="L2101"/>
      <c r="M2101"/>
      <c r="N2101"/>
      <c r="O2101"/>
    </row>
    <row r="2102" spans="1:15" s="15" customFormat="1" x14ac:dyDescent="0.25">
      <c r="A2102" s="3" t="s">
        <v>15</v>
      </c>
      <c r="B2102" s="7">
        <v>41849</v>
      </c>
      <c r="C2102" s="37">
        <v>2014</v>
      </c>
      <c r="D2102" s="3">
        <v>1</v>
      </c>
      <c r="E2102" s="3" t="s">
        <v>31</v>
      </c>
      <c r="F2102" s="3">
        <v>63</v>
      </c>
      <c r="H2102"/>
      <c r="I2102"/>
      <c r="J2102"/>
      <c r="K2102"/>
      <c r="L2102"/>
      <c r="M2102"/>
      <c r="N2102"/>
      <c r="O2102"/>
    </row>
    <row r="2103" spans="1:15" s="15" customFormat="1" x14ac:dyDescent="0.25">
      <c r="A2103" s="3" t="s">
        <v>15</v>
      </c>
      <c r="B2103" s="7">
        <v>41849</v>
      </c>
      <c r="C2103" s="37">
        <v>2014</v>
      </c>
      <c r="D2103" s="3">
        <v>1</v>
      </c>
      <c r="E2103" s="3" t="s">
        <v>31</v>
      </c>
      <c r="F2103" s="3">
        <v>61</v>
      </c>
      <c r="H2103"/>
      <c r="I2103"/>
      <c r="J2103"/>
      <c r="K2103"/>
      <c r="L2103"/>
      <c r="M2103"/>
      <c r="N2103"/>
      <c r="O2103"/>
    </row>
    <row r="2104" spans="1:15" s="15" customFormat="1" x14ac:dyDescent="0.25">
      <c r="A2104" s="3" t="s">
        <v>15</v>
      </c>
      <c r="B2104" s="7">
        <v>41849</v>
      </c>
      <c r="C2104" s="37">
        <v>2014</v>
      </c>
      <c r="D2104" s="3">
        <v>1</v>
      </c>
      <c r="E2104" s="3" t="s">
        <v>31</v>
      </c>
      <c r="F2104" s="3">
        <v>28</v>
      </c>
      <c r="H2104"/>
      <c r="I2104"/>
      <c r="J2104"/>
      <c r="K2104"/>
      <c r="L2104"/>
      <c r="M2104"/>
      <c r="N2104"/>
      <c r="O2104"/>
    </row>
    <row r="2105" spans="1:15" s="15" customFormat="1" x14ac:dyDescent="0.25">
      <c r="A2105" s="3" t="s">
        <v>15</v>
      </c>
      <c r="B2105" s="7">
        <v>41849</v>
      </c>
      <c r="C2105" s="37">
        <v>2014</v>
      </c>
      <c r="D2105" s="3">
        <v>1</v>
      </c>
      <c r="E2105" s="3" t="s">
        <v>31</v>
      </c>
      <c r="F2105" s="3">
        <v>27</v>
      </c>
      <c r="H2105"/>
      <c r="I2105"/>
      <c r="J2105"/>
      <c r="K2105"/>
      <c r="L2105"/>
      <c r="M2105"/>
      <c r="N2105"/>
      <c r="O2105"/>
    </row>
    <row r="2106" spans="1:15" s="15" customFormat="1" x14ac:dyDescent="0.25">
      <c r="A2106" s="3" t="s">
        <v>15</v>
      </c>
      <c r="B2106" s="7">
        <v>41849</v>
      </c>
      <c r="C2106" s="37">
        <v>2014</v>
      </c>
      <c r="D2106" s="3">
        <v>1</v>
      </c>
      <c r="E2106" s="3" t="s">
        <v>31</v>
      </c>
      <c r="F2106" s="3">
        <v>31</v>
      </c>
      <c r="H2106"/>
      <c r="I2106"/>
      <c r="J2106"/>
      <c r="K2106"/>
      <c r="L2106"/>
      <c r="M2106"/>
      <c r="N2106"/>
      <c r="O2106"/>
    </row>
    <row r="2107" spans="1:15" s="15" customFormat="1" x14ac:dyDescent="0.25">
      <c r="A2107" s="3" t="s">
        <v>15</v>
      </c>
      <c r="B2107" s="7">
        <v>41849</v>
      </c>
      <c r="C2107" s="37">
        <v>2014</v>
      </c>
      <c r="D2107" s="3">
        <v>1</v>
      </c>
      <c r="E2107" s="3" t="s">
        <v>31</v>
      </c>
      <c r="F2107" s="3">
        <v>63</v>
      </c>
      <c r="H2107"/>
      <c r="I2107"/>
      <c r="J2107"/>
      <c r="K2107"/>
      <c r="L2107"/>
      <c r="M2107"/>
      <c r="N2107"/>
      <c r="O2107"/>
    </row>
    <row r="2108" spans="1:15" s="15" customFormat="1" x14ac:dyDescent="0.25">
      <c r="A2108" s="3" t="s">
        <v>15</v>
      </c>
      <c r="B2108" s="7">
        <v>41849</v>
      </c>
      <c r="C2108" s="37">
        <v>2014</v>
      </c>
      <c r="D2108" s="3">
        <v>1</v>
      </c>
      <c r="E2108" s="3" t="s">
        <v>31</v>
      </c>
      <c r="F2108" s="3">
        <v>62</v>
      </c>
      <c r="H2108"/>
      <c r="I2108"/>
      <c r="J2108"/>
      <c r="K2108"/>
      <c r="L2108"/>
      <c r="M2108"/>
      <c r="N2108"/>
      <c r="O2108"/>
    </row>
    <row r="2109" spans="1:15" s="15" customFormat="1" x14ac:dyDescent="0.25">
      <c r="A2109" s="3" t="s">
        <v>15</v>
      </c>
      <c r="B2109" s="7">
        <v>41849</v>
      </c>
      <c r="C2109" s="37">
        <v>2014</v>
      </c>
      <c r="D2109" s="3">
        <v>1</v>
      </c>
      <c r="E2109" s="3" t="s">
        <v>31</v>
      </c>
      <c r="F2109" s="3">
        <v>60</v>
      </c>
      <c r="H2109"/>
      <c r="I2109"/>
      <c r="J2109"/>
      <c r="K2109"/>
      <c r="L2109"/>
      <c r="M2109"/>
      <c r="N2109"/>
      <c r="O2109"/>
    </row>
    <row r="2110" spans="1:15" s="15" customFormat="1" x14ac:dyDescent="0.25">
      <c r="A2110" s="3" t="s">
        <v>15</v>
      </c>
      <c r="B2110" s="7">
        <v>41849</v>
      </c>
      <c r="C2110" s="37">
        <v>2014</v>
      </c>
      <c r="D2110" s="3">
        <v>1</v>
      </c>
      <c r="E2110" s="3" t="s">
        <v>31</v>
      </c>
      <c r="F2110" s="3">
        <v>59</v>
      </c>
      <c r="H2110"/>
      <c r="I2110"/>
      <c r="J2110"/>
      <c r="K2110"/>
      <c r="L2110"/>
      <c r="M2110"/>
      <c r="N2110"/>
      <c r="O2110"/>
    </row>
    <row r="2111" spans="1:15" s="15" customFormat="1" x14ac:dyDescent="0.25">
      <c r="A2111" s="3" t="s">
        <v>15</v>
      </c>
      <c r="B2111" s="7">
        <v>41849</v>
      </c>
      <c r="C2111" s="37">
        <v>2014</v>
      </c>
      <c r="D2111" s="3">
        <v>1</v>
      </c>
      <c r="E2111" s="3" t="s">
        <v>31</v>
      </c>
      <c r="F2111" s="3">
        <v>63</v>
      </c>
      <c r="H2111"/>
      <c r="I2111"/>
      <c r="J2111"/>
      <c r="K2111"/>
      <c r="L2111"/>
      <c r="M2111"/>
      <c r="N2111"/>
      <c r="O2111"/>
    </row>
    <row r="2112" spans="1:15" s="15" customFormat="1" x14ac:dyDescent="0.25">
      <c r="A2112" s="3" t="s">
        <v>15</v>
      </c>
      <c r="B2112" s="7">
        <v>41849</v>
      </c>
      <c r="C2112" s="37">
        <v>2014</v>
      </c>
      <c r="D2112" s="3">
        <v>1</v>
      </c>
      <c r="E2112" s="3" t="s">
        <v>31</v>
      </c>
      <c r="F2112" s="3">
        <v>58</v>
      </c>
      <c r="H2112"/>
      <c r="I2112"/>
      <c r="J2112"/>
      <c r="K2112"/>
      <c r="L2112"/>
      <c r="M2112"/>
      <c r="N2112"/>
      <c r="O2112"/>
    </row>
    <row r="2113" spans="1:15" s="15" customFormat="1" x14ac:dyDescent="0.25">
      <c r="A2113" s="3" t="s">
        <v>15</v>
      </c>
      <c r="B2113" s="7">
        <v>41849</v>
      </c>
      <c r="C2113" s="37">
        <v>2014</v>
      </c>
      <c r="D2113" s="3">
        <v>1</v>
      </c>
      <c r="E2113" s="3" t="s">
        <v>31</v>
      </c>
      <c r="F2113" s="3">
        <v>58</v>
      </c>
      <c r="H2113"/>
      <c r="I2113"/>
      <c r="J2113"/>
      <c r="K2113"/>
      <c r="L2113"/>
      <c r="M2113"/>
      <c r="N2113"/>
      <c r="O2113"/>
    </row>
    <row r="2114" spans="1:15" s="15" customFormat="1" x14ac:dyDescent="0.25">
      <c r="A2114" s="3" t="s">
        <v>15</v>
      </c>
      <c r="B2114" s="7">
        <v>41849</v>
      </c>
      <c r="C2114" s="37">
        <v>2014</v>
      </c>
      <c r="D2114" s="3">
        <v>1</v>
      </c>
      <c r="E2114" s="3" t="s">
        <v>31</v>
      </c>
      <c r="F2114" s="3">
        <v>50</v>
      </c>
      <c r="H2114"/>
      <c r="I2114"/>
      <c r="J2114"/>
      <c r="K2114"/>
      <c r="L2114"/>
      <c r="M2114"/>
      <c r="N2114"/>
      <c r="O2114"/>
    </row>
    <row r="2115" spans="1:15" s="15" customFormat="1" x14ac:dyDescent="0.25">
      <c r="A2115" s="3" t="s">
        <v>15</v>
      </c>
      <c r="B2115" s="7">
        <v>41849</v>
      </c>
      <c r="C2115" s="37">
        <v>2014</v>
      </c>
      <c r="D2115" s="3">
        <v>1</v>
      </c>
      <c r="E2115" s="3" t="s">
        <v>31</v>
      </c>
      <c r="F2115" s="3">
        <v>57</v>
      </c>
      <c r="H2115"/>
      <c r="I2115"/>
      <c r="J2115"/>
      <c r="K2115"/>
      <c r="L2115"/>
      <c r="M2115"/>
      <c r="N2115"/>
      <c r="O2115"/>
    </row>
    <row r="2116" spans="1:15" s="15" customFormat="1" x14ac:dyDescent="0.25">
      <c r="A2116" s="3" t="s">
        <v>15</v>
      </c>
      <c r="B2116" s="7">
        <v>41849</v>
      </c>
      <c r="C2116" s="37">
        <v>2014</v>
      </c>
      <c r="D2116" s="3">
        <v>1</v>
      </c>
      <c r="E2116" s="3" t="s">
        <v>31</v>
      </c>
      <c r="F2116" s="3">
        <v>54</v>
      </c>
      <c r="H2116"/>
      <c r="I2116"/>
      <c r="J2116"/>
      <c r="K2116"/>
      <c r="L2116"/>
      <c r="M2116"/>
      <c r="N2116"/>
      <c r="O2116"/>
    </row>
    <row r="2117" spans="1:15" s="15" customFormat="1" x14ac:dyDescent="0.25">
      <c r="A2117" s="3" t="s">
        <v>15</v>
      </c>
      <c r="B2117" s="7">
        <v>41849</v>
      </c>
      <c r="C2117" s="37">
        <v>2014</v>
      </c>
      <c r="D2117" s="3">
        <v>1</v>
      </c>
      <c r="E2117" s="3" t="s">
        <v>31</v>
      </c>
      <c r="F2117" s="3">
        <v>56</v>
      </c>
      <c r="H2117"/>
      <c r="I2117"/>
      <c r="J2117"/>
      <c r="K2117"/>
      <c r="L2117"/>
      <c r="M2117"/>
      <c r="N2117"/>
      <c r="O2117"/>
    </row>
    <row r="2118" spans="1:15" s="15" customFormat="1" x14ac:dyDescent="0.25">
      <c r="A2118" s="3" t="s">
        <v>15</v>
      </c>
      <c r="B2118" s="7">
        <v>41849</v>
      </c>
      <c r="C2118" s="37">
        <v>2014</v>
      </c>
      <c r="D2118" s="3">
        <v>1</v>
      </c>
      <c r="E2118" s="3" t="s">
        <v>31</v>
      </c>
      <c r="F2118" s="3">
        <v>58</v>
      </c>
      <c r="H2118"/>
      <c r="I2118"/>
      <c r="J2118"/>
      <c r="K2118"/>
      <c r="L2118"/>
      <c r="M2118"/>
      <c r="N2118"/>
      <c r="O2118"/>
    </row>
    <row r="2119" spans="1:15" s="15" customFormat="1" x14ac:dyDescent="0.25">
      <c r="A2119" s="3" t="s">
        <v>15</v>
      </c>
      <c r="B2119" s="7">
        <v>41849</v>
      </c>
      <c r="C2119" s="37">
        <v>2014</v>
      </c>
      <c r="D2119" s="3">
        <v>2</v>
      </c>
      <c r="E2119" s="3" t="s">
        <v>31</v>
      </c>
      <c r="F2119" s="3">
        <v>59</v>
      </c>
      <c r="H2119"/>
      <c r="I2119"/>
      <c r="J2119"/>
      <c r="K2119"/>
      <c r="L2119"/>
      <c r="M2119"/>
      <c r="N2119"/>
      <c r="O2119"/>
    </row>
    <row r="2120" spans="1:15" s="15" customFormat="1" x14ac:dyDescent="0.25">
      <c r="A2120" s="3" t="s">
        <v>15</v>
      </c>
      <c r="B2120" s="7">
        <v>41849</v>
      </c>
      <c r="C2120" s="37">
        <v>2014</v>
      </c>
      <c r="D2120" s="3">
        <v>2</v>
      </c>
      <c r="E2120" s="3" t="s">
        <v>31</v>
      </c>
      <c r="F2120" s="3">
        <v>59</v>
      </c>
      <c r="H2120"/>
      <c r="I2120"/>
      <c r="J2120"/>
      <c r="K2120"/>
      <c r="L2120"/>
      <c r="M2120"/>
      <c r="N2120"/>
      <c r="O2120"/>
    </row>
    <row r="2121" spans="1:15" s="15" customFormat="1" x14ac:dyDescent="0.25">
      <c r="A2121" s="3" t="s">
        <v>15</v>
      </c>
      <c r="B2121" s="7">
        <v>41849</v>
      </c>
      <c r="C2121" s="37">
        <v>2014</v>
      </c>
      <c r="D2121" s="3">
        <v>2</v>
      </c>
      <c r="E2121" s="3" t="s">
        <v>31</v>
      </c>
      <c r="F2121" s="3">
        <v>26</v>
      </c>
      <c r="H2121"/>
      <c r="I2121"/>
      <c r="J2121"/>
      <c r="K2121"/>
      <c r="L2121"/>
      <c r="M2121"/>
      <c r="N2121"/>
      <c r="O2121"/>
    </row>
    <row r="2122" spans="1:15" s="15" customFormat="1" x14ac:dyDescent="0.25">
      <c r="A2122" s="3" t="s">
        <v>15</v>
      </c>
      <c r="B2122" s="7">
        <v>41849</v>
      </c>
      <c r="C2122" s="37">
        <v>2014</v>
      </c>
      <c r="D2122" s="3">
        <v>2</v>
      </c>
      <c r="E2122" s="3" t="s">
        <v>31</v>
      </c>
      <c r="F2122" s="3">
        <v>32</v>
      </c>
      <c r="H2122"/>
      <c r="I2122"/>
      <c r="J2122"/>
      <c r="K2122"/>
      <c r="L2122"/>
      <c r="M2122"/>
      <c r="N2122"/>
      <c r="O2122"/>
    </row>
    <row r="2123" spans="1:15" s="15" customFormat="1" x14ac:dyDescent="0.25">
      <c r="A2123" s="3" t="s">
        <v>15</v>
      </c>
      <c r="B2123" s="7">
        <v>41849</v>
      </c>
      <c r="C2123" s="37">
        <v>2014</v>
      </c>
      <c r="D2123" s="3">
        <v>2</v>
      </c>
      <c r="E2123" s="3" t="s">
        <v>31</v>
      </c>
      <c r="F2123" s="3">
        <v>65</v>
      </c>
      <c r="H2123"/>
      <c r="I2123"/>
      <c r="J2123"/>
      <c r="K2123"/>
      <c r="L2123"/>
      <c r="M2123"/>
      <c r="N2123"/>
      <c r="O2123"/>
    </row>
    <row r="2124" spans="1:15" s="15" customFormat="1" x14ac:dyDescent="0.25">
      <c r="A2124" s="3" t="s">
        <v>15</v>
      </c>
      <c r="B2124" s="7">
        <v>41849</v>
      </c>
      <c r="C2124" s="37">
        <v>2014</v>
      </c>
      <c r="D2124" s="3">
        <v>2</v>
      </c>
      <c r="E2124" s="3" t="s">
        <v>31</v>
      </c>
      <c r="F2124" s="3">
        <v>61</v>
      </c>
      <c r="H2124"/>
      <c r="I2124"/>
      <c r="J2124"/>
      <c r="K2124"/>
      <c r="L2124"/>
      <c r="M2124"/>
      <c r="N2124"/>
      <c r="O2124"/>
    </row>
    <row r="2125" spans="1:15" s="15" customFormat="1" x14ac:dyDescent="0.25">
      <c r="A2125" s="3" t="s">
        <v>15</v>
      </c>
      <c r="B2125" s="7">
        <v>41849</v>
      </c>
      <c r="C2125" s="37">
        <v>2014</v>
      </c>
      <c r="D2125" s="3">
        <v>2</v>
      </c>
      <c r="E2125" s="3" t="s">
        <v>31</v>
      </c>
      <c r="F2125" s="3">
        <v>56</v>
      </c>
      <c r="H2125"/>
      <c r="I2125"/>
      <c r="J2125"/>
      <c r="K2125"/>
      <c r="L2125"/>
      <c r="M2125"/>
      <c r="N2125"/>
      <c r="O2125"/>
    </row>
    <row r="2126" spans="1:15" s="15" customFormat="1" x14ac:dyDescent="0.25">
      <c r="A2126" s="3" t="s">
        <v>15</v>
      </c>
      <c r="B2126" s="7">
        <v>41849</v>
      </c>
      <c r="C2126" s="37">
        <v>2014</v>
      </c>
      <c r="D2126" s="3">
        <v>2</v>
      </c>
      <c r="E2126" s="3" t="s">
        <v>31</v>
      </c>
      <c r="F2126" s="3">
        <v>43</v>
      </c>
      <c r="H2126"/>
      <c r="I2126"/>
      <c r="J2126"/>
      <c r="K2126"/>
      <c r="L2126"/>
      <c r="M2126"/>
      <c r="N2126"/>
      <c r="O2126"/>
    </row>
    <row r="2127" spans="1:15" s="15" customFormat="1" x14ac:dyDescent="0.25">
      <c r="A2127" s="3" t="s">
        <v>15</v>
      </c>
      <c r="B2127" s="7">
        <v>41849</v>
      </c>
      <c r="C2127" s="37">
        <v>2014</v>
      </c>
      <c r="D2127" s="3">
        <v>2</v>
      </c>
      <c r="E2127" s="3" t="s">
        <v>31</v>
      </c>
      <c r="F2127" s="3">
        <v>43</v>
      </c>
      <c r="H2127"/>
      <c r="I2127"/>
      <c r="J2127"/>
      <c r="K2127"/>
      <c r="L2127"/>
      <c r="M2127"/>
      <c r="N2127"/>
      <c r="O2127"/>
    </row>
    <row r="2128" spans="1:15" s="15" customFormat="1" x14ac:dyDescent="0.25">
      <c r="A2128" s="3" t="s">
        <v>15</v>
      </c>
      <c r="B2128" s="7">
        <v>41849</v>
      </c>
      <c r="C2128" s="37">
        <v>2014</v>
      </c>
      <c r="D2128" s="3">
        <v>2</v>
      </c>
      <c r="E2128" s="3" t="s">
        <v>31</v>
      </c>
      <c r="F2128" s="3">
        <v>68</v>
      </c>
      <c r="H2128"/>
      <c r="I2128"/>
      <c r="J2128"/>
      <c r="K2128"/>
      <c r="L2128"/>
      <c r="M2128"/>
      <c r="N2128"/>
      <c r="O2128"/>
    </row>
    <row r="2129" spans="1:15" s="15" customFormat="1" x14ac:dyDescent="0.25">
      <c r="A2129" s="3" t="s">
        <v>15</v>
      </c>
      <c r="B2129" s="7">
        <v>41849</v>
      </c>
      <c r="C2129" s="37">
        <v>2014</v>
      </c>
      <c r="D2129" s="3">
        <v>2</v>
      </c>
      <c r="E2129" s="3" t="s">
        <v>31</v>
      </c>
      <c r="F2129" s="3">
        <v>60</v>
      </c>
      <c r="H2129"/>
      <c r="I2129"/>
      <c r="J2129"/>
      <c r="K2129"/>
      <c r="L2129"/>
      <c r="M2129"/>
      <c r="N2129"/>
      <c r="O2129"/>
    </row>
    <row r="2130" spans="1:15" s="15" customFormat="1" x14ac:dyDescent="0.25">
      <c r="A2130" s="3" t="s">
        <v>15</v>
      </c>
      <c r="B2130" s="7">
        <v>41849</v>
      </c>
      <c r="C2130" s="37">
        <v>2014</v>
      </c>
      <c r="D2130" s="3">
        <v>2</v>
      </c>
      <c r="E2130" s="3" t="s">
        <v>31</v>
      </c>
      <c r="F2130" s="3">
        <v>60</v>
      </c>
      <c r="H2130"/>
      <c r="I2130"/>
      <c r="J2130"/>
      <c r="K2130"/>
      <c r="L2130"/>
      <c r="M2130"/>
      <c r="N2130"/>
      <c r="O2130"/>
    </row>
    <row r="2131" spans="1:15" s="15" customFormat="1" x14ac:dyDescent="0.25">
      <c r="A2131" s="3" t="s">
        <v>15</v>
      </c>
      <c r="B2131" s="7">
        <v>41849</v>
      </c>
      <c r="C2131" s="37">
        <v>2014</v>
      </c>
      <c r="D2131" s="3">
        <v>2</v>
      </c>
      <c r="E2131" s="3" t="s">
        <v>31</v>
      </c>
      <c r="F2131" s="3">
        <v>61</v>
      </c>
      <c r="H2131"/>
      <c r="I2131"/>
      <c r="J2131"/>
      <c r="K2131"/>
      <c r="L2131"/>
      <c r="M2131"/>
      <c r="N2131"/>
      <c r="O2131"/>
    </row>
    <row r="2132" spans="1:15" s="15" customFormat="1" x14ac:dyDescent="0.25">
      <c r="A2132" s="3" t="s">
        <v>15</v>
      </c>
      <c r="B2132" s="7">
        <v>41849</v>
      </c>
      <c r="C2132" s="37">
        <v>2014</v>
      </c>
      <c r="D2132" s="3">
        <v>2</v>
      </c>
      <c r="E2132" s="3" t="s">
        <v>31</v>
      </c>
      <c r="F2132" s="3">
        <v>58</v>
      </c>
      <c r="H2132"/>
      <c r="I2132"/>
      <c r="J2132"/>
      <c r="K2132"/>
      <c r="L2132"/>
      <c r="M2132"/>
      <c r="N2132"/>
      <c r="O2132"/>
    </row>
    <row r="2133" spans="1:15" s="15" customFormat="1" x14ac:dyDescent="0.25">
      <c r="A2133" s="3" t="s">
        <v>15</v>
      </c>
      <c r="B2133" s="7">
        <v>41849</v>
      </c>
      <c r="C2133" s="37">
        <v>2014</v>
      </c>
      <c r="D2133" s="3">
        <v>2</v>
      </c>
      <c r="E2133" s="3" t="s">
        <v>31</v>
      </c>
      <c r="F2133" s="3">
        <v>58</v>
      </c>
      <c r="H2133"/>
      <c r="I2133"/>
      <c r="J2133"/>
      <c r="K2133"/>
      <c r="L2133"/>
      <c r="M2133"/>
      <c r="N2133"/>
      <c r="O2133"/>
    </row>
    <row r="2134" spans="1:15" s="15" customFormat="1" x14ac:dyDescent="0.25">
      <c r="A2134" s="3" t="s">
        <v>15</v>
      </c>
      <c r="B2134" s="7">
        <v>41849</v>
      </c>
      <c r="C2134" s="37">
        <v>2014</v>
      </c>
      <c r="D2134" s="3">
        <v>2</v>
      </c>
      <c r="E2134" s="3" t="s">
        <v>31</v>
      </c>
      <c r="F2134" s="3">
        <v>61</v>
      </c>
      <c r="H2134"/>
      <c r="I2134"/>
      <c r="J2134"/>
      <c r="K2134"/>
      <c r="L2134"/>
      <c r="M2134"/>
      <c r="N2134"/>
      <c r="O2134"/>
    </row>
    <row r="2135" spans="1:15" s="15" customFormat="1" x14ac:dyDescent="0.25">
      <c r="A2135" s="3" t="s">
        <v>15</v>
      </c>
      <c r="B2135" s="7">
        <v>41849</v>
      </c>
      <c r="C2135" s="37">
        <v>2014</v>
      </c>
      <c r="D2135" s="3">
        <v>2</v>
      </c>
      <c r="E2135" s="3" t="s">
        <v>31</v>
      </c>
      <c r="F2135" s="3">
        <v>43</v>
      </c>
      <c r="H2135"/>
      <c r="I2135"/>
      <c r="J2135"/>
      <c r="K2135"/>
      <c r="L2135"/>
      <c r="M2135"/>
      <c r="N2135"/>
      <c r="O2135"/>
    </row>
    <row r="2136" spans="1:15" s="15" customFormat="1" x14ac:dyDescent="0.25">
      <c r="A2136" s="3" t="s">
        <v>15</v>
      </c>
      <c r="B2136" s="7">
        <v>41849</v>
      </c>
      <c r="C2136" s="37">
        <v>2014</v>
      </c>
      <c r="D2136" s="3">
        <v>2</v>
      </c>
      <c r="E2136" s="3" t="s">
        <v>31</v>
      </c>
      <c r="F2136" s="3">
        <v>44</v>
      </c>
      <c r="H2136"/>
      <c r="I2136"/>
      <c r="J2136"/>
      <c r="K2136"/>
      <c r="L2136"/>
      <c r="M2136"/>
      <c r="N2136"/>
      <c r="O2136"/>
    </row>
    <row r="2137" spans="1:15" s="15" customFormat="1" x14ac:dyDescent="0.25">
      <c r="A2137" s="3" t="s">
        <v>15</v>
      </c>
      <c r="B2137" s="7">
        <v>41849</v>
      </c>
      <c r="C2137" s="37">
        <v>2014</v>
      </c>
      <c r="D2137" s="3">
        <v>2</v>
      </c>
      <c r="E2137" s="3" t="s">
        <v>31</v>
      </c>
      <c r="F2137" s="3">
        <v>63</v>
      </c>
      <c r="H2137"/>
      <c r="I2137"/>
      <c r="J2137"/>
      <c r="K2137"/>
      <c r="L2137"/>
      <c r="M2137"/>
      <c r="N2137"/>
      <c r="O2137"/>
    </row>
    <row r="2138" spans="1:15" s="15" customFormat="1" x14ac:dyDescent="0.25">
      <c r="A2138" s="3" t="s">
        <v>15</v>
      </c>
      <c r="B2138" s="7">
        <v>41849</v>
      </c>
      <c r="C2138" s="37">
        <v>2014</v>
      </c>
      <c r="D2138" s="3">
        <v>2</v>
      </c>
      <c r="E2138" s="3" t="s">
        <v>31</v>
      </c>
      <c r="F2138" s="3">
        <v>57</v>
      </c>
      <c r="H2138"/>
      <c r="I2138"/>
      <c r="J2138"/>
      <c r="K2138"/>
      <c r="L2138"/>
      <c r="M2138"/>
      <c r="N2138"/>
      <c r="O2138"/>
    </row>
    <row r="2139" spans="1:15" s="15" customFormat="1" x14ac:dyDescent="0.25">
      <c r="A2139" s="3" t="s">
        <v>15</v>
      </c>
      <c r="B2139" s="7">
        <v>41849</v>
      </c>
      <c r="C2139" s="37">
        <v>2014</v>
      </c>
      <c r="D2139" s="3">
        <v>2</v>
      </c>
      <c r="E2139" s="3" t="s">
        <v>31</v>
      </c>
      <c r="F2139" s="3">
        <v>59</v>
      </c>
      <c r="H2139"/>
      <c r="I2139"/>
      <c r="J2139"/>
      <c r="K2139"/>
      <c r="L2139"/>
      <c r="M2139"/>
      <c r="N2139"/>
      <c r="O2139"/>
    </row>
    <row r="2140" spans="1:15" s="15" customFormat="1" x14ac:dyDescent="0.25">
      <c r="A2140" s="3" t="s">
        <v>15</v>
      </c>
      <c r="B2140" s="7">
        <v>41849</v>
      </c>
      <c r="C2140" s="37">
        <v>2014</v>
      </c>
      <c r="D2140" s="3">
        <v>2</v>
      </c>
      <c r="E2140" s="3" t="s">
        <v>31</v>
      </c>
      <c r="F2140" s="3">
        <v>57</v>
      </c>
      <c r="H2140"/>
      <c r="I2140"/>
      <c r="J2140"/>
      <c r="K2140"/>
      <c r="L2140"/>
      <c r="M2140"/>
      <c r="N2140"/>
      <c r="O2140"/>
    </row>
    <row r="2141" spans="1:15" s="15" customFormat="1" x14ac:dyDescent="0.25">
      <c r="A2141" s="3" t="s">
        <v>15</v>
      </c>
      <c r="B2141" s="7">
        <v>41849</v>
      </c>
      <c r="C2141" s="37">
        <v>2014</v>
      </c>
      <c r="D2141" s="3">
        <v>2</v>
      </c>
      <c r="E2141" s="3" t="s">
        <v>31</v>
      </c>
      <c r="F2141" s="3">
        <v>56</v>
      </c>
      <c r="H2141"/>
      <c r="I2141"/>
      <c r="J2141"/>
      <c r="K2141"/>
      <c r="L2141"/>
      <c r="M2141"/>
      <c r="N2141"/>
      <c r="O2141"/>
    </row>
    <row r="2142" spans="1:15" s="15" customFormat="1" x14ac:dyDescent="0.25">
      <c r="A2142" s="3" t="s">
        <v>15</v>
      </c>
      <c r="B2142" s="7">
        <v>41849</v>
      </c>
      <c r="C2142" s="37">
        <v>2014</v>
      </c>
      <c r="D2142" s="3">
        <v>2</v>
      </c>
      <c r="E2142" s="3" t="s">
        <v>31</v>
      </c>
      <c r="F2142" s="3">
        <v>63</v>
      </c>
      <c r="H2142"/>
      <c r="I2142"/>
      <c r="J2142"/>
      <c r="K2142"/>
      <c r="L2142"/>
      <c r="M2142"/>
      <c r="N2142"/>
      <c r="O2142"/>
    </row>
    <row r="2143" spans="1:15" s="15" customFormat="1" x14ac:dyDescent="0.25">
      <c r="A2143" s="3" t="s">
        <v>15</v>
      </c>
      <c r="B2143" s="7">
        <v>41849</v>
      </c>
      <c r="C2143" s="37">
        <v>2014</v>
      </c>
      <c r="D2143" s="3">
        <v>2</v>
      </c>
      <c r="E2143" s="3" t="s">
        <v>31</v>
      </c>
      <c r="F2143" s="3">
        <v>63</v>
      </c>
      <c r="H2143"/>
      <c r="I2143"/>
      <c r="J2143"/>
      <c r="K2143"/>
      <c r="L2143"/>
      <c r="M2143"/>
      <c r="N2143"/>
      <c r="O2143"/>
    </row>
    <row r="2144" spans="1:15" x14ac:dyDescent="0.25">
      <c r="A2144" s="3" t="s">
        <v>15</v>
      </c>
      <c r="B2144" s="7">
        <v>41849</v>
      </c>
      <c r="C2144" s="37">
        <v>2014</v>
      </c>
      <c r="D2144" s="3">
        <v>2</v>
      </c>
      <c r="E2144" s="3" t="s">
        <v>31</v>
      </c>
      <c r="F2144" s="3">
        <v>64</v>
      </c>
    </row>
    <row r="2145" spans="1:7" x14ac:dyDescent="0.25">
      <c r="A2145" s="3" t="s">
        <v>15</v>
      </c>
      <c r="B2145" s="7">
        <v>41849</v>
      </c>
      <c r="C2145" s="37">
        <v>2014</v>
      </c>
      <c r="D2145" s="3">
        <v>1</v>
      </c>
      <c r="E2145" s="3" t="s">
        <v>29</v>
      </c>
      <c r="F2145" s="3">
        <v>165</v>
      </c>
      <c r="G2145" s="15">
        <v>59.2</v>
      </c>
    </row>
    <row r="2146" spans="1:7" x14ac:dyDescent="0.25">
      <c r="A2146" s="3" t="s">
        <v>15</v>
      </c>
      <c r="B2146" s="7">
        <v>41849</v>
      </c>
      <c r="C2146" s="37">
        <v>2014</v>
      </c>
      <c r="D2146" s="3">
        <v>1</v>
      </c>
      <c r="E2146" s="3" t="s">
        <v>29</v>
      </c>
      <c r="F2146" s="3">
        <v>55</v>
      </c>
      <c r="G2146" s="15">
        <v>2.2000000000000002</v>
      </c>
    </row>
    <row r="2147" spans="1:7" x14ac:dyDescent="0.25">
      <c r="A2147" s="3" t="s">
        <v>15</v>
      </c>
      <c r="B2147" s="7">
        <v>41849</v>
      </c>
      <c r="C2147" s="37">
        <v>2014</v>
      </c>
      <c r="D2147" s="3">
        <v>1</v>
      </c>
      <c r="E2147" s="3" t="s">
        <v>29</v>
      </c>
      <c r="F2147" s="3">
        <v>73</v>
      </c>
      <c r="G2147" s="15">
        <v>4.5</v>
      </c>
    </row>
    <row r="2148" spans="1:7" x14ac:dyDescent="0.25">
      <c r="A2148" s="3" t="s">
        <v>15</v>
      </c>
      <c r="B2148" s="7">
        <v>41849</v>
      </c>
      <c r="C2148" s="37">
        <v>2014</v>
      </c>
      <c r="D2148" s="3">
        <v>1</v>
      </c>
      <c r="E2148" s="3" t="s">
        <v>29</v>
      </c>
      <c r="F2148" s="3">
        <v>69</v>
      </c>
      <c r="G2148" s="15">
        <v>3.9</v>
      </c>
    </row>
    <row r="2149" spans="1:7" x14ac:dyDescent="0.25">
      <c r="A2149" s="3" t="s">
        <v>15</v>
      </c>
      <c r="B2149" s="7">
        <v>41849</v>
      </c>
      <c r="C2149" s="37">
        <v>2014</v>
      </c>
      <c r="D2149" s="3">
        <v>1</v>
      </c>
      <c r="E2149" s="3" t="s">
        <v>29</v>
      </c>
      <c r="F2149" s="3">
        <v>70</v>
      </c>
      <c r="G2149" s="15">
        <v>3.2</v>
      </c>
    </row>
    <row r="2150" spans="1:7" x14ac:dyDescent="0.25">
      <c r="A2150" s="3" t="s">
        <v>15</v>
      </c>
      <c r="B2150" s="7">
        <v>41849</v>
      </c>
      <c r="C2150" s="37">
        <v>2014</v>
      </c>
      <c r="D2150" s="3">
        <v>1</v>
      </c>
      <c r="E2150" s="3" t="s">
        <v>29</v>
      </c>
      <c r="F2150" s="3">
        <v>67</v>
      </c>
      <c r="G2150" s="15">
        <v>3.6</v>
      </c>
    </row>
    <row r="2151" spans="1:7" x14ac:dyDescent="0.25">
      <c r="A2151" s="3" t="s">
        <v>15</v>
      </c>
      <c r="B2151" s="7">
        <v>41849</v>
      </c>
      <c r="C2151" s="37">
        <v>2014</v>
      </c>
      <c r="D2151" s="3">
        <v>1</v>
      </c>
      <c r="E2151" s="3" t="s">
        <v>29</v>
      </c>
      <c r="F2151" s="3">
        <v>55</v>
      </c>
      <c r="G2151" s="15">
        <v>1.7</v>
      </c>
    </row>
    <row r="2152" spans="1:7" x14ac:dyDescent="0.25">
      <c r="A2152" s="3" t="s">
        <v>15</v>
      </c>
      <c r="B2152" s="7">
        <v>41849</v>
      </c>
      <c r="C2152" s="37">
        <v>2014</v>
      </c>
      <c r="D2152" s="3">
        <v>1</v>
      </c>
      <c r="E2152" s="3" t="s">
        <v>29</v>
      </c>
      <c r="F2152" s="3">
        <v>57</v>
      </c>
      <c r="G2152" s="15">
        <v>2.1</v>
      </c>
    </row>
    <row r="2153" spans="1:7" x14ac:dyDescent="0.25">
      <c r="A2153" s="3" t="s">
        <v>15</v>
      </c>
      <c r="B2153" s="7">
        <v>41849</v>
      </c>
      <c r="C2153" s="37">
        <v>2014</v>
      </c>
      <c r="D2153" s="3">
        <v>1</v>
      </c>
      <c r="E2153" s="3" t="s">
        <v>29</v>
      </c>
      <c r="F2153" s="3">
        <v>53</v>
      </c>
      <c r="G2153" s="15">
        <v>1.8</v>
      </c>
    </row>
    <row r="2154" spans="1:7" x14ac:dyDescent="0.25">
      <c r="A2154" s="3" t="s">
        <v>15</v>
      </c>
      <c r="B2154" s="7">
        <v>41849</v>
      </c>
      <c r="C2154" s="37">
        <v>2014</v>
      </c>
      <c r="D2154" s="3">
        <v>1</v>
      </c>
      <c r="E2154" s="3" t="s">
        <v>29</v>
      </c>
      <c r="F2154" s="3">
        <v>154</v>
      </c>
      <c r="G2154" s="15">
        <v>44.7</v>
      </c>
    </row>
    <row r="2155" spans="1:7" x14ac:dyDescent="0.25">
      <c r="A2155" s="3" t="s">
        <v>15</v>
      </c>
      <c r="B2155" s="7">
        <v>41849</v>
      </c>
      <c r="C2155" s="37">
        <v>2014</v>
      </c>
      <c r="D2155" s="3">
        <v>1</v>
      </c>
      <c r="E2155" s="3" t="s">
        <v>29</v>
      </c>
      <c r="F2155" s="3">
        <v>68</v>
      </c>
      <c r="G2155" s="15">
        <v>4</v>
      </c>
    </row>
    <row r="2156" spans="1:7" x14ac:dyDescent="0.25">
      <c r="A2156" s="3" t="s">
        <v>15</v>
      </c>
      <c r="B2156" s="7">
        <v>41849</v>
      </c>
      <c r="C2156" s="37">
        <v>2014</v>
      </c>
      <c r="D2156" s="3">
        <v>1</v>
      </c>
      <c r="E2156" s="3" t="s">
        <v>29</v>
      </c>
      <c r="F2156" s="3">
        <v>75</v>
      </c>
      <c r="G2156" s="15">
        <v>4.7</v>
      </c>
    </row>
    <row r="2157" spans="1:7" x14ac:dyDescent="0.25">
      <c r="A2157" s="3" t="s">
        <v>15</v>
      </c>
      <c r="B2157" s="7">
        <v>41849</v>
      </c>
      <c r="C2157" s="37">
        <v>2014</v>
      </c>
      <c r="D2157" s="3">
        <v>1</v>
      </c>
      <c r="E2157" s="3" t="s">
        <v>29</v>
      </c>
      <c r="F2157" s="3">
        <v>54</v>
      </c>
      <c r="G2157" s="15">
        <v>1.9</v>
      </c>
    </row>
    <row r="2158" spans="1:7" x14ac:dyDescent="0.25">
      <c r="A2158" s="3" t="s">
        <v>15</v>
      </c>
      <c r="B2158" s="7">
        <v>41849</v>
      </c>
      <c r="C2158" s="37">
        <v>2014</v>
      </c>
      <c r="D2158" s="3">
        <v>1</v>
      </c>
      <c r="E2158" s="3" t="s">
        <v>29</v>
      </c>
      <c r="F2158" s="3">
        <v>58</v>
      </c>
      <c r="G2158" s="15">
        <v>2.2999999999999998</v>
      </c>
    </row>
    <row r="2159" spans="1:7" x14ac:dyDescent="0.25">
      <c r="A2159" s="3" t="s">
        <v>15</v>
      </c>
      <c r="B2159" s="7">
        <v>41849</v>
      </c>
      <c r="C2159" s="37">
        <v>2014</v>
      </c>
      <c r="D2159" s="3">
        <v>1</v>
      </c>
      <c r="E2159" s="3" t="s">
        <v>29</v>
      </c>
      <c r="F2159" s="3">
        <v>58</v>
      </c>
      <c r="G2159" s="15">
        <v>2.2999999999999998</v>
      </c>
    </row>
    <row r="2160" spans="1:7" x14ac:dyDescent="0.25">
      <c r="A2160" s="3" t="s">
        <v>15</v>
      </c>
      <c r="B2160" s="7">
        <v>41849</v>
      </c>
      <c r="C2160" s="37">
        <v>2014</v>
      </c>
      <c r="D2160" s="3">
        <v>1</v>
      </c>
      <c r="E2160" s="3" t="s">
        <v>29</v>
      </c>
      <c r="F2160" s="3">
        <v>54</v>
      </c>
      <c r="G2160" s="15">
        <v>2.1</v>
      </c>
    </row>
    <row r="2161" spans="1:15" x14ac:dyDescent="0.25">
      <c r="A2161" s="3" t="s">
        <v>15</v>
      </c>
      <c r="B2161" s="7">
        <v>41849</v>
      </c>
      <c r="C2161" s="37">
        <v>2014</v>
      </c>
      <c r="D2161" s="3">
        <v>1</v>
      </c>
      <c r="E2161" s="3" t="s">
        <v>29</v>
      </c>
      <c r="F2161" s="3">
        <v>56</v>
      </c>
      <c r="G2161" s="15">
        <v>2.1</v>
      </c>
    </row>
    <row r="2162" spans="1:15" x14ac:dyDescent="0.25">
      <c r="A2162" s="3" t="s">
        <v>15</v>
      </c>
      <c r="B2162" s="7">
        <v>41849</v>
      </c>
      <c r="C2162" s="37">
        <v>2014</v>
      </c>
      <c r="D2162" s="3">
        <v>2</v>
      </c>
      <c r="E2162" s="3" t="s">
        <v>29</v>
      </c>
      <c r="F2162" s="3">
        <v>63</v>
      </c>
      <c r="G2162" s="15">
        <v>3</v>
      </c>
    </row>
    <row r="2163" spans="1:15" x14ac:dyDescent="0.25">
      <c r="A2163" s="3" t="s">
        <v>15</v>
      </c>
      <c r="B2163" s="7">
        <v>41849</v>
      </c>
      <c r="C2163" s="37">
        <v>2014</v>
      </c>
      <c r="D2163" s="3">
        <v>2</v>
      </c>
      <c r="E2163" s="3" t="s">
        <v>29</v>
      </c>
      <c r="F2163" s="3">
        <v>55</v>
      </c>
      <c r="G2163" s="15">
        <v>1.8</v>
      </c>
    </row>
    <row r="2164" spans="1:15" x14ac:dyDescent="0.25">
      <c r="A2164" s="3" t="s">
        <v>15</v>
      </c>
      <c r="B2164" s="7">
        <v>41849</v>
      </c>
      <c r="C2164" s="37">
        <v>2014</v>
      </c>
      <c r="D2164" s="3">
        <v>2</v>
      </c>
      <c r="E2164" s="3" t="s">
        <v>29</v>
      </c>
      <c r="F2164" s="3">
        <v>54</v>
      </c>
      <c r="G2164" s="15">
        <v>2</v>
      </c>
    </row>
    <row r="2165" spans="1:15" x14ac:dyDescent="0.25">
      <c r="A2165" s="3" t="s">
        <v>15</v>
      </c>
      <c r="B2165" s="7">
        <v>41849</v>
      </c>
      <c r="C2165" s="37">
        <v>2014</v>
      </c>
      <c r="D2165" s="3">
        <v>2</v>
      </c>
      <c r="E2165" s="3" t="s">
        <v>29</v>
      </c>
      <c r="F2165" s="3">
        <v>68</v>
      </c>
      <c r="G2165" s="15">
        <v>3.5</v>
      </c>
    </row>
    <row r="2166" spans="1:15" x14ac:dyDescent="0.25">
      <c r="A2166" s="3" t="s">
        <v>15</v>
      </c>
      <c r="B2166" s="7">
        <v>41849</v>
      </c>
      <c r="C2166" s="37">
        <v>2014</v>
      </c>
      <c r="D2166" s="3">
        <v>2</v>
      </c>
      <c r="E2166" s="3" t="s">
        <v>29</v>
      </c>
      <c r="F2166" s="3">
        <v>58</v>
      </c>
      <c r="G2166" s="15">
        <v>2</v>
      </c>
    </row>
    <row r="2167" spans="1:15" x14ac:dyDescent="0.25">
      <c r="A2167" s="3" t="s">
        <v>15</v>
      </c>
      <c r="B2167" s="7">
        <v>41849</v>
      </c>
      <c r="C2167" s="37">
        <v>2014</v>
      </c>
      <c r="D2167" s="3">
        <v>2</v>
      </c>
      <c r="E2167" s="3" t="s">
        <v>29</v>
      </c>
      <c r="F2167" s="3">
        <v>60</v>
      </c>
      <c r="G2167" s="15">
        <v>2.2999999999999998</v>
      </c>
    </row>
    <row r="2168" spans="1:15" x14ac:dyDescent="0.25">
      <c r="A2168" s="3" t="s">
        <v>15</v>
      </c>
      <c r="B2168" s="7">
        <v>41849</v>
      </c>
      <c r="C2168" s="37">
        <v>2014</v>
      </c>
      <c r="D2168" s="3">
        <v>1</v>
      </c>
      <c r="E2168" s="3" t="s">
        <v>32</v>
      </c>
      <c r="F2168" s="3">
        <v>83</v>
      </c>
    </row>
    <row r="2169" spans="1:15" x14ac:dyDescent="0.25">
      <c r="A2169" s="3" t="s">
        <v>15</v>
      </c>
      <c r="B2169" s="7">
        <v>41849</v>
      </c>
      <c r="C2169" s="37">
        <v>2014</v>
      </c>
      <c r="D2169" s="3">
        <v>1</v>
      </c>
      <c r="E2169" s="3" t="s">
        <v>32</v>
      </c>
      <c r="F2169" s="3">
        <v>74</v>
      </c>
    </row>
    <row r="2170" spans="1:15" x14ac:dyDescent="0.25">
      <c r="A2170" s="3" t="s">
        <v>15</v>
      </c>
      <c r="B2170" s="7">
        <v>41849</v>
      </c>
      <c r="C2170" s="37">
        <v>2014</v>
      </c>
      <c r="D2170" s="3">
        <v>1</v>
      </c>
      <c r="E2170" s="3" t="s">
        <v>32</v>
      </c>
      <c r="F2170" s="3">
        <v>100</v>
      </c>
    </row>
    <row r="2171" spans="1:15" x14ac:dyDescent="0.25">
      <c r="A2171" s="3" t="s">
        <v>15</v>
      </c>
      <c r="B2171" s="7">
        <v>41849</v>
      </c>
      <c r="C2171" s="37">
        <v>2014</v>
      </c>
      <c r="D2171" s="3">
        <v>1</v>
      </c>
      <c r="E2171" s="3" t="s">
        <v>32</v>
      </c>
      <c r="F2171" s="3">
        <v>95</v>
      </c>
    </row>
    <row r="2172" spans="1:15" x14ac:dyDescent="0.25">
      <c r="A2172" s="3" t="s">
        <v>15</v>
      </c>
      <c r="B2172" s="7">
        <v>41849</v>
      </c>
      <c r="C2172" s="37">
        <v>2014</v>
      </c>
      <c r="D2172" s="3">
        <v>1</v>
      </c>
      <c r="E2172" s="3" t="s">
        <v>32</v>
      </c>
      <c r="F2172" s="3">
        <v>106</v>
      </c>
    </row>
    <row r="2173" spans="1:15" x14ac:dyDescent="0.25">
      <c r="A2173" s="3" t="s">
        <v>15</v>
      </c>
      <c r="B2173" s="7">
        <v>41849</v>
      </c>
      <c r="C2173" s="37">
        <v>2014</v>
      </c>
      <c r="D2173" s="3">
        <v>1</v>
      </c>
      <c r="E2173" s="3" t="s">
        <v>32</v>
      </c>
      <c r="F2173" s="3">
        <v>86</v>
      </c>
    </row>
    <row r="2174" spans="1:15" x14ac:dyDescent="0.25">
      <c r="A2174" s="3" t="s">
        <v>15</v>
      </c>
      <c r="B2174" s="7">
        <v>41849</v>
      </c>
      <c r="C2174" s="37">
        <v>2014</v>
      </c>
      <c r="D2174" s="3">
        <v>2</v>
      </c>
      <c r="E2174" s="3" t="s">
        <v>32</v>
      </c>
      <c r="F2174" s="3">
        <v>85</v>
      </c>
    </row>
    <row r="2175" spans="1:15" x14ac:dyDescent="0.25">
      <c r="A2175" s="3" t="s">
        <v>15</v>
      </c>
      <c r="B2175" s="7">
        <v>41849</v>
      </c>
      <c r="C2175" s="37">
        <v>2014</v>
      </c>
      <c r="D2175" s="3">
        <v>2</v>
      </c>
      <c r="E2175" s="3" t="s">
        <v>32</v>
      </c>
      <c r="F2175" s="3">
        <v>93</v>
      </c>
    </row>
    <row r="2176" spans="1:15" s="15" customFormat="1" x14ac:dyDescent="0.25">
      <c r="A2176" s="3" t="s">
        <v>15</v>
      </c>
      <c r="B2176" s="7">
        <v>41849</v>
      </c>
      <c r="C2176" s="37">
        <v>2014</v>
      </c>
      <c r="D2176" s="3">
        <v>2</v>
      </c>
      <c r="E2176" s="3" t="s">
        <v>32</v>
      </c>
      <c r="F2176" s="3">
        <v>76</v>
      </c>
      <c r="H2176"/>
      <c r="I2176"/>
      <c r="J2176"/>
      <c r="K2176"/>
      <c r="L2176"/>
      <c r="M2176"/>
      <c r="N2176"/>
      <c r="O2176"/>
    </row>
    <row r="2177" spans="1:15" s="15" customFormat="1" x14ac:dyDescent="0.25">
      <c r="A2177" s="3" t="s">
        <v>15</v>
      </c>
      <c r="B2177" s="7">
        <v>41849</v>
      </c>
      <c r="C2177" s="37">
        <v>2014</v>
      </c>
      <c r="D2177" s="3">
        <v>2</v>
      </c>
      <c r="E2177" s="3" t="s">
        <v>32</v>
      </c>
      <c r="F2177" s="3">
        <v>98</v>
      </c>
      <c r="H2177"/>
      <c r="I2177"/>
      <c r="J2177"/>
      <c r="K2177"/>
      <c r="L2177"/>
      <c r="M2177"/>
      <c r="N2177"/>
      <c r="O2177"/>
    </row>
    <row r="2178" spans="1:15" s="15" customFormat="1" x14ac:dyDescent="0.25">
      <c r="A2178" s="3" t="s">
        <v>15</v>
      </c>
      <c r="B2178" s="7">
        <v>41849</v>
      </c>
      <c r="C2178" s="37">
        <v>2014</v>
      </c>
      <c r="D2178" s="3">
        <v>2</v>
      </c>
      <c r="E2178" s="3" t="s">
        <v>32</v>
      </c>
      <c r="F2178" s="3">
        <v>79</v>
      </c>
      <c r="H2178"/>
      <c r="I2178"/>
      <c r="J2178"/>
      <c r="K2178"/>
      <c r="L2178"/>
      <c r="M2178"/>
      <c r="N2178"/>
      <c r="O2178"/>
    </row>
    <row r="2179" spans="1:15" s="15" customFormat="1" x14ac:dyDescent="0.25">
      <c r="A2179" s="3" t="s">
        <v>15</v>
      </c>
      <c r="B2179" s="7">
        <v>41849</v>
      </c>
      <c r="C2179" s="37">
        <v>2014</v>
      </c>
      <c r="D2179" s="3">
        <v>2</v>
      </c>
      <c r="E2179" s="3" t="s">
        <v>32</v>
      </c>
      <c r="F2179" s="3">
        <v>101</v>
      </c>
      <c r="H2179"/>
      <c r="I2179"/>
      <c r="J2179"/>
      <c r="K2179"/>
      <c r="L2179"/>
      <c r="M2179"/>
      <c r="N2179"/>
      <c r="O2179"/>
    </row>
    <row r="2180" spans="1:15" s="15" customFormat="1" x14ac:dyDescent="0.25">
      <c r="A2180" s="3" t="s">
        <v>15</v>
      </c>
      <c r="B2180" s="7">
        <v>41849</v>
      </c>
      <c r="C2180" s="37">
        <v>2014</v>
      </c>
      <c r="D2180" s="3">
        <v>1</v>
      </c>
      <c r="E2180" s="3" t="s">
        <v>33</v>
      </c>
      <c r="F2180" s="3">
        <v>69</v>
      </c>
      <c r="H2180"/>
      <c r="I2180"/>
      <c r="J2180"/>
      <c r="K2180"/>
      <c r="L2180"/>
      <c r="M2180"/>
      <c r="N2180"/>
      <c r="O2180"/>
    </row>
    <row r="2181" spans="1:15" s="15" customFormat="1" x14ac:dyDescent="0.25">
      <c r="A2181" s="3" t="s">
        <v>15</v>
      </c>
      <c r="B2181" s="7">
        <v>41849</v>
      </c>
      <c r="C2181" s="37">
        <v>2014</v>
      </c>
      <c r="D2181" s="3">
        <v>1</v>
      </c>
      <c r="E2181" s="3" t="s">
        <v>33</v>
      </c>
      <c r="F2181" s="3">
        <v>76</v>
      </c>
      <c r="H2181"/>
      <c r="I2181"/>
      <c r="J2181"/>
      <c r="K2181"/>
      <c r="L2181"/>
      <c r="M2181"/>
      <c r="N2181"/>
      <c r="O2181"/>
    </row>
    <row r="2182" spans="1:15" s="15" customFormat="1" x14ac:dyDescent="0.25">
      <c r="A2182" s="3" t="s">
        <v>15</v>
      </c>
      <c r="B2182" s="7">
        <v>41849</v>
      </c>
      <c r="C2182" s="37">
        <v>2014</v>
      </c>
      <c r="D2182" s="3">
        <v>1</v>
      </c>
      <c r="E2182" s="3" t="s">
        <v>33</v>
      </c>
      <c r="F2182" s="3">
        <v>77</v>
      </c>
      <c r="H2182"/>
      <c r="I2182"/>
      <c r="J2182"/>
      <c r="K2182"/>
      <c r="L2182"/>
      <c r="M2182"/>
      <c r="N2182"/>
      <c r="O2182"/>
    </row>
    <row r="2183" spans="1:15" s="15" customFormat="1" x14ac:dyDescent="0.25">
      <c r="A2183" s="3" t="s">
        <v>15</v>
      </c>
      <c r="B2183" s="7">
        <v>41849</v>
      </c>
      <c r="C2183" s="37">
        <v>2014</v>
      </c>
      <c r="D2183" s="3">
        <v>1</v>
      </c>
      <c r="E2183" s="3" t="s">
        <v>33</v>
      </c>
      <c r="F2183" s="3">
        <v>78</v>
      </c>
      <c r="H2183"/>
      <c r="I2183"/>
      <c r="J2183"/>
      <c r="K2183"/>
      <c r="L2183"/>
      <c r="M2183"/>
      <c r="N2183"/>
      <c r="O2183"/>
    </row>
    <row r="2184" spans="1:15" s="15" customFormat="1" x14ac:dyDescent="0.25">
      <c r="A2184" s="3" t="s">
        <v>15</v>
      </c>
      <c r="B2184" s="7">
        <v>41849</v>
      </c>
      <c r="C2184" s="37">
        <v>2014</v>
      </c>
      <c r="D2184" s="3">
        <v>1</v>
      </c>
      <c r="E2184" s="3" t="s">
        <v>33</v>
      </c>
      <c r="F2184" s="3">
        <v>69</v>
      </c>
      <c r="H2184"/>
      <c r="I2184"/>
      <c r="J2184"/>
      <c r="K2184"/>
      <c r="L2184"/>
      <c r="M2184"/>
      <c r="N2184"/>
      <c r="O2184"/>
    </row>
    <row r="2185" spans="1:15" s="15" customFormat="1" x14ac:dyDescent="0.25">
      <c r="A2185" s="3" t="s">
        <v>15</v>
      </c>
      <c r="B2185" s="7">
        <v>41849</v>
      </c>
      <c r="C2185" s="37">
        <v>2014</v>
      </c>
      <c r="D2185" s="3">
        <v>1</v>
      </c>
      <c r="E2185" s="3" t="s">
        <v>33</v>
      </c>
      <c r="F2185" s="3">
        <v>33</v>
      </c>
      <c r="H2185"/>
      <c r="I2185"/>
      <c r="J2185"/>
      <c r="K2185"/>
      <c r="L2185"/>
      <c r="M2185"/>
      <c r="N2185"/>
      <c r="O2185"/>
    </row>
    <row r="2186" spans="1:15" s="15" customFormat="1" x14ac:dyDescent="0.25">
      <c r="A2186" s="3" t="s">
        <v>15</v>
      </c>
      <c r="B2186" s="7">
        <v>41849</v>
      </c>
      <c r="C2186" s="37">
        <v>2014</v>
      </c>
      <c r="D2186" s="3">
        <v>1</v>
      </c>
      <c r="E2186" s="3" t="s">
        <v>33</v>
      </c>
      <c r="F2186" s="3">
        <v>84</v>
      </c>
      <c r="H2186"/>
      <c r="I2186"/>
      <c r="J2186"/>
      <c r="K2186"/>
      <c r="L2186"/>
      <c r="M2186"/>
      <c r="N2186"/>
      <c r="O2186"/>
    </row>
    <row r="2187" spans="1:15" s="15" customFormat="1" x14ac:dyDescent="0.25">
      <c r="A2187" s="3" t="s">
        <v>15</v>
      </c>
      <c r="B2187" s="7">
        <v>41849</v>
      </c>
      <c r="C2187" s="37">
        <v>2014</v>
      </c>
      <c r="D2187" s="3">
        <v>1</v>
      </c>
      <c r="E2187" s="3" t="s">
        <v>33</v>
      </c>
      <c r="F2187" s="3">
        <v>61</v>
      </c>
      <c r="H2187"/>
      <c r="I2187"/>
      <c r="J2187"/>
      <c r="K2187"/>
      <c r="L2187"/>
      <c r="M2187"/>
      <c r="N2187"/>
      <c r="O2187"/>
    </row>
    <row r="2188" spans="1:15" s="15" customFormat="1" x14ac:dyDescent="0.25">
      <c r="A2188" s="3" t="s">
        <v>15</v>
      </c>
      <c r="B2188" s="7">
        <v>41849</v>
      </c>
      <c r="C2188" s="37">
        <v>2014</v>
      </c>
      <c r="D2188" s="3">
        <v>1</v>
      </c>
      <c r="E2188" s="3" t="s">
        <v>33</v>
      </c>
      <c r="F2188" s="3">
        <v>32</v>
      </c>
      <c r="H2188"/>
      <c r="I2188"/>
      <c r="J2188"/>
      <c r="K2188"/>
      <c r="L2188"/>
      <c r="M2188"/>
      <c r="N2188"/>
      <c r="O2188"/>
    </row>
    <row r="2189" spans="1:15" s="15" customFormat="1" x14ac:dyDescent="0.25">
      <c r="A2189" s="3" t="s">
        <v>15</v>
      </c>
      <c r="B2189" s="7">
        <v>41849</v>
      </c>
      <c r="C2189" s="37">
        <v>2014</v>
      </c>
      <c r="D2189" s="3">
        <v>1</v>
      </c>
      <c r="E2189" s="3" t="s">
        <v>33</v>
      </c>
      <c r="F2189" s="3">
        <v>32</v>
      </c>
      <c r="H2189"/>
      <c r="I2189"/>
      <c r="J2189"/>
      <c r="K2189"/>
      <c r="L2189"/>
      <c r="M2189"/>
      <c r="N2189"/>
      <c r="O2189"/>
    </row>
    <row r="2190" spans="1:15" s="15" customFormat="1" x14ac:dyDescent="0.25">
      <c r="A2190" s="3" t="s">
        <v>15</v>
      </c>
      <c r="B2190" s="7">
        <v>41849</v>
      </c>
      <c r="C2190" s="37">
        <v>2014</v>
      </c>
      <c r="D2190" s="3">
        <v>1</v>
      </c>
      <c r="E2190" s="3" t="s">
        <v>33</v>
      </c>
      <c r="F2190" s="3">
        <v>64</v>
      </c>
      <c r="H2190"/>
      <c r="I2190"/>
      <c r="J2190"/>
      <c r="K2190"/>
      <c r="L2190"/>
      <c r="M2190"/>
      <c r="N2190"/>
      <c r="O2190"/>
    </row>
    <row r="2191" spans="1:15" s="15" customFormat="1" x14ac:dyDescent="0.25">
      <c r="A2191" s="3" t="s">
        <v>15</v>
      </c>
      <c r="B2191" s="7">
        <v>41849</v>
      </c>
      <c r="C2191" s="37">
        <v>2014</v>
      </c>
      <c r="D2191" s="3">
        <v>1</v>
      </c>
      <c r="E2191" s="3" t="s">
        <v>33</v>
      </c>
      <c r="F2191" s="3">
        <v>72</v>
      </c>
      <c r="H2191"/>
      <c r="I2191"/>
      <c r="J2191"/>
      <c r="K2191"/>
      <c r="L2191"/>
      <c r="M2191"/>
      <c r="N2191"/>
      <c r="O2191"/>
    </row>
    <row r="2192" spans="1:15" s="15" customFormat="1" x14ac:dyDescent="0.25">
      <c r="A2192" s="3" t="s">
        <v>15</v>
      </c>
      <c r="B2192" s="7">
        <v>41849</v>
      </c>
      <c r="C2192" s="37">
        <v>2014</v>
      </c>
      <c r="D2192" s="3">
        <v>1</v>
      </c>
      <c r="E2192" s="3" t="s">
        <v>33</v>
      </c>
      <c r="F2192" s="3">
        <v>63</v>
      </c>
      <c r="H2192"/>
      <c r="I2192"/>
      <c r="J2192"/>
      <c r="K2192"/>
      <c r="L2192"/>
      <c r="M2192"/>
      <c r="N2192"/>
      <c r="O2192"/>
    </row>
    <row r="2193" spans="1:15" s="15" customFormat="1" x14ac:dyDescent="0.25">
      <c r="A2193" s="3" t="s">
        <v>15</v>
      </c>
      <c r="B2193" s="7">
        <v>41849</v>
      </c>
      <c r="C2193" s="37">
        <v>2014</v>
      </c>
      <c r="D2193" s="3">
        <v>1</v>
      </c>
      <c r="E2193" s="3" t="s">
        <v>33</v>
      </c>
      <c r="F2193" s="3">
        <v>68</v>
      </c>
      <c r="H2193"/>
      <c r="I2193"/>
      <c r="J2193"/>
      <c r="K2193"/>
      <c r="L2193"/>
      <c r="M2193"/>
      <c r="N2193"/>
      <c r="O2193"/>
    </row>
    <row r="2194" spans="1:15" s="15" customFormat="1" x14ac:dyDescent="0.25">
      <c r="A2194" s="3" t="s">
        <v>15</v>
      </c>
      <c r="B2194" s="7">
        <v>41849</v>
      </c>
      <c r="C2194" s="37">
        <v>2014</v>
      </c>
      <c r="D2194" s="3">
        <v>1</v>
      </c>
      <c r="E2194" s="3" t="s">
        <v>33</v>
      </c>
      <c r="F2194" s="3">
        <v>31</v>
      </c>
      <c r="H2194"/>
      <c r="I2194"/>
      <c r="J2194"/>
      <c r="K2194"/>
      <c r="L2194"/>
      <c r="M2194"/>
      <c r="N2194"/>
      <c r="O2194"/>
    </row>
    <row r="2195" spans="1:15" s="15" customFormat="1" x14ac:dyDescent="0.25">
      <c r="A2195" s="3" t="s">
        <v>15</v>
      </c>
      <c r="B2195" s="7">
        <v>41849</v>
      </c>
      <c r="C2195" s="37">
        <v>2014</v>
      </c>
      <c r="D2195" s="3">
        <v>1</v>
      </c>
      <c r="E2195" s="3" t="s">
        <v>33</v>
      </c>
      <c r="F2195" s="3">
        <v>78</v>
      </c>
      <c r="H2195"/>
      <c r="I2195"/>
      <c r="J2195"/>
      <c r="K2195"/>
      <c r="L2195"/>
      <c r="M2195"/>
      <c r="N2195"/>
      <c r="O2195"/>
    </row>
    <row r="2196" spans="1:15" s="15" customFormat="1" x14ac:dyDescent="0.25">
      <c r="A2196" s="3" t="s">
        <v>15</v>
      </c>
      <c r="B2196" s="7">
        <v>41849</v>
      </c>
      <c r="C2196" s="37">
        <v>2014</v>
      </c>
      <c r="D2196" s="3">
        <v>1</v>
      </c>
      <c r="E2196" s="3" t="s">
        <v>33</v>
      </c>
      <c r="F2196" s="3">
        <v>78</v>
      </c>
      <c r="H2196"/>
      <c r="I2196"/>
      <c r="J2196"/>
      <c r="K2196"/>
      <c r="L2196"/>
      <c r="M2196"/>
      <c r="N2196"/>
      <c r="O2196"/>
    </row>
    <row r="2197" spans="1:15" s="15" customFormat="1" x14ac:dyDescent="0.25">
      <c r="A2197" s="3" t="s">
        <v>15</v>
      </c>
      <c r="B2197" s="7">
        <v>41849</v>
      </c>
      <c r="C2197" s="37">
        <v>2014</v>
      </c>
      <c r="D2197" s="3">
        <v>1</v>
      </c>
      <c r="E2197" s="3" t="s">
        <v>33</v>
      </c>
      <c r="F2197" s="3">
        <v>32</v>
      </c>
      <c r="H2197"/>
      <c r="I2197"/>
      <c r="J2197"/>
      <c r="K2197"/>
      <c r="L2197"/>
      <c r="M2197"/>
      <c r="N2197"/>
      <c r="O2197"/>
    </row>
    <row r="2198" spans="1:15" s="15" customFormat="1" x14ac:dyDescent="0.25">
      <c r="A2198" s="3" t="s">
        <v>15</v>
      </c>
      <c r="B2198" s="7">
        <v>41849</v>
      </c>
      <c r="C2198" s="37">
        <v>2014</v>
      </c>
      <c r="D2198" s="3">
        <v>1</v>
      </c>
      <c r="E2198" s="3" t="s">
        <v>33</v>
      </c>
      <c r="F2198" s="3">
        <v>29</v>
      </c>
      <c r="H2198"/>
      <c r="I2198"/>
      <c r="J2198"/>
      <c r="K2198"/>
      <c r="L2198"/>
      <c r="M2198"/>
      <c r="N2198"/>
      <c r="O2198"/>
    </row>
    <row r="2199" spans="1:15" s="15" customFormat="1" x14ac:dyDescent="0.25">
      <c r="A2199" s="3" t="s">
        <v>15</v>
      </c>
      <c r="B2199" s="7">
        <v>41849</v>
      </c>
      <c r="C2199" s="37">
        <v>2014</v>
      </c>
      <c r="D2199" s="3">
        <v>1</v>
      </c>
      <c r="E2199" s="3" t="s">
        <v>33</v>
      </c>
      <c r="F2199" s="3">
        <v>66</v>
      </c>
      <c r="H2199"/>
      <c r="I2199"/>
      <c r="J2199"/>
      <c r="K2199"/>
      <c r="L2199"/>
      <c r="M2199"/>
      <c r="N2199"/>
      <c r="O2199"/>
    </row>
    <row r="2200" spans="1:15" s="15" customFormat="1" x14ac:dyDescent="0.25">
      <c r="A2200" s="3" t="s">
        <v>15</v>
      </c>
      <c r="B2200" s="7">
        <v>41849</v>
      </c>
      <c r="C2200" s="37">
        <v>2014</v>
      </c>
      <c r="D2200" s="3">
        <v>1</v>
      </c>
      <c r="E2200" s="3" t="s">
        <v>33</v>
      </c>
      <c r="F2200" s="3">
        <v>64</v>
      </c>
      <c r="H2200"/>
      <c r="I2200"/>
      <c r="J2200"/>
      <c r="K2200"/>
      <c r="L2200"/>
      <c r="M2200"/>
      <c r="N2200"/>
      <c r="O2200"/>
    </row>
    <row r="2201" spans="1:15" s="15" customFormat="1" x14ac:dyDescent="0.25">
      <c r="A2201" s="3" t="s">
        <v>15</v>
      </c>
      <c r="B2201" s="7">
        <v>41849</v>
      </c>
      <c r="C2201" s="37">
        <v>2014</v>
      </c>
      <c r="D2201" s="3">
        <v>1</v>
      </c>
      <c r="E2201" s="3" t="s">
        <v>33</v>
      </c>
      <c r="F2201" s="3">
        <v>74</v>
      </c>
      <c r="H2201"/>
      <c r="I2201"/>
      <c r="J2201"/>
      <c r="K2201"/>
      <c r="L2201"/>
      <c r="M2201"/>
      <c r="N2201"/>
      <c r="O2201"/>
    </row>
    <row r="2202" spans="1:15" s="15" customFormat="1" x14ac:dyDescent="0.25">
      <c r="A2202" s="3" t="s">
        <v>15</v>
      </c>
      <c r="B2202" s="7">
        <v>41849</v>
      </c>
      <c r="C2202" s="37">
        <v>2014</v>
      </c>
      <c r="D2202" s="3">
        <v>1</v>
      </c>
      <c r="E2202" s="3" t="s">
        <v>33</v>
      </c>
      <c r="F2202" s="3">
        <v>64</v>
      </c>
      <c r="H2202"/>
      <c r="I2202"/>
      <c r="J2202"/>
      <c r="K2202"/>
      <c r="L2202"/>
      <c r="M2202"/>
      <c r="N2202"/>
      <c r="O2202"/>
    </row>
    <row r="2203" spans="1:15" s="15" customFormat="1" x14ac:dyDescent="0.25">
      <c r="A2203" s="3" t="s">
        <v>15</v>
      </c>
      <c r="B2203" s="7">
        <v>41849</v>
      </c>
      <c r="C2203" s="37">
        <v>2014</v>
      </c>
      <c r="D2203" s="3">
        <v>1</v>
      </c>
      <c r="E2203" s="3" t="s">
        <v>33</v>
      </c>
      <c r="F2203" s="3">
        <v>64</v>
      </c>
      <c r="H2203"/>
      <c r="I2203"/>
      <c r="J2203"/>
      <c r="K2203"/>
      <c r="L2203"/>
      <c r="M2203"/>
      <c r="N2203"/>
      <c r="O2203"/>
    </row>
    <row r="2204" spans="1:15" s="15" customFormat="1" x14ac:dyDescent="0.25">
      <c r="A2204" s="3" t="s">
        <v>15</v>
      </c>
      <c r="B2204" s="7">
        <v>41849</v>
      </c>
      <c r="C2204" s="37">
        <v>2014</v>
      </c>
      <c r="D2204" s="3">
        <v>2</v>
      </c>
      <c r="E2204" s="3" t="s">
        <v>33</v>
      </c>
      <c r="F2204" s="3">
        <v>73</v>
      </c>
      <c r="H2204"/>
      <c r="I2204"/>
      <c r="J2204"/>
      <c r="K2204"/>
      <c r="L2204"/>
      <c r="M2204"/>
      <c r="N2204"/>
      <c r="O2204"/>
    </row>
    <row r="2205" spans="1:15" s="15" customFormat="1" x14ac:dyDescent="0.25">
      <c r="A2205" s="3" t="s">
        <v>15</v>
      </c>
      <c r="B2205" s="7">
        <v>41849</v>
      </c>
      <c r="C2205" s="37">
        <v>2014</v>
      </c>
      <c r="D2205" s="3">
        <v>2</v>
      </c>
      <c r="E2205" s="3" t="s">
        <v>33</v>
      </c>
      <c r="F2205" s="3">
        <v>32</v>
      </c>
      <c r="H2205"/>
      <c r="I2205"/>
      <c r="J2205"/>
      <c r="K2205"/>
      <c r="L2205"/>
      <c r="M2205"/>
      <c r="N2205"/>
      <c r="O2205"/>
    </row>
    <row r="2206" spans="1:15" s="15" customFormat="1" x14ac:dyDescent="0.25">
      <c r="A2206" s="3" t="s">
        <v>15</v>
      </c>
      <c r="B2206" s="7">
        <v>41849</v>
      </c>
      <c r="C2206" s="37">
        <v>2014</v>
      </c>
      <c r="D2206" s="3">
        <v>2</v>
      </c>
      <c r="E2206" s="3" t="s">
        <v>33</v>
      </c>
      <c r="F2206" s="3">
        <v>34</v>
      </c>
      <c r="H2206"/>
      <c r="I2206"/>
      <c r="J2206"/>
      <c r="K2206"/>
      <c r="L2206"/>
      <c r="M2206"/>
      <c r="N2206"/>
      <c r="O2206"/>
    </row>
    <row r="2207" spans="1:15" s="15" customFormat="1" x14ac:dyDescent="0.25">
      <c r="A2207" s="3" t="s">
        <v>15</v>
      </c>
      <c r="B2207" s="7">
        <v>41849</v>
      </c>
      <c r="C2207" s="37">
        <v>2014</v>
      </c>
      <c r="D2207" s="3">
        <v>2</v>
      </c>
      <c r="E2207" s="3" t="s">
        <v>33</v>
      </c>
      <c r="F2207" s="3">
        <v>62</v>
      </c>
      <c r="H2207"/>
      <c r="I2207"/>
      <c r="J2207"/>
      <c r="K2207"/>
      <c r="L2207"/>
      <c r="M2207"/>
      <c r="N2207"/>
      <c r="O2207"/>
    </row>
    <row r="2208" spans="1:15" s="15" customFormat="1" x14ac:dyDescent="0.25">
      <c r="A2208" s="3" t="s">
        <v>15</v>
      </c>
      <c r="B2208" s="7">
        <v>41849</v>
      </c>
      <c r="C2208" s="37">
        <v>2014</v>
      </c>
      <c r="D2208" s="3">
        <v>2</v>
      </c>
      <c r="E2208" s="3" t="s">
        <v>33</v>
      </c>
      <c r="F2208" s="3">
        <v>75</v>
      </c>
      <c r="H2208"/>
      <c r="I2208"/>
      <c r="J2208"/>
      <c r="K2208"/>
      <c r="L2208"/>
      <c r="M2208"/>
      <c r="N2208"/>
      <c r="O2208"/>
    </row>
    <row r="2209" spans="1:15" s="15" customFormat="1" x14ac:dyDescent="0.25">
      <c r="A2209" s="3" t="s">
        <v>15</v>
      </c>
      <c r="B2209" s="7">
        <v>41849</v>
      </c>
      <c r="C2209" s="37">
        <v>2014</v>
      </c>
      <c r="D2209" s="3">
        <v>2</v>
      </c>
      <c r="E2209" s="3" t="s">
        <v>33</v>
      </c>
      <c r="F2209" s="3">
        <v>76</v>
      </c>
      <c r="H2209"/>
      <c r="I2209"/>
      <c r="J2209"/>
      <c r="K2209"/>
      <c r="L2209"/>
      <c r="M2209"/>
      <c r="N2209"/>
      <c r="O2209"/>
    </row>
    <row r="2210" spans="1:15" s="15" customFormat="1" x14ac:dyDescent="0.25">
      <c r="A2210" s="3" t="s">
        <v>15</v>
      </c>
      <c r="B2210" s="7">
        <v>41849</v>
      </c>
      <c r="C2210" s="37">
        <v>2014</v>
      </c>
      <c r="D2210" s="3">
        <v>2</v>
      </c>
      <c r="E2210" s="3" t="s">
        <v>33</v>
      </c>
      <c r="F2210" s="3">
        <v>74</v>
      </c>
      <c r="H2210"/>
      <c r="I2210"/>
      <c r="J2210"/>
      <c r="K2210"/>
      <c r="L2210"/>
      <c r="M2210"/>
      <c r="N2210"/>
      <c r="O2210"/>
    </row>
    <row r="2211" spans="1:15" s="15" customFormat="1" x14ac:dyDescent="0.25">
      <c r="A2211" s="3" t="s">
        <v>15</v>
      </c>
      <c r="B2211" s="7">
        <v>41849</v>
      </c>
      <c r="C2211" s="37">
        <v>2014</v>
      </c>
      <c r="D2211" s="3">
        <v>2</v>
      </c>
      <c r="E2211" s="3" t="s">
        <v>33</v>
      </c>
      <c r="F2211" s="3">
        <v>68</v>
      </c>
      <c r="H2211"/>
      <c r="I2211"/>
      <c r="J2211"/>
      <c r="K2211"/>
      <c r="L2211"/>
      <c r="M2211"/>
      <c r="N2211"/>
      <c r="O2211"/>
    </row>
    <row r="2212" spans="1:15" s="15" customFormat="1" x14ac:dyDescent="0.25">
      <c r="A2212" s="3" t="s">
        <v>15</v>
      </c>
      <c r="B2212" s="7">
        <v>41849</v>
      </c>
      <c r="C2212" s="37">
        <v>2014</v>
      </c>
      <c r="D2212" s="3">
        <v>2</v>
      </c>
      <c r="E2212" s="3" t="s">
        <v>33</v>
      </c>
      <c r="F2212" s="3">
        <v>30</v>
      </c>
      <c r="H2212"/>
      <c r="I2212"/>
      <c r="J2212"/>
      <c r="K2212"/>
      <c r="L2212"/>
      <c r="M2212"/>
      <c r="N2212"/>
      <c r="O2212"/>
    </row>
    <row r="2213" spans="1:15" s="15" customFormat="1" x14ac:dyDescent="0.25">
      <c r="A2213" s="3" t="s">
        <v>15</v>
      </c>
      <c r="B2213" s="7">
        <v>41849</v>
      </c>
      <c r="C2213" s="37">
        <v>2014</v>
      </c>
      <c r="D2213" s="3">
        <v>2</v>
      </c>
      <c r="E2213" s="3" t="s">
        <v>33</v>
      </c>
      <c r="F2213" s="3">
        <v>75</v>
      </c>
      <c r="H2213"/>
      <c r="I2213"/>
      <c r="J2213"/>
      <c r="K2213"/>
      <c r="L2213"/>
      <c r="M2213"/>
      <c r="N2213"/>
      <c r="O2213"/>
    </row>
    <row r="2214" spans="1:15" s="15" customFormat="1" x14ac:dyDescent="0.25">
      <c r="A2214" s="3" t="s">
        <v>15</v>
      </c>
      <c r="B2214" s="7">
        <v>41849</v>
      </c>
      <c r="C2214" s="37">
        <v>2014</v>
      </c>
      <c r="D2214" s="3">
        <v>2</v>
      </c>
      <c r="E2214" s="3" t="s">
        <v>33</v>
      </c>
      <c r="F2214" s="3">
        <v>77</v>
      </c>
      <c r="H2214"/>
      <c r="I2214"/>
      <c r="J2214"/>
      <c r="K2214"/>
      <c r="L2214"/>
      <c r="M2214"/>
      <c r="N2214"/>
      <c r="O2214"/>
    </row>
    <row r="2215" spans="1:15" s="15" customFormat="1" x14ac:dyDescent="0.25">
      <c r="A2215" s="3" t="s">
        <v>15</v>
      </c>
      <c r="B2215" s="7">
        <v>41849</v>
      </c>
      <c r="C2215" s="37">
        <v>2014</v>
      </c>
      <c r="D2215" s="3">
        <v>2</v>
      </c>
      <c r="E2215" s="3" t="s">
        <v>33</v>
      </c>
      <c r="F2215" s="3">
        <v>71</v>
      </c>
      <c r="H2215"/>
      <c r="I2215"/>
      <c r="J2215"/>
      <c r="K2215"/>
      <c r="L2215"/>
      <c r="M2215"/>
      <c r="N2215"/>
      <c r="O2215"/>
    </row>
    <row r="2216" spans="1:15" s="15" customFormat="1" x14ac:dyDescent="0.25">
      <c r="A2216" s="3" t="s">
        <v>15</v>
      </c>
      <c r="B2216" s="7">
        <v>41849</v>
      </c>
      <c r="C2216" s="37">
        <v>2014</v>
      </c>
      <c r="D2216" s="3">
        <v>2</v>
      </c>
      <c r="E2216" s="3" t="s">
        <v>33</v>
      </c>
      <c r="F2216" s="3">
        <v>69</v>
      </c>
      <c r="H2216"/>
      <c r="I2216"/>
      <c r="J2216"/>
      <c r="K2216"/>
      <c r="L2216"/>
      <c r="M2216"/>
      <c r="N2216"/>
      <c r="O2216"/>
    </row>
    <row r="2217" spans="1:15" s="15" customFormat="1" x14ac:dyDescent="0.25">
      <c r="A2217" s="3" t="s">
        <v>15</v>
      </c>
      <c r="B2217" s="7">
        <v>41849</v>
      </c>
      <c r="C2217" s="37">
        <v>2014</v>
      </c>
      <c r="D2217" s="3">
        <v>2</v>
      </c>
      <c r="E2217" s="3" t="s">
        <v>33</v>
      </c>
      <c r="F2217" s="3">
        <v>78</v>
      </c>
      <c r="H2217"/>
      <c r="I2217"/>
      <c r="J2217"/>
      <c r="K2217"/>
      <c r="L2217"/>
      <c r="M2217"/>
      <c r="N2217"/>
      <c r="O2217"/>
    </row>
    <row r="2218" spans="1:15" s="15" customFormat="1" x14ac:dyDescent="0.25">
      <c r="A2218" s="3" t="s">
        <v>15</v>
      </c>
      <c r="B2218" s="7">
        <v>41849</v>
      </c>
      <c r="C2218" s="37">
        <v>2014</v>
      </c>
      <c r="D2218" s="3">
        <v>2</v>
      </c>
      <c r="E2218" s="3" t="s">
        <v>33</v>
      </c>
      <c r="F2218" s="3">
        <v>52</v>
      </c>
      <c r="H2218"/>
      <c r="I2218"/>
      <c r="J2218"/>
      <c r="K2218"/>
      <c r="L2218"/>
      <c r="M2218"/>
      <c r="N2218"/>
      <c r="O2218"/>
    </row>
    <row r="2219" spans="1:15" s="15" customFormat="1" x14ac:dyDescent="0.25">
      <c r="A2219" s="3" t="s">
        <v>15</v>
      </c>
      <c r="B2219" s="7">
        <v>41849</v>
      </c>
      <c r="C2219" s="37">
        <v>2014</v>
      </c>
      <c r="D2219" s="3">
        <v>2</v>
      </c>
      <c r="E2219" s="3" t="s">
        <v>33</v>
      </c>
      <c r="F2219" s="3">
        <v>33</v>
      </c>
      <c r="H2219"/>
      <c r="I2219"/>
      <c r="J2219"/>
      <c r="K2219"/>
      <c r="L2219"/>
      <c r="M2219"/>
      <c r="N2219"/>
      <c r="O2219"/>
    </row>
    <row r="2220" spans="1:15" s="15" customFormat="1" x14ac:dyDescent="0.25">
      <c r="A2220" s="3" t="s">
        <v>15</v>
      </c>
      <c r="B2220" s="7">
        <v>41849</v>
      </c>
      <c r="C2220" s="37">
        <v>2014</v>
      </c>
      <c r="D2220" s="3">
        <v>2</v>
      </c>
      <c r="E2220" s="3" t="s">
        <v>33</v>
      </c>
      <c r="F2220" s="3">
        <v>81</v>
      </c>
      <c r="H2220"/>
      <c r="I2220"/>
      <c r="J2220"/>
      <c r="K2220"/>
      <c r="L2220"/>
      <c r="M2220"/>
      <c r="N2220"/>
      <c r="O2220"/>
    </row>
    <row r="2221" spans="1:15" s="15" customFormat="1" x14ac:dyDescent="0.25">
      <c r="A2221" s="3" t="s">
        <v>15</v>
      </c>
      <c r="B2221" s="7">
        <v>41849</v>
      </c>
      <c r="C2221" s="37">
        <v>2014</v>
      </c>
      <c r="D2221" s="3">
        <v>2</v>
      </c>
      <c r="E2221" s="3" t="s">
        <v>33</v>
      </c>
      <c r="F2221" s="3">
        <v>68</v>
      </c>
      <c r="H2221"/>
      <c r="I2221"/>
      <c r="J2221"/>
      <c r="K2221"/>
      <c r="L2221"/>
      <c r="M2221"/>
      <c r="N2221"/>
      <c r="O2221"/>
    </row>
    <row r="2222" spans="1:15" s="15" customFormat="1" x14ac:dyDescent="0.25">
      <c r="A2222" s="3" t="s">
        <v>15</v>
      </c>
      <c r="B2222" s="7">
        <v>41849</v>
      </c>
      <c r="C2222" s="37">
        <v>2014</v>
      </c>
      <c r="D2222" s="3">
        <v>2</v>
      </c>
      <c r="E2222" s="3" t="s">
        <v>33</v>
      </c>
      <c r="F2222" s="3">
        <v>65</v>
      </c>
      <c r="H2222"/>
      <c r="I2222"/>
      <c r="J2222"/>
      <c r="K2222"/>
      <c r="L2222"/>
      <c r="M2222"/>
      <c r="N2222"/>
      <c r="O2222"/>
    </row>
    <row r="2223" spans="1:15" s="15" customFormat="1" x14ac:dyDescent="0.25">
      <c r="A2223" s="3" t="s">
        <v>15</v>
      </c>
      <c r="B2223" s="7">
        <v>41849</v>
      </c>
      <c r="C2223" s="37">
        <v>2014</v>
      </c>
      <c r="D2223" s="3">
        <v>2</v>
      </c>
      <c r="E2223" s="3" t="s">
        <v>33</v>
      </c>
      <c r="F2223" s="3">
        <v>71</v>
      </c>
      <c r="H2223"/>
      <c r="I2223"/>
      <c r="J2223"/>
      <c r="K2223"/>
      <c r="L2223"/>
      <c r="M2223"/>
      <c r="N2223"/>
      <c r="O2223"/>
    </row>
    <row r="2224" spans="1:15" x14ac:dyDescent="0.25">
      <c r="A2224" s="3" t="s">
        <v>15</v>
      </c>
      <c r="B2224" s="7">
        <v>41849</v>
      </c>
      <c r="C2224" s="37">
        <v>2014</v>
      </c>
      <c r="D2224" s="3">
        <v>2</v>
      </c>
      <c r="E2224" s="3" t="s">
        <v>33</v>
      </c>
      <c r="F2224" s="3">
        <v>72</v>
      </c>
    </row>
    <row r="2225" spans="1:7" x14ac:dyDescent="0.25">
      <c r="A2225" s="3" t="s">
        <v>15</v>
      </c>
      <c r="B2225" s="7">
        <v>41849</v>
      </c>
      <c r="C2225" s="37">
        <v>2014</v>
      </c>
      <c r="D2225" s="3">
        <v>2</v>
      </c>
      <c r="E2225" s="3" t="s">
        <v>33</v>
      </c>
      <c r="F2225" s="3">
        <v>31</v>
      </c>
    </row>
    <row r="2226" spans="1:7" x14ac:dyDescent="0.25">
      <c r="A2226" s="3" t="s">
        <v>15</v>
      </c>
      <c r="B2226" s="7">
        <v>41849</v>
      </c>
      <c r="C2226" s="37">
        <v>2014</v>
      </c>
      <c r="D2226" s="3">
        <v>2</v>
      </c>
      <c r="E2226" s="3" t="s">
        <v>33</v>
      </c>
      <c r="F2226" s="3">
        <v>28</v>
      </c>
    </row>
    <row r="2227" spans="1:7" x14ac:dyDescent="0.25">
      <c r="A2227" s="3" t="s">
        <v>15</v>
      </c>
      <c r="B2227" s="7">
        <v>41849</v>
      </c>
      <c r="C2227" s="37">
        <v>2014</v>
      </c>
      <c r="D2227" s="3">
        <v>2</v>
      </c>
      <c r="E2227" s="3" t="s">
        <v>33</v>
      </c>
      <c r="F2227" s="3">
        <v>30</v>
      </c>
    </row>
    <row r="2228" spans="1:7" x14ac:dyDescent="0.25">
      <c r="A2228" s="3" t="s">
        <v>15</v>
      </c>
      <c r="B2228" s="7">
        <v>41849</v>
      </c>
      <c r="C2228" s="37">
        <v>2014</v>
      </c>
      <c r="D2228" s="3">
        <v>1</v>
      </c>
      <c r="E2228" s="3" t="s">
        <v>62</v>
      </c>
      <c r="F2228" s="3">
        <v>125</v>
      </c>
    </row>
    <row r="2229" spans="1:7" x14ac:dyDescent="0.25">
      <c r="A2229" s="3" t="s">
        <v>17</v>
      </c>
      <c r="B2229" s="7">
        <v>41849</v>
      </c>
      <c r="C2229" s="37">
        <v>2014</v>
      </c>
      <c r="D2229" s="3">
        <v>1</v>
      </c>
      <c r="E2229" s="3" t="s">
        <v>30</v>
      </c>
      <c r="F2229" s="3">
        <v>190</v>
      </c>
      <c r="G2229" s="15">
        <v>80.8</v>
      </c>
    </row>
    <row r="2230" spans="1:7" x14ac:dyDescent="0.25">
      <c r="A2230" s="3" t="s">
        <v>17</v>
      </c>
      <c r="B2230" s="7">
        <v>41849</v>
      </c>
      <c r="C2230" s="37">
        <v>2014</v>
      </c>
      <c r="D2230" s="3">
        <v>1</v>
      </c>
      <c r="E2230" s="3" t="s">
        <v>28</v>
      </c>
      <c r="F2230" s="3">
        <v>70</v>
      </c>
      <c r="G2230" s="15">
        <v>4</v>
      </c>
    </row>
    <row r="2231" spans="1:7" x14ac:dyDescent="0.25">
      <c r="A2231" s="3" t="s">
        <v>17</v>
      </c>
      <c r="B2231" s="7">
        <v>41849</v>
      </c>
      <c r="C2231" s="37">
        <v>2014</v>
      </c>
      <c r="D2231" s="3">
        <v>1</v>
      </c>
      <c r="E2231" s="3" t="s">
        <v>28</v>
      </c>
      <c r="F2231" s="3">
        <v>61</v>
      </c>
      <c r="G2231" s="15">
        <v>2.2999999999999998</v>
      </c>
    </row>
    <row r="2232" spans="1:7" x14ac:dyDescent="0.25">
      <c r="A2232" s="3" t="s">
        <v>17</v>
      </c>
      <c r="B2232" s="7">
        <v>41849</v>
      </c>
      <c r="C2232" s="37">
        <v>2014</v>
      </c>
      <c r="D2232" s="3">
        <v>1</v>
      </c>
      <c r="E2232" s="3" t="s">
        <v>28</v>
      </c>
      <c r="F2232" s="3">
        <v>67</v>
      </c>
      <c r="G2232" s="15">
        <v>3</v>
      </c>
    </row>
    <row r="2233" spans="1:7" x14ac:dyDescent="0.25">
      <c r="A2233" s="3" t="s">
        <v>17</v>
      </c>
      <c r="B2233" s="7">
        <v>41849</v>
      </c>
      <c r="C2233" s="37">
        <v>2014</v>
      </c>
      <c r="D2233" s="3">
        <v>1</v>
      </c>
      <c r="E2233" s="3" t="s">
        <v>28</v>
      </c>
      <c r="F2233" s="3">
        <v>62</v>
      </c>
      <c r="G2233" s="15">
        <v>2.8</v>
      </c>
    </row>
    <row r="2234" spans="1:7" x14ac:dyDescent="0.25">
      <c r="A2234" s="3" t="s">
        <v>17</v>
      </c>
      <c r="B2234" s="7">
        <v>41849</v>
      </c>
      <c r="C2234" s="37">
        <v>2014</v>
      </c>
      <c r="D2234" s="3">
        <v>1</v>
      </c>
      <c r="E2234" s="3" t="s">
        <v>28</v>
      </c>
      <c r="F2234" s="3">
        <v>77</v>
      </c>
      <c r="G2234" s="15">
        <v>5.4</v>
      </c>
    </row>
    <row r="2235" spans="1:7" x14ac:dyDescent="0.25">
      <c r="A2235" s="3" t="s">
        <v>17</v>
      </c>
      <c r="B2235" s="7">
        <v>41849</v>
      </c>
      <c r="C2235" s="37">
        <v>2014</v>
      </c>
      <c r="D2235" s="3">
        <v>1</v>
      </c>
      <c r="E2235" s="3" t="s">
        <v>28</v>
      </c>
      <c r="F2235" s="3">
        <v>69</v>
      </c>
      <c r="G2235" s="15">
        <v>3.4</v>
      </c>
    </row>
    <row r="2236" spans="1:7" x14ac:dyDescent="0.25">
      <c r="A2236" s="3" t="s">
        <v>17</v>
      </c>
      <c r="B2236" s="7">
        <v>41849</v>
      </c>
      <c r="C2236" s="37">
        <v>2014</v>
      </c>
      <c r="D2236" s="3">
        <v>1</v>
      </c>
      <c r="E2236" s="3" t="s">
        <v>28</v>
      </c>
      <c r="F2236" s="3">
        <v>63</v>
      </c>
      <c r="G2236" s="15">
        <v>2.6</v>
      </c>
    </row>
    <row r="2237" spans="1:7" x14ac:dyDescent="0.25">
      <c r="A2237" s="3" t="s">
        <v>17</v>
      </c>
      <c r="B2237" s="7">
        <v>41849</v>
      </c>
      <c r="C2237" s="37">
        <v>2014</v>
      </c>
      <c r="D2237" s="3">
        <v>1</v>
      </c>
      <c r="E2237" s="3" t="s">
        <v>28</v>
      </c>
      <c r="F2237" s="3">
        <v>66</v>
      </c>
      <c r="G2237" s="15">
        <v>3.2</v>
      </c>
    </row>
    <row r="2238" spans="1:7" x14ac:dyDescent="0.25">
      <c r="A2238" s="3" t="s">
        <v>17</v>
      </c>
      <c r="B2238" s="7">
        <v>41849</v>
      </c>
      <c r="C2238" s="37">
        <v>2014</v>
      </c>
      <c r="D2238" s="3">
        <v>1</v>
      </c>
      <c r="E2238" s="3" t="s">
        <v>28</v>
      </c>
      <c r="F2238" s="3">
        <v>114</v>
      </c>
      <c r="G2238" s="15">
        <v>17.399999999999999</v>
      </c>
    </row>
    <row r="2239" spans="1:7" x14ac:dyDescent="0.25">
      <c r="A2239" s="3" t="s">
        <v>17</v>
      </c>
      <c r="B2239" s="7">
        <v>41849</v>
      </c>
      <c r="C2239" s="37">
        <v>2014</v>
      </c>
      <c r="D2239" s="3">
        <v>2</v>
      </c>
      <c r="E2239" s="3" t="s">
        <v>28</v>
      </c>
      <c r="F2239" s="3">
        <v>59</v>
      </c>
      <c r="G2239" s="15">
        <v>2.2000000000000002</v>
      </c>
    </row>
    <row r="2240" spans="1:7" x14ac:dyDescent="0.25">
      <c r="A2240" s="3" t="s">
        <v>17</v>
      </c>
      <c r="B2240" s="7">
        <v>41849</v>
      </c>
      <c r="C2240" s="37">
        <v>2014</v>
      </c>
      <c r="D2240" s="3">
        <v>2</v>
      </c>
      <c r="E2240" s="3" t="s">
        <v>28</v>
      </c>
      <c r="F2240" s="3">
        <v>64</v>
      </c>
      <c r="G2240" s="15">
        <v>2.9</v>
      </c>
    </row>
    <row r="2241" spans="1:15" x14ac:dyDescent="0.25">
      <c r="A2241" s="3" t="s">
        <v>17</v>
      </c>
      <c r="B2241" s="7">
        <v>41849</v>
      </c>
      <c r="C2241" s="37">
        <v>2014</v>
      </c>
      <c r="D2241" s="3">
        <v>2</v>
      </c>
      <c r="E2241" s="3" t="s">
        <v>28</v>
      </c>
      <c r="F2241" s="3">
        <v>56</v>
      </c>
      <c r="G2241" s="15">
        <v>1.8</v>
      </c>
    </row>
    <row r="2242" spans="1:15" x14ac:dyDescent="0.25">
      <c r="A2242" s="3" t="s">
        <v>17</v>
      </c>
      <c r="B2242" s="7">
        <v>41849</v>
      </c>
      <c r="C2242" s="37">
        <v>2014</v>
      </c>
      <c r="D2242" s="3">
        <v>2</v>
      </c>
      <c r="E2242" s="3" t="s">
        <v>28</v>
      </c>
      <c r="F2242" s="3">
        <v>71</v>
      </c>
      <c r="G2242" s="15">
        <v>3.6</v>
      </c>
    </row>
    <row r="2243" spans="1:15" x14ac:dyDescent="0.25">
      <c r="A2243" s="3" t="s">
        <v>17</v>
      </c>
      <c r="B2243" s="7">
        <v>41849</v>
      </c>
      <c r="C2243" s="37">
        <v>2014</v>
      </c>
      <c r="D2243" s="3">
        <v>2</v>
      </c>
      <c r="E2243" s="3" t="s">
        <v>28</v>
      </c>
      <c r="F2243" s="3">
        <v>66</v>
      </c>
      <c r="G2243" s="15">
        <v>3.3</v>
      </c>
    </row>
    <row r="2244" spans="1:15" x14ac:dyDescent="0.25">
      <c r="A2244" s="3" t="s">
        <v>17</v>
      </c>
      <c r="B2244" s="7">
        <v>41849</v>
      </c>
      <c r="C2244" s="37">
        <v>2014</v>
      </c>
      <c r="D2244" s="3">
        <v>2</v>
      </c>
      <c r="E2244" s="3" t="s">
        <v>28</v>
      </c>
      <c r="F2244" s="3">
        <v>60</v>
      </c>
      <c r="G2244" s="15">
        <v>2.4</v>
      </c>
    </row>
    <row r="2245" spans="1:15" x14ac:dyDescent="0.25">
      <c r="A2245" s="3" t="s">
        <v>17</v>
      </c>
      <c r="B2245" s="7">
        <v>41849</v>
      </c>
      <c r="C2245" s="37">
        <v>2014</v>
      </c>
      <c r="D2245" s="3">
        <v>1</v>
      </c>
      <c r="E2245" s="3" t="s">
        <v>31</v>
      </c>
      <c r="F2245" s="3">
        <v>52</v>
      </c>
    </row>
    <row r="2246" spans="1:15" x14ac:dyDescent="0.25">
      <c r="A2246" s="3" t="s">
        <v>17</v>
      </c>
      <c r="B2246" s="7">
        <v>41849</v>
      </c>
      <c r="C2246" s="37">
        <v>2014</v>
      </c>
      <c r="D2246" s="3">
        <v>1</v>
      </c>
      <c r="E2246" s="3" t="s">
        <v>31</v>
      </c>
      <c r="F2246" s="3">
        <v>43</v>
      </c>
    </row>
    <row r="2247" spans="1:15" x14ac:dyDescent="0.25">
      <c r="A2247" s="3" t="s">
        <v>17</v>
      </c>
      <c r="B2247" s="7">
        <v>41849</v>
      </c>
      <c r="C2247" s="37">
        <v>2014</v>
      </c>
      <c r="D2247" s="3">
        <v>1</v>
      </c>
      <c r="E2247" s="3" t="s">
        <v>31</v>
      </c>
      <c r="F2247" s="3">
        <v>60</v>
      </c>
    </row>
    <row r="2248" spans="1:15" x14ac:dyDescent="0.25">
      <c r="A2248" s="3" t="s">
        <v>17</v>
      </c>
      <c r="B2248" s="7">
        <v>41849</v>
      </c>
      <c r="C2248" s="37">
        <v>2014</v>
      </c>
      <c r="D2248" s="3">
        <v>1</v>
      </c>
      <c r="E2248" s="3" t="s">
        <v>31</v>
      </c>
      <c r="F2248" s="3">
        <v>64</v>
      </c>
    </row>
    <row r="2249" spans="1:15" x14ac:dyDescent="0.25">
      <c r="A2249" s="3" t="s">
        <v>17</v>
      </c>
      <c r="B2249" s="7">
        <v>41849</v>
      </c>
      <c r="C2249" s="37">
        <v>2014</v>
      </c>
      <c r="D2249" s="3">
        <v>1</v>
      </c>
      <c r="E2249" s="3" t="s">
        <v>31</v>
      </c>
      <c r="F2249" s="3">
        <v>58</v>
      </c>
    </row>
    <row r="2250" spans="1:15" x14ac:dyDescent="0.25">
      <c r="A2250" s="3" t="s">
        <v>17</v>
      </c>
      <c r="B2250" s="7">
        <v>41849</v>
      </c>
      <c r="C2250" s="37">
        <v>2014</v>
      </c>
      <c r="D2250" s="3">
        <v>1</v>
      </c>
      <c r="E2250" s="3" t="s">
        <v>31</v>
      </c>
      <c r="F2250" s="3">
        <v>66</v>
      </c>
    </row>
    <row r="2251" spans="1:15" x14ac:dyDescent="0.25">
      <c r="A2251" s="3" t="s">
        <v>17</v>
      </c>
      <c r="B2251" s="7">
        <v>41849</v>
      </c>
      <c r="C2251" s="37">
        <v>2014</v>
      </c>
      <c r="D2251" s="3">
        <v>1</v>
      </c>
      <c r="E2251" s="3" t="s">
        <v>31</v>
      </c>
      <c r="F2251" s="3">
        <v>57</v>
      </c>
    </row>
    <row r="2252" spans="1:15" x14ac:dyDescent="0.25">
      <c r="A2252" s="3" t="s">
        <v>17</v>
      </c>
      <c r="B2252" s="7">
        <v>41849</v>
      </c>
      <c r="C2252" s="37">
        <v>2014</v>
      </c>
      <c r="D2252" s="3">
        <v>1</v>
      </c>
      <c r="E2252" s="3" t="s">
        <v>31</v>
      </c>
      <c r="F2252" s="3">
        <v>54</v>
      </c>
    </row>
    <row r="2253" spans="1:15" x14ac:dyDescent="0.25">
      <c r="A2253" s="3" t="s">
        <v>17</v>
      </c>
      <c r="B2253" s="7">
        <v>41849</v>
      </c>
      <c r="C2253" s="37">
        <v>2014</v>
      </c>
      <c r="D2253" s="3">
        <v>1</v>
      </c>
      <c r="E2253" s="3" t="s">
        <v>31</v>
      </c>
      <c r="F2253" s="3">
        <v>44</v>
      </c>
    </row>
    <row r="2254" spans="1:15" x14ac:dyDescent="0.25">
      <c r="A2254" s="3" t="s">
        <v>17</v>
      </c>
      <c r="B2254" s="7">
        <v>41849</v>
      </c>
      <c r="C2254" s="37">
        <v>2014</v>
      </c>
      <c r="D2254" s="3">
        <v>1</v>
      </c>
      <c r="E2254" s="3" t="s">
        <v>31</v>
      </c>
      <c r="F2254" s="3">
        <v>60</v>
      </c>
    </row>
    <row r="2255" spans="1:15" x14ac:dyDescent="0.25">
      <c r="A2255" s="3" t="s">
        <v>17</v>
      </c>
      <c r="B2255" s="7">
        <v>41849</v>
      </c>
      <c r="C2255" s="37">
        <v>2014</v>
      </c>
      <c r="D2255" s="3">
        <v>1</v>
      </c>
      <c r="E2255" s="3" t="s">
        <v>31</v>
      </c>
      <c r="F2255" s="3">
        <v>53</v>
      </c>
    </row>
    <row r="2256" spans="1:15" s="15" customFormat="1" x14ac:dyDescent="0.25">
      <c r="A2256" s="3" t="s">
        <v>17</v>
      </c>
      <c r="B2256" s="7">
        <v>41849</v>
      </c>
      <c r="C2256" s="37">
        <v>2014</v>
      </c>
      <c r="D2256" s="3">
        <v>1</v>
      </c>
      <c r="E2256" s="3" t="s">
        <v>31</v>
      </c>
      <c r="F2256" s="3">
        <v>53</v>
      </c>
      <c r="H2256"/>
      <c r="I2256"/>
      <c r="J2256"/>
      <c r="K2256"/>
      <c r="L2256"/>
      <c r="M2256"/>
      <c r="N2256"/>
      <c r="O2256"/>
    </row>
    <row r="2257" spans="1:15" s="15" customFormat="1" x14ac:dyDescent="0.25">
      <c r="A2257" s="3" t="s">
        <v>17</v>
      </c>
      <c r="B2257" s="7">
        <v>41849</v>
      </c>
      <c r="C2257" s="37">
        <v>2014</v>
      </c>
      <c r="D2257" s="3">
        <v>1</v>
      </c>
      <c r="E2257" s="3" t="s">
        <v>31</v>
      </c>
      <c r="F2257" s="3">
        <v>59</v>
      </c>
      <c r="H2257"/>
      <c r="I2257"/>
      <c r="J2257"/>
      <c r="K2257"/>
      <c r="L2257"/>
      <c r="M2257"/>
      <c r="N2257"/>
      <c r="O2257"/>
    </row>
    <row r="2258" spans="1:15" s="15" customFormat="1" x14ac:dyDescent="0.25">
      <c r="A2258" s="3" t="s">
        <v>17</v>
      </c>
      <c r="B2258" s="7">
        <v>41849</v>
      </c>
      <c r="C2258" s="37">
        <v>2014</v>
      </c>
      <c r="D2258" s="3">
        <v>1</v>
      </c>
      <c r="E2258" s="3" t="s">
        <v>31</v>
      </c>
      <c r="F2258" s="3">
        <v>52</v>
      </c>
      <c r="H2258"/>
      <c r="I2258"/>
      <c r="J2258"/>
      <c r="K2258"/>
      <c r="L2258"/>
      <c r="M2258"/>
      <c r="N2258"/>
      <c r="O2258"/>
    </row>
    <row r="2259" spans="1:15" s="15" customFormat="1" x14ac:dyDescent="0.25">
      <c r="A2259" s="3" t="s">
        <v>17</v>
      </c>
      <c r="B2259" s="7">
        <v>41849</v>
      </c>
      <c r="C2259" s="37">
        <v>2014</v>
      </c>
      <c r="D2259" s="3">
        <v>1</v>
      </c>
      <c r="E2259" s="3" t="s">
        <v>31</v>
      </c>
      <c r="F2259" s="3">
        <v>64</v>
      </c>
      <c r="H2259"/>
      <c r="I2259"/>
      <c r="J2259"/>
      <c r="K2259"/>
      <c r="L2259"/>
      <c r="M2259"/>
      <c r="N2259"/>
      <c r="O2259"/>
    </row>
    <row r="2260" spans="1:15" s="15" customFormat="1" x14ac:dyDescent="0.25">
      <c r="A2260" s="3" t="s">
        <v>17</v>
      </c>
      <c r="B2260" s="7">
        <v>41849</v>
      </c>
      <c r="C2260" s="37">
        <v>2014</v>
      </c>
      <c r="D2260" s="3">
        <v>1</v>
      </c>
      <c r="E2260" s="3" t="s">
        <v>31</v>
      </c>
      <c r="F2260" s="3">
        <v>57</v>
      </c>
      <c r="H2260"/>
      <c r="I2260"/>
      <c r="J2260"/>
      <c r="K2260"/>
      <c r="L2260"/>
      <c r="M2260"/>
      <c r="N2260"/>
      <c r="O2260"/>
    </row>
    <row r="2261" spans="1:15" s="15" customFormat="1" x14ac:dyDescent="0.25">
      <c r="A2261" s="3" t="s">
        <v>17</v>
      </c>
      <c r="B2261" s="7">
        <v>41849</v>
      </c>
      <c r="C2261" s="37">
        <v>2014</v>
      </c>
      <c r="D2261" s="3">
        <v>1</v>
      </c>
      <c r="E2261" s="3" t="s">
        <v>31</v>
      </c>
      <c r="F2261" s="3">
        <v>58</v>
      </c>
      <c r="H2261"/>
      <c r="I2261"/>
      <c r="J2261"/>
      <c r="K2261"/>
      <c r="L2261"/>
      <c r="M2261"/>
      <c r="N2261"/>
      <c r="O2261"/>
    </row>
    <row r="2262" spans="1:15" s="15" customFormat="1" x14ac:dyDescent="0.25">
      <c r="A2262" s="3" t="s">
        <v>17</v>
      </c>
      <c r="B2262" s="7">
        <v>41849</v>
      </c>
      <c r="C2262" s="37">
        <v>2014</v>
      </c>
      <c r="D2262" s="3">
        <v>1</v>
      </c>
      <c r="E2262" s="3" t="s">
        <v>31</v>
      </c>
      <c r="F2262" s="3">
        <v>56</v>
      </c>
      <c r="H2262"/>
      <c r="I2262"/>
      <c r="J2262"/>
      <c r="K2262"/>
      <c r="L2262"/>
      <c r="M2262"/>
      <c r="N2262"/>
      <c r="O2262"/>
    </row>
    <row r="2263" spans="1:15" s="15" customFormat="1" x14ac:dyDescent="0.25">
      <c r="A2263" s="3" t="s">
        <v>17</v>
      </c>
      <c r="B2263" s="7">
        <v>41849</v>
      </c>
      <c r="C2263" s="37">
        <v>2014</v>
      </c>
      <c r="D2263" s="3">
        <v>1</v>
      </c>
      <c r="E2263" s="3" t="s">
        <v>31</v>
      </c>
      <c r="F2263" s="3">
        <v>64</v>
      </c>
      <c r="H2263"/>
      <c r="I2263"/>
      <c r="J2263"/>
      <c r="K2263"/>
      <c r="L2263"/>
      <c r="M2263"/>
      <c r="N2263"/>
      <c r="O2263"/>
    </row>
    <row r="2264" spans="1:15" s="15" customFormat="1" x14ac:dyDescent="0.25">
      <c r="A2264" s="3" t="s">
        <v>17</v>
      </c>
      <c r="B2264" s="7">
        <v>41849</v>
      </c>
      <c r="C2264" s="37">
        <v>2014</v>
      </c>
      <c r="D2264" s="3">
        <v>1</v>
      </c>
      <c r="E2264" s="3" t="s">
        <v>31</v>
      </c>
      <c r="F2264" s="3">
        <v>54</v>
      </c>
      <c r="H2264"/>
      <c r="I2264"/>
      <c r="J2264"/>
      <c r="K2264"/>
      <c r="L2264"/>
      <c r="M2264"/>
      <c r="N2264"/>
      <c r="O2264"/>
    </row>
    <row r="2265" spans="1:15" s="15" customFormat="1" x14ac:dyDescent="0.25">
      <c r="A2265" s="3" t="s">
        <v>17</v>
      </c>
      <c r="B2265" s="7">
        <v>41849</v>
      </c>
      <c r="C2265" s="37">
        <v>2014</v>
      </c>
      <c r="D2265" s="3">
        <v>1</v>
      </c>
      <c r="E2265" s="3" t="s">
        <v>31</v>
      </c>
      <c r="F2265" s="3">
        <v>60</v>
      </c>
      <c r="H2265"/>
      <c r="I2265"/>
      <c r="J2265"/>
      <c r="K2265"/>
      <c r="L2265"/>
      <c r="M2265"/>
      <c r="N2265"/>
      <c r="O2265"/>
    </row>
    <row r="2266" spans="1:15" s="15" customFormat="1" x14ac:dyDescent="0.25">
      <c r="A2266" s="3" t="s">
        <v>17</v>
      </c>
      <c r="B2266" s="7">
        <v>41849</v>
      </c>
      <c r="C2266" s="37">
        <v>2014</v>
      </c>
      <c r="D2266" s="3">
        <v>1</v>
      </c>
      <c r="E2266" s="3" t="s">
        <v>31</v>
      </c>
      <c r="F2266" s="3">
        <v>58</v>
      </c>
      <c r="H2266"/>
      <c r="I2266"/>
      <c r="J2266"/>
      <c r="K2266"/>
      <c r="L2266"/>
      <c r="M2266"/>
      <c r="N2266"/>
      <c r="O2266"/>
    </row>
    <row r="2267" spans="1:15" s="15" customFormat="1" x14ac:dyDescent="0.25">
      <c r="A2267" s="3" t="s">
        <v>17</v>
      </c>
      <c r="B2267" s="7">
        <v>41849</v>
      </c>
      <c r="C2267" s="37">
        <v>2014</v>
      </c>
      <c r="D2267" s="3">
        <v>1</v>
      </c>
      <c r="E2267" s="3" t="s">
        <v>31</v>
      </c>
      <c r="F2267" s="3">
        <v>64</v>
      </c>
      <c r="H2267"/>
      <c r="I2267"/>
      <c r="J2267"/>
      <c r="K2267"/>
      <c r="L2267"/>
      <c r="M2267"/>
      <c r="N2267"/>
      <c r="O2267"/>
    </row>
    <row r="2268" spans="1:15" s="15" customFormat="1" x14ac:dyDescent="0.25">
      <c r="A2268" s="3" t="s">
        <v>17</v>
      </c>
      <c r="B2268" s="7">
        <v>41849</v>
      </c>
      <c r="C2268" s="37">
        <v>2014</v>
      </c>
      <c r="D2268" s="3">
        <v>1</v>
      </c>
      <c r="E2268" s="3" t="s">
        <v>31</v>
      </c>
      <c r="F2268" s="3">
        <v>58</v>
      </c>
      <c r="H2268"/>
      <c r="I2268"/>
      <c r="J2268"/>
      <c r="K2268"/>
      <c r="L2268"/>
      <c r="M2268"/>
      <c r="N2268"/>
      <c r="O2268"/>
    </row>
    <row r="2269" spans="1:15" s="15" customFormat="1" x14ac:dyDescent="0.25">
      <c r="A2269" s="3" t="s">
        <v>17</v>
      </c>
      <c r="B2269" s="7">
        <v>41849</v>
      </c>
      <c r="C2269" s="37">
        <v>2014</v>
      </c>
      <c r="D2269" s="3">
        <v>1</v>
      </c>
      <c r="E2269" s="3" t="s">
        <v>31</v>
      </c>
      <c r="F2269" s="3">
        <v>56</v>
      </c>
      <c r="H2269"/>
      <c r="I2269"/>
      <c r="J2269"/>
      <c r="K2269"/>
      <c r="L2269"/>
      <c r="M2269"/>
      <c r="N2269"/>
      <c r="O2269"/>
    </row>
    <row r="2270" spans="1:15" s="15" customFormat="1" x14ac:dyDescent="0.25">
      <c r="A2270" s="3" t="s">
        <v>17</v>
      </c>
      <c r="B2270" s="7">
        <v>41849</v>
      </c>
      <c r="C2270" s="37">
        <v>2014</v>
      </c>
      <c r="D2270" s="3">
        <v>1</v>
      </c>
      <c r="E2270" s="3" t="s">
        <v>31</v>
      </c>
      <c r="F2270" s="3">
        <v>59</v>
      </c>
      <c r="H2270"/>
      <c r="I2270"/>
      <c r="J2270"/>
      <c r="K2270"/>
      <c r="L2270"/>
      <c r="M2270"/>
      <c r="N2270"/>
      <c r="O2270"/>
    </row>
    <row r="2271" spans="1:15" s="15" customFormat="1" x14ac:dyDescent="0.25">
      <c r="A2271" s="3" t="s">
        <v>17</v>
      </c>
      <c r="B2271" s="7">
        <v>41849</v>
      </c>
      <c r="C2271" s="37">
        <v>2014</v>
      </c>
      <c r="D2271" s="3">
        <v>1</v>
      </c>
      <c r="E2271" s="3" t="s">
        <v>31</v>
      </c>
      <c r="F2271" s="3">
        <v>58</v>
      </c>
      <c r="H2271"/>
      <c r="I2271"/>
      <c r="J2271"/>
      <c r="K2271"/>
      <c r="L2271"/>
      <c r="M2271"/>
      <c r="N2271"/>
      <c r="O2271"/>
    </row>
    <row r="2272" spans="1:15" s="15" customFormat="1" x14ac:dyDescent="0.25">
      <c r="A2272" s="3" t="s">
        <v>17</v>
      </c>
      <c r="B2272" s="7">
        <v>41849</v>
      </c>
      <c r="C2272" s="37">
        <v>2014</v>
      </c>
      <c r="D2272" s="3">
        <v>1</v>
      </c>
      <c r="E2272" s="3" t="s">
        <v>31</v>
      </c>
      <c r="F2272" s="3">
        <v>64</v>
      </c>
      <c r="H2272"/>
      <c r="I2272"/>
      <c r="J2272"/>
      <c r="K2272"/>
      <c r="L2272"/>
      <c r="M2272"/>
      <c r="N2272"/>
      <c r="O2272"/>
    </row>
    <row r="2273" spans="1:15" s="15" customFormat="1" x14ac:dyDescent="0.25">
      <c r="A2273" s="3" t="s">
        <v>17</v>
      </c>
      <c r="B2273" s="7">
        <v>41849</v>
      </c>
      <c r="C2273" s="37">
        <v>2014</v>
      </c>
      <c r="D2273" s="3">
        <v>1</v>
      </c>
      <c r="E2273" s="3" t="s">
        <v>31</v>
      </c>
      <c r="F2273" s="3">
        <v>63</v>
      </c>
      <c r="H2273"/>
      <c r="I2273"/>
      <c r="J2273"/>
      <c r="K2273"/>
      <c r="L2273"/>
      <c r="M2273"/>
      <c r="N2273"/>
      <c r="O2273"/>
    </row>
    <row r="2274" spans="1:15" s="15" customFormat="1" x14ac:dyDescent="0.25">
      <c r="A2274" s="3" t="s">
        <v>17</v>
      </c>
      <c r="B2274" s="7">
        <v>41849</v>
      </c>
      <c r="C2274" s="37">
        <v>2014</v>
      </c>
      <c r="D2274" s="3">
        <v>1</v>
      </c>
      <c r="E2274" s="3" t="s">
        <v>31</v>
      </c>
      <c r="F2274" s="3">
        <v>67</v>
      </c>
      <c r="H2274"/>
      <c r="I2274"/>
      <c r="J2274"/>
      <c r="K2274"/>
      <c r="L2274"/>
      <c r="M2274"/>
      <c r="N2274"/>
      <c r="O2274"/>
    </row>
    <row r="2275" spans="1:15" s="15" customFormat="1" x14ac:dyDescent="0.25">
      <c r="A2275" s="3" t="s">
        <v>17</v>
      </c>
      <c r="B2275" s="7">
        <v>41849</v>
      </c>
      <c r="C2275" s="37">
        <v>2014</v>
      </c>
      <c r="D2275" s="3">
        <v>1</v>
      </c>
      <c r="E2275" s="3" t="s">
        <v>31</v>
      </c>
      <c r="F2275" s="3">
        <v>72</v>
      </c>
      <c r="H2275"/>
      <c r="I2275"/>
      <c r="J2275"/>
      <c r="K2275"/>
      <c r="L2275"/>
      <c r="M2275"/>
      <c r="N2275"/>
      <c r="O2275"/>
    </row>
    <row r="2276" spans="1:15" s="15" customFormat="1" x14ac:dyDescent="0.25">
      <c r="A2276" s="3" t="s">
        <v>17</v>
      </c>
      <c r="B2276" s="7">
        <v>41849</v>
      </c>
      <c r="C2276" s="37">
        <v>2014</v>
      </c>
      <c r="D2276" s="3">
        <v>1</v>
      </c>
      <c r="E2276" s="3" t="s">
        <v>31</v>
      </c>
      <c r="F2276" s="3">
        <v>58</v>
      </c>
      <c r="H2276"/>
      <c r="I2276"/>
      <c r="J2276"/>
      <c r="K2276"/>
      <c r="L2276"/>
      <c r="M2276"/>
      <c r="N2276"/>
      <c r="O2276"/>
    </row>
    <row r="2277" spans="1:15" s="15" customFormat="1" x14ac:dyDescent="0.25">
      <c r="A2277" s="3" t="s">
        <v>17</v>
      </c>
      <c r="B2277" s="7">
        <v>41849</v>
      </c>
      <c r="C2277" s="37">
        <v>2014</v>
      </c>
      <c r="D2277" s="3">
        <v>1</v>
      </c>
      <c r="E2277" s="3" t="s">
        <v>31</v>
      </c>
      <c r="F2277" s="3">
        <v>46</v>
      </c>
      <c r="H2277"/>
      <c r="I2277"/>
      <c r="J2277"/>
      <c r="K2277"/>
      <c r="L2277"/>
      <c r="M2277"/>
      <c r="N2277"/>
      <c r="O2277"/>
    </row>
    <row r="2278" spans="1:15" s="15" customFormat="1" x14ac:dyDescent="0.25">
      <c r="A2278" s="3" t="s">
        <v>17</v>
      </c>
      <c r="B2278" s="7">
        <v>41849</v>
      </c>
      <c r="C2278" s="37">
        <v>2014</v>
      </c>
      <c r="D2278" s="3">
        <v>1</v>
      </c>
      <c r="E2278" s="3" t="s">
        <v>31</v>
      </c>
      <c r="F2278" s="3">
        <v>68</v>
      </c>
      <c r="H2278"/>
      <c r="I2278"/>
      <c r="J2278"/>
      <c r="K2278"/>
      <c r="L2278"/>
      <c r="M2278"/>
      <c r="N2278"/>
      <c r="O2278"/>
    </row>
    <row r="2279" spans="1:15" s="15" customFormat="1" x14ac:dyDescent="0.25">
      <c r="A2279" s="3" t="s">
        <v>17</v>
      </c>
      <c r="B2279" s="7">
        <v>41849</v>
      </c>
      <c r="C2279" s="37">
        <v>2014</v>
      </c>
      <c r="D2279" s="3">
        <v>1</v>
      </c>
      <c r="E2279" s="3" t="s">
        <v>31</v>
      </c>
      <c r="F2279" s="3">
        <v>54</v>
      </c>
      <c r="H2279"/>
      <c r="I2279"/>
      <c r="J2279"/>
      <c r="K2279"/>
      <c r="L2279"/>
      <c r="M2279"/>
      <c r="N2279"/>
      <c r="O2279"/>
    </row>
    <row r="2280" spans="1:15" s="15" customFormat="1" x14ac:dyDescent="0.25">
      <c r="A2280" s="3" t="s">
        <v>17</v>
      </c>
      <c r="B2280" s="7">
        <v>41849</v>
      </c>
      <c r="C2280" s="37">
        <v>2014</v>
      </c>
      <c r="D2280" s="3">
        <v>1</v>
      </c>
      <c r="E2280" s="3" t="s">
        <v>31</v>
      </c>
      <c r="F2280" s="3">
        <v>52</v>
      </c>
      <c r="H2280"/>
      <c r="I2280"/>
      <c r="J2280"/>
      <c r="K2280"/>
      <c r="L2280"/>
      <c r="M2280"/>
      <c r="N2280"/>
      <c r="O2280"/>
    </row>
    <row r="2281" spans="1:15" s="15" customFormat="1" x14ac:dyDescent="0.25">
      <c r="A2281" s="3" t="s">
        <v>17</v>
      </c>
      <c r="B2281" s="7">
        <v>41849</v>
      </c>
      <c r="C2281" s="37">
        <v>2014</v>
      </c>
      <c r="D2281" s="3">
        <v>2</v>
      </c>
      <c r="E2281" s="3" t="s">
        <v>31</v>
      </c>
      <c r="F2281" s="3">
        <v>57</v>
      </c>
      <c r="H2281"/>
      <c r="I2281"/>
      <c r="J2281"/>
      <c r="K2281"/>
      <c r="L2281"/>
      <c r="M2281"/>
      <c r="N2281"/>
      <c r="O2281"/>
    </row>
    <row r="2282" spans="1:15" s="15" customFormat="1" x14ac:dyDescent="0.25">
      <c r="A2282" s="3" t="s">
        <v>17</v>
      </c>
      <c r="B2282" s="7">
        <v>41849</v>
      </c>
      <c r="C2282" s="37">
        <v>2014</v>
      </c>
      <c r="D2282" s="3">
        <v>2</v>
      </c>
      <c r="E2282" s="3" t="s">
        <v>31</v>
      </c>
      <c r="F2282" s="3">
        <v>53</v>
      </c>
      <c r="H2282"/>
      <c r="I2282"/>
      <c r="J2282"/>
      <c r="K2282"/>
      <c r="L2282"/>
      <c r="M2282"/>
      <c r="N2282"/>
      <c r="O2282"/>
    </row>
    <row r="2283" spans="1:15" s="15" customFormat="1" x14ac:dyDescent="0.25">
      <c r="A2283" s="3" t="s">
        <v>17</v>
      </c>
      <c r="B2283" s="7">
        <v>41849</v>
      </c>
      <c r="C2283" s="37">
        <v>2014</v>
      </c>
      <c r="D2283" s="3">
        <v>2</v>
      </c>
      <c r="E2283" s="3" t="s">
        <v>31</v>
      </c>
      <c r="F2283" s="3">
        <v>57</v>
      </c>
      <c r="H2283"/>
      <c r="I2283"/>
      <c r="J2283"/>
      <c r="K2283"/>
      <c r="L2283"/>
      <c r="M2283"/>
      <c r="N2283"/>
      <c r="O2283"/>
    </row>
    <row r="2284" spans="1:15" s="15" customFormat="1" x14ac:dyDescent="0.25">
      <c r="A2284" s="3" t="s">
        <v>17</v>
      </c>
      <c r="B2284" s="7">
        <v>41849</v>
      </c>
      <c r="C2284" s="37">
        <v>2014</v>
      </c>
      <c r="D2284" s="3">
        <v>2</v>
      </c>
      <c r="E2284" s="3" t="s">
        <v>31</v>
      </c>
      <c r="F2284" s="3">
        <v>28</v>
      </c>
      <c r="H2284"/>
      <c r="I2284"/>
      <c r="J2284"/>
      <c r="K2284"/>
      <c r="L2284"/>
      <c r="M2284"/>
      <c r="N2284"/>
      <c r="O2284"/>
    </row>
    <row r="2285" spans="1:15" s="15" customFormat="1" x14ac:dyDescent="0.25">
      <c r="A2285" s="3" t="s">
        <v>17</v>
      </c>
      <c r="B2285" s="7">
        <v>41849</v>
      </c>
      <c r="C2285" s="37">
        <v>2014</v>
      </c>
      <c r="D2285" s="3">
        <v>2</v>
      </c>
      <c r="E2285" s="3" t="s">
        <v>31</v>
      </c>
      <c r="F2285" s="3">
        <v>44</v>
      </c>
      <c r="H2285"/>
      <c r="I2285"/>
      <c r="J2285"/>
      <c r="K2285"/>
      <c r="L2285"/>
      <c r="M2285"/>
      <c r="N2285"/>
      <c r="O2285"/>
    </row>
    <row r="2286" spans="1:15" s="15" customFormat="1" x14ac:dyDescent="0.25">
      <c r="A2286" s="3" t="s">
        <v>17</v>
      </c>
      <c r="B2286" s="7">
        <v>41849</v>
      </c>
      <c r="C2286" s="37">
        <v>2014</v>
      </c>
      <c r="D2286" s="3">
        <v>2</v>
      </c>
      <c r="E2286" s="3" t="s">
        <v>31</v>
      </c>
      <c r="F2286" s="3">
        <v>57</v>
      </c>
      <c r="H2286"/>
      <c r="I2286"/>
      <c r="J2286"/>
      <c r="K2286"/>
      <c r="L2286"/>
      <c r="M2286"/>
      <c r="N2286"/>
      <c r="O2286"/>
    </row>
    <row r="2287" spans="1:15" s="15" customFormat="1" x14ac:dyDescent="0.25">
      <c r="A2287" s="3" t="s">
        <v>17</v>
      </c>
      <c r="B2287" s="7">
        <v>41849</v>
      </c>
      <c r="C2287" s="37">
        <v>2014</v>
      </c>
      <c r="D2287" s="3">
        <v>2</v>
      </c>
      <c r="E2287" s="3" t="s">
        <v>31</v>
      </c>
      <c r="F2287" s="3">
        <v>60</v>
      </c>
      <c r="H2287"/>
      <c r="I2287"/>
      <c r="J2287"/>
      <c r="K2287"/>
      <c r="L2287"/>
      <c r="M2287"/>
      <c r="N2287"/>
      <c r="O2287"/>
    </row>
    <row r="2288" spans="1:15" x14ac:dyDescent="0.25">
      <c r="A2288" s="3" t="s">
        <v>17</v>
      </c>
      <c r="B2288" s="7">
        <v>41849</v>
      </c>
      <c r="C2288" s="37">
        <v>2014</v>
      </c>
      <c r="D2288" s="3">
        <v>2</v>
      </c>
      <c r="E2288" s="3" t="s">
        <v>31</v>
      </c>
      <c r="F2288" s="3">
        <v>61</v>
      </c>
    </row>
    <row r="2289" spans="1:7" x14ac:dyDescent="0.25">
      <c r="A2289" s="3" t="s">
        <v>17</v>
      </c>
      <c r="B2289" s="7">
        <v>41849</v>
      </c>
      <c r="C2289" s="37">
        <v>2014</v>
      </c>
      <c r="D2289" s="3">
        <v>2</v>
      </c>
      <c r="E2289" s="3" t="s">
        <v>31</v>
      </c>
      <c r="F2289" s="3">
        <v>58</v>
      </c>
    </row>
    <row r="2290" spans="1:7" x14ac:dyDescent="0.25">
      <c r="A2290" s="3" t="s">
        <v>17</v>
      </c>
      <c r="B2290" s="7">
        <v>41849</v>
      </c>
      <c r="C2290" s="37">
        <v>2014</v>
      </c>
      <c r="D2290" s="3">
        <v>2</v>
      </c>
      <c r="E2290" s="3" t="s">
        <v>31</v>
      </c>
      <c r="F2290" s="3">
        <v>58</v>
      </c>
    </row>
    <row r="2291" spans="1:7" x14ac:dyDescent="0.25">
      <c r="A2291" s="3" t="s">
        <v>17</v>
      </c>
      <c r="B2291" s="7">
        <v>41849</v>
      </c>
      <c r="C2291" s="37">
        <v>2014</v>
      </c>
      <c r="D2291" s="3">
        <v>1</v>
      </c>
      <c r="E2291" s="3" t="s">
        <v>29</v>
      </c>
      <c r="F2291" s="3">
        <v>65</v>
      </c>
      <c r="G2291" s="15">
        <v>3.1</v>
      </c>
    </row>
    <row r="2292" spans="1:7" x14ac:dyDescent="0.25">
      <c r="A2292" s="3" t="s">
        <v>17</v>
      </c>
      <c r="B2292" s="7">
        <v>41849</v>
      </c>
      <c r="C2292" s="37">
        <v>2014</v>
      </c>
      <c r="D2292" s="3">
        <v>1</v>
      </c>
      <c r="E2292" s="3" t="s">
        <v>29</v>
      </c>
      <c r="F2292" s="3">
        <v>61</v>
      </c>
      <c r="G2292" s="15">
        <v>2.6</v>
      </c>
    </row>
    <row r="2293" spans="1:7" x14ac:dyDescent="0.25">
      <c r="A2293" s="3" t="s">
        <v>17</v>
      </c>
      <c r="B2293" s="7">
        <v>41849</v>
      </c>
      <c r="C2293" s="37">
        <v>2014</v>
      </c>
      <c r="D2293" s="3">
        <v>1</v>
      </c>
      <c r="E2293" s="3" t="s">
        <v>29</v>
      </c>
      <c r="F2293" s="3">
        <v>67</v>
      </c>
      <c r="G2293" s="15">
        <v>3.5</v>
      </c>
    </row>
    <row r="2294" spans="1:7" x14ac:dyDescent="0.25">
      <c r="A2294" s="3" t="s">
        <v>17</v>
      </c>
      <c r="B2294" s="7">
        <v>41849</v>
      </c>
      <c r="C2294" s="37">
        <v>2014</v>
      </c>
      <c r="D2294" s="3">
        <v>1</v>
      </c>
      <c r="E2294" s="3" t="s">
        <v>29</v>
      </c>
      <c r="F2294" s="3">
        <v>70</v>
      </c>
      <c r="G2294" s="15">
        <v>4.0999999999999996</v>
      </c>
    </row>
    <row r="2295" spans="1:7" x14ac:dyDescent="0.25">
      <c r="A2295" s="3" t="s">
        <v>17</v>
      </c>
      <c r="B2295" s="7">
        <v>41849</v>
      </c>
      <c r="C2295" s="37">
        <v>2014</v>
      </c>
      <c r="D2295" s="3">
        <v>1</v>
      </c>
      <c r="E2295" s="3" t="s">
        <v>29</v>
      </c>
      <c r="F2295" s="3">
        <v>67</v>
      </c>
      <c r="G2295" s="15">
        <v>3.6</v>
      </c>
    </row>
    <row r="2296" spans="1:7" x14ac:dyDescent="0.25">
      <c r="A2296" s="3" t="s">
        <v>17</v>
      </c>
      <c r="B2296" s="7">
        <v>41849</v>
      </c>
      <c r="C2296" s="37">
        <v>2014</v>
      </c>
      <c r="D2296" s="3">
        <v>1</v>
      </c>
      <c r="E2296" s="3" t="s">
        <v>29</v>
      </c>
      <c r="F2296" s="3">
        <v>57</v>
      </c>
      <c r="G2296" s="15">
        <v>2.2999999999999998</v>
      </c>
    </row>
    <row r="2297" spans="1:7" x14ac:dyDescent="0.25">
      <c r="A2297" s="3" t="s">
        <v>17</v>
      </c>
      <c r="B2297" s="7">
        <v>41849</v>
      </c>
      <c r="C2297" s="37">
        <v>2014</v>
      </c>
      <c r="D2297" s="3">
        <v>1</v>
      </c>
      <c r="E2297" s="3" t="s">
        <v>29</v>
      </c>
      <c r="F2297" s="3">
        <v>68</v>
      </c>
      <c r="G2297" s="15">
        <v>3.5</v>
      </c>
    </row>
    <row r="2298" spans="1:7" x14ac:dyDescent="0.25">
      <c r="A2298" s="3" t="s">
        <v>17</v>
      </c>
      <c r="B2298" s="7">
        <v>41849</v>
      </c>
      <c r="C2298" s="37">
        <v>2014</v>
      </c>
      <c r="D2298" s="3">
        <v>1</v>
      </c>
      <c r="E2298" s="3" t="s">
        <v>29</v>
      </c>
      <c r="F2298" s="3">
        <v>71</v>
      </c>
      <c r="G2298" s="15">
        <v>4.0999999999999996</v>
      </c>
    </row>
    <row r="2299" spans="1:7" x14ac:dyDescent="0.25">
      <c r="A2299" s="3" t="s">
        <v>17</v>
      </c>
      <c r="B2299" s="7">
        <v>41849</v>
      </c>
      <c r="C2299" s="37">
        <v>2014</v>
      </c>
      <c r="D2299" s="3">
        <v>1</v>
      </c>
      <c r="E2299" s="3" t="s">
        <v>29</v>
      </c>
      <c r="F2299" s="3">
        <v>54</v>
      </c>
      <c r="G2299" s="15">
        <v>1.6</v>
      </c>
    </row>
    <row r="2300" spans="1:7" x14ac:dyDescent="0.25">
      <c r="A2300" s="3" t="s">
        <v>17</v>
      </c>
      <c r="B2300" s="7">
        <v>41849</v>
      </c>
      <c r="C2300" s="37">
        <v>2014</v>
      </c>
      <c r="D2300" s="3">
        <v>1</v>
      </c>
      <c r="E2300" s="3" t="s">
        <v>29</v>
      </c>
      <c r="F2300" s="3">
        <v>63</v>
      </c>
      <c r="G2300" s="15">
        <v>2.8</v>
      </c>
    </row>
    <row r="2301" spans="1:7" x14ac:dyDescent="0.25">
      <c r="A2301" s="3" t="s">
        <v>17</v>
      </c>
      <c r="B2301" s="7">
        <v>41849</v>
      </c>
      <c r="C2301" s="37">
        <v>2014</v>
      </c>
      <c r="D2301" s="3">
        <v>1</v>
      </c>
      <c r="E2301" s="3" t="s">
        <v>29</v>
      </c>
      <c r="F2301" s="3">
        <v>54</v>
      </c>
      <c r="G2301" s="15">
        <v>1.8</v>
      </c>
    </row>
    <row r="2302" spans="1:7" x14ac:dyDescent="0.25">
      <c r="A2302" s="3" t="s">
        <v>17</v>
      </c>
      <c r="B2302" s="7">
        <v>41849</v>
      </c>
      <c r="C2302" s="37">
        <v>2014</v>
      </c>
      <c r="D2302" s="3">
        <v>1</v>
      </c>
      <c r="E2302" s="3" t="s">
        <v>29</v>
      </c>
      <c r="F2302" s="3">
        <v>151</v>
      </c>
      <c r="G2302" s="15">
        <v>44.7</v>
      </c>
    </row>
    <row r="2303" spans="1:7" x14ac:dyDescent="0.25">
      <c r="A2303" s="3" t="s">
        <v>17</v>
      </c>
      <c r="B2303" s="7">
        <v>41849</v>
      </c>
      <c r="C2303" s="37">
        <v>2014</v>
      </c>
      <c r="D2303" s="3">
        <v>2</v>
      </c>
      <c r="E2303" s="3" t="s">
        <v>29</v>
      </c>
      <c r="F2303" s="3">
        <v>125</v>
      </c>
      <c r="G2303" s="15">
        <v>23.6</v>
      </c>
    </row>
    <row r="2304" spans="1:7" x14ac:dyDescent="0.25">
      <c r="A2304" s="3" t="s">
        <v>17</v>
      </c>
      <c r="B2304" s="7">
        <v>41849</v>
      </c>
      <c r="C2304" s="37">
        <v>2014</v>
      </c>
      <c r="D2304" s="3">
        <v>2</v>
      </c>
      <c r="E2304" s="3" t="s">
        <v>29</v>
      </c>
      <c r="F2304" s="3">
        <v>140</v>
      </c>
      <c r="G2304" s="15">
        <v>31.4</v>
      </c>
    </row>
    <row r="2305" spans="1:15" x14ac:dyDescent="0.25">
      <c r="A2305" s="3" t="s">
        <v>17</v>
      </c>
      <c r="B2305" s="7">
        <v>41849</v>
      </c>
      <c r="C2305" s="37">
        <v>2014</v>
      </c>
      <c r="D2305" s="3">
        <v>2</v>
      </c>
      <c r="E2305" s="3" t="s">
        <v>29</v>
      </c>
      <c r="F2305" s="3">
        <v>149</v>
      </c>
      <c r="G2305" s="15">
        <v>37.799999999999997</v>
      </c>
    </row>
    <row r="2306" spans="1:15" x14ac:dyDescent="0.25">
      <c r="A2306" s="3" t="s">
        <v>17</v>
      </c>
      <c r="B2306" s="7">
        <v>41849</v>
      </c>
      <c r="C2306" s="37">
        <v>2014</v>
      </c>
      <c r="D2306" s="3">
        <v>2</v>
      </c>
      <c r="E2306" s="3" t="s">
        <v>29</v>
      </c>
      <c r="F2306" s="3">
        <v>51</v>
      </c>
      <c r="G2306" s="15">
        <v>1.6</v>
      </c>
    </row>
    <row r="2307" spans="1:15" x14ac:dyDescent="0.25">
      <c r="A2307" s="3" t="s">
        <v>17</v>
      </c>
      <c r="B2307" s="7">
        <v>41849</v>
      </c>
      <c r="C2307" s="37">
        <v>2014</v>
      </c>
      <c r="D2307" s="3">
        <v>2</v>
      </c>
      <c r="E2307" s="3" t="s">
        <v>29</v>
      </c>
      <c r="F2307" s="3">
        <v>64</v>
      </c>
      <c r="G2307" s="15">
        <v>3</v>
      </c>
    </row>
    <row r="2308" spans="1:15" x14ac:dyDescent="0.25">
      <c r="A2308" s="3" t="s">
        <v>17</v>
      </c>
      <c r="B2308" s="7">
        <v>41849</v>
      </c>
      <c r="C2308" s="37">
        <v>2014</v>
      </c>
      <c r="D2308" s="3">
        <v>2</v>
      </c>
      <c r="E2308" s="3" t="s">
        <v>29</v>
      </c>
      <c r="F2308" s="3">
        <v>63</v>
      </c>
      <c r="G2308" s="15">
        <v>2.7</v>
      </c>
    </row>
    <row r="2309" spans="1:15" x14ac:dyDescent="0.25">
      <c r="A2309" s="3" t="s">
        <v>17</v>
      </c>
      <c r="B2309" s="7">
        <v>41849</v>
      </c>
      <c r="C2309" s="37">
        <v>2014</v>
      </c>
      <c r="D2309" s="3">
        <v>1</v>
      </c>
      <c r="E2309" s="3" t="s">
        <v>32</v>
      </c>
      <c r="F2309" s="3">
        <v>100</v>
      </c>
    </row>
    <row r="2310" spans="1:15" x14ac:dyDescent="0.25">
      <c r="A2310" s="3" t="s">
        <v>17</v>
      </c>
      <c r="B2310" s="7">
        <v>41849</v>
      </c>
      <c r="C2310" s="37">
        <v>2014</v>
      </c>
      <c r="D2310" s="3">
        <v>1</v>
      </c>
      <c r="E2310" s="3" t="s">
        <v>32</v>
      </c>
      <c r="F2310" s="3">
        <v>97</v>
      </c>
    </row>
    <row r="2311" spans="1:15" x14ac:dyDescent="0.25">
      <c r="A2311" s="3" t="s">
        <v>17</v>
      </c>
      <c r="B2311" s="7">
        <v>41849</v>
      </c>
      <c r="C2311" s="37">
        <v>2014</v>
      </c>
      <c r="D2311" s="3">
        <v>1</v>
      </c>
      <c r="E2311" s="3" t="s">
        <v>32</v>
      </c>
      <c r="F2311" s="3">
        <v>83</v>
      </c>
    </row>
    <row r="2312" spans="1:15" x14ac:dyDescent="0.25">
      <c r="A2312" s="3" t="s">
        <v>17</v>
      </c>
      <c r="B2312" s="7">
        <v>41849</v>
      </c>
      <c r="C2312" s="37">
        <v>2014</v>
      </c>
      <c r="D2312" s="3">
        <v>1</v>
      </c>
      <c r="E2312" s="3" t="s">
        <v>32</v>
      </c>
      <c r="F2312" s="3">
        <v>93</v>
      </c>
    </row>
    <row r="2313" spans="1:15" x14ac:dyDescent="0.25">
      <c r="A2313" s="3" t="s">
        <v>17</v>
      </c>
      <c r="B2313" s="7">
        <v>41849</v>
      </c>
      <c r="C2313" s="37">
        <v>2014</v>
      </c>
      <c r="D2313" s="3">
        <v>1</v>
      </c>
      <c r="E2313" s="3" t="s">
        <v>32</v>
      </c>
      <c r="F2313" s="3">
        <v>86</v>
      </c>
    </row>
    <row r="2314" spans="1:15" x14ac:dyDescent="0.25">
      <c r="A2314" s="3" t="s">
        <v>17</v>
      </c>
      <c r="B2314" s="7">
        <v>41849</v>
      </c>
      <c r="C2314" s="37">
        <v>2014</v>
      </c>
      <c r="D2314" s="3">
        <v>2</v>
      </c>
      <c r="E2314" s="3" t="s">
        <v>32</v>
      </c>
      <c r="F2314" s="3">
        <v>102</v>
      </c>
    </row>
    <row r="2315" spans="1:15" x14ac:dyDescent="0.25">
      <c r="A2315" s="3" t="s">
        <v>17</v>
      </c>
      <c r="B2315" s="7">
        <v>41849</v>
      </c>
      <c r="C2315" s="37">
        <v>2014</v>
      </c>
      <c r="D2315" s="3">
        <v>2</v>
      </c>
      <c r="E2315" s="3" t="s">
        <v>32</v>
      </c>
      <c r="F2315" s="3">
        <v>90</v>
      </c>
    </row>
    <row r="2316" spans="1:15" x14ac:dyDescent="0.25">
      <c r="A2316" s="3" t="s">
        <v>17</v>
      </c>
      <c r="B2316" s="7">
        <v>41849</v>
      </c>
      <c r="C2316" s="37">
        <v>2014</v>
      </c>
      <c r="D2316" s="3">
        <v>2</v>
      </c>
      <c r="E2316" s="3" t="s">
        <v>32</v>
      </c>
      <c r="F2316" s="3">
        <v>93</v>
      </c>
    </row>
    <row r="2317" spans="1:15" x14ac:dyDescent="0.25">
      <c r="A2317" s="3" t="s">
        <v>17</v>
      </c>
      <c r="B2317" s="7">
        <v>41849</v>
      </c>
      <c r="C2317" s="37">
        <v>2014</v>
      </c>
      <c r="D2317" s="3">
        <v>2</v>
      </c>
      <c r="E2317" s="3" t="s">
        <v>32</v>
      </c>
      <c r="F2317" s="3">
        <v>94</v>
      </c>
    </row>
    <row r="2318" spans="1:15" x14ac:dyDescent="0.25">
      <c r="A2318" s="3" t="s">
        <v>17</v>
      </c>
      <c r="B2318" s="7">
        <v>41849</v>
      </c>
      <c r="C2318" s="37">
        <v>2014</v>
      </c>
      <c r="D2318" s="3">
        <v>1</v>
      </c>
      <c r="E2318" s="3" t="s">
        <v>33</v>
      </c>
      <c r="F2318" s="3">
        <v>67</v>
      </c>
    </row>
    <row r="2319" spans="1:15" x14ac:dyDescent="0.25">
      <c r="A2319" s="3" t="s">
        <v>17</v>
      </c>
      <c r="B2319" s="7">
        <v>41849</v>
      </c>
      <c r="C2319" s="37">
        <v>2014</v>
      </c>
      <c r="D2319" s="3">
        <v>1</v>
      </c>
      <c r="E2319" s="3" t="s">
        <v>33</v>
      </c>
      <c r="F2319" s="3">
        <v>59</v>
      </c>
    </row>
    <row r="2320" spans="1:15" s="15" customFormat="1" x14ac:dyDescent="0.25">
      <c r="A2320" s="3" t="s">
        <v>17</v>
      </c>
      <c r="B2320" s="7">
        <v>41849</v>
      </c>
      <c r="C2320" s="37">
        <v>2014</v>
      </c>
      <c r="D2320" s="3">
        <v>1</v>
      </c>
      <c r="E2320" s="3" t="s">
        <v>33</v>
      </c>
      <c r="F2320" s="3">
        <v>62</v>
      </c>
      <c r="H2320"/>
      <c r="I2320"/>
      <c r="J2320"/>
      <c r="K2320"/>
      <c r="L2320"/>
      <c r="M2320"/>
      <c r="N2320"/>
      <c r="O2320"/>
    </row>
    <row r="2321" spans="1:15" s="15" customFormat="1" x14ac:dyDescent="0.25">
      <c r="A2321" s="3" t="s">
        <v>17</v>
      </c>
      <c r="B2321" s="7">
        <v>41849</v>
      </c>
      <c r="C2321" s="37">
        <v>2014</v>
      </c>
      <c r="D2321" s="3">
        <v>1</v>
      </c>
      <c r="E2321" s="3" t="s">
        <v>33</v>
      </c>
      <c r="F2321" s="3">
        <v>58</v>
      </c>
      <c r="H2321"/>
      <c r="I2321"/>
      <c r="J2321"/>
      <c r="K2321"/>
      <c r="L2321"/>
      <c r="M2321"/>
      <c r="N2321"/>
      <c r="O2321"/>
    </row>
    <row r="2322" spans="1:15" s="15" customFormat="1" x14ac:dyDescent="0.25">
      <c r="A2322" s="3" t="s">
        <v>17</v>
      </c>
      <c r="B2322" s="7">
        <v>41849</v>
      </c>
      <c r="C2322" s="37">
        <v>2014</v>
      </c>
      <c r="D2322" s="3">
        <v>1</v>
      </c>
      <c r="E2322" s="3" t="s">
        <v>33</v>
      </c>
      <c r="F2322" s="3">
        <v>62</v>
      </c>
      <c r="H2322"/>
      <c r="I2322"/>
      <c r="J2322"/>
      <c r="K2322"/>
      <c r="L2322"/>
      <c r="M2322"/>
      <c r="N2322"/>
      <c r="O2322"/>
    </row>
    <row r="2323" spans="1:15" s="15" customFormat="1" x14ac:dyDescent="0.25">
      <c r="A2323" s="3" t="s">
        <v>17</v>
      </c>
      <c r="B2323" s="7">
        <v>41849</v>
      </c>
      <c r="C2323" s="37">
        <v>2014</v>
      </c>
      <c r="D2323" s="3">
        <v>1</v>
      </c>
      <c r="E2323" s="3" t="s">
        <v>33</v>
      </c>
      <c r="F2323" s="3">
        <v>64</v>
      </c>
      <c r="H2323"/>
      <c r="I2323"/>
      <c r="J2323"/>
      <c r="K2323"/>
      <c r="L2323"/>
      <c r="M2323"/>
      <c r="N2323"/>
      <c r="O2323"/>
    </row>
    <row r="2324" spans="1:15" s="15" customFormat="1" x14ac:dyDescent="0.25">
      <c r="A2324" s="3" t="s">
        <v>17</v>
      </c>
      <c r="B2324" s="7">
        <v>41849</v>
      </c>
      <c r="C2324" s="37">
        <v>2014</v>
      </c>
      <c r="D2324" s="3">
        <v>1</v>
      </c>
      <c r="E2324" s="3" t="s">
        <v>33</v>
      </c>
      <c r="F2324" s="3">
        <v>63</v>
      </c>
      <c r="H2324"/>
      <c r="I2324"/>
      <c r="J2324"/>
      <c r="K2324"/>
      <c r="L2324"/>
      <c r="M2324"/>
      <c r="N2324"/>
      <c r="O2324"/>
    </row>
    <row r="2325" spans="1:15" s="15" customFormat="1" x14ac:dyDescent="0.25">
      <c r="A2325" s="3" t="s">
        <v>17</v>
      </c>
      <c r="B2325" s="7">
        <v>41849</v>
      </c>
      <c r="C2325" s="37">
        <v>2014</v>
      </c>
      <c r="D2325" s="3">
        <v>1</v>
      </c>
      <c r="E2325" s="3" t="s">
        <v>33</v>
      </c>
      <c r="F2325" s="3">
        <v>78</v>
      </c>
      <c r="H2325"/>
      <c r="I2325"/>
      <c r="J2325"/>
      <c r="K2325"/>
      <c r="L2325"/>
      <c r="M2325"/>
      <c r="N2325"/>
      <c r="O2325"/>
    </row>
    <row r="2326" spans="1:15" s="15" customFormat="1" x14ac:dyDescent="0.25">
      <c r="A2326" s="3" t="s">
        <v>17</v>
      </c>
      <c r="B2326" s="7">
        <v>41849</v>
      </c>
      <c r="C2326" s="37">
        <v>2014</v>
      </c>
      <c r="D2326" s="3">
        <v>1</v>
      </c>
      <c r="E2326" s="3" t="s">
        <v>33</v>
      </c>
      <c r="F2326" s="3">
        <v>68</v>
      </c>
      <c r="H2326"/>
      <c r="I2326"/>
      <c r="J2326"/>
      <c r="K2326"/>
      <c r="L2326"/>
      <c r="M2326"/>
      <c r="N2326"/>
      <c r="O2326"/>
    </row>
    <row r="2327" spans="1:15" s="15" customFormat="1" x14ac:dyDescent="0.25">
      <c r="A2327" s="3" t="s">
        <v>17</v>
      </c>
      <c r="B2327" s="7">
        <v>41849</v>
      </c>
      <c r="C2327" s="37">
        <v>2014</v>
      </c>
      <c r="D2327" s="3">
        <v>2</v>
      </c>
      <c r="E2327" s="3" t="s">
        <v>33</v>
      </c>
      <c r="F2327" s="3">
        <v>60</v>
      </c>
      <c r="H2327"/>
      <c r="I2327"/>
      <c r="J2327"/>
      <c r="K2327"/>
      <c r="L2327"/>
      <c r="M2327"/>
      <c r="N2327"/>
      <c r="O2327"/>
    </row>
    <row r="2328" spans="1:15" s="15" customFormat="1" x14ac:dyDescent="0.25">
      <c r="A2328" s="3" t="s">
        <v>17</v>
      </c>
      <c r="B2328" s="7">
        <v>41849</v>
      </c>
      <c r="C2328" s="37">
        <v>2014</v>
      </c>
      <c r="D2328" s="3">
        <v>2</v>
      </c>
      <c r="E2328" s="3" t="s">
        <v>33</v>
      </c>
      <c r="F2328" s="3">
        <v>58</v>
      </c>
      <c r="H2328"/>
      <c r="I2328"/>
      <c r="J2328"/>
      <c r="K2328"/>
      <c r="L2328"/>
      <c r="M2328"/>
      <c r="N2328"/>
      <c r="O2328"/>
    </row>
    <row r="2329" spans="1:15" s="15" customFormat="1" x14ac:dyDescent="0.25">
      <c r="A2329" s="3" t="s">
        <v>17</v>
      </c>
      <c r="B2329" s="7">
        <v>41849</v>
      </c>
      <c r="C2329" s="37">
        <v>2014</v>
      </c>
      <c r="D2329" s="3">
        <v>2</v>
      </c>
      <c r="E2329" s="3" t="s">
        <v>33</v>
      </c>
      <c r="F2329" s="3">
        <v>81</v>
      </c>
      <c r="H2329"/>
      <c r="I2329"/>
      <c r="J2329"/>
      <c r="K2329"/>
      <c r="L2329"/>
      <c r="M2329"/>
      <c r="N2329"/>
      <c r="O2329"/>
    </row>
    <row r="2330" spans="1:15" s="15" customFormat="1" x14ac:dyDescent="0.25">
      <c r="A2330" s="3" t="s">
        <v>17</v>
      </c>
      <c r="B2330" s="7">
        <v>41849</v>
      </c>
      <c r="C2330" s="37">
        <v>2014</v>
      </c>
      <c r="D2330" s="3">
        <v>2</v>
      </c>
      <c r="E2330" s="3" t="s">
        <v>33</v>
      </c>
      <c r="F2330" s="3">
        <v>62</v>
      </c>
      <c r="H2330"/>
      <c r="I2330"/>
      <c r="J2330"/>
      <c r="K2330"/>
      <c r="L2330"/>
      <c r="M2330"/>
      <c r="N2330"/>
      <c r="O2330"/>
    </row>
    <row r="2331" spans="1:15" s="15" customFormat="1" x14ac:dyDescent="0.25">
      <c r="A2331" s="3" t="s">
        <v>17</v>
      </c>
      <c r="B2331" s="7">
        <v>41849</v>
      </c>
      <c r="C2331" s="37">
        <v>2014</v>
      </c>
      <c r="D2331" s="3">
        <v>2</v>
      </c>
      <c r="E2331" s="3" t="s">
        <v>33</v>
      </c>
      <c r="F2331" s="3">
        <v>56</v>
      </c>
      <c r="H2331"/>
      <c r="I2331"/>
      <c r="J2331"/>
      <c r="K2331"/>
      <c r="L2331"/>
      <c r="M2331"/>
      <c r="N2331"/>
      <c r="O2331"/>
    </row>
    <row r="2332" spans="1:15" s="15" customFormat="1" x14ac:dyDescent="0.25">
      <c r="A2332" s="3" t="s">
        <v>17</v>
      </c>
      <c r="B2332" s="7">
        <v>41849</v>
      </c>
      <c r="C2332" s="37">
        <v>2014</v>
      </c>
      <c r="D2332" s="3">
        <v>2</v>
      </c>
      <c r="E2332" s="3" t="s">
        <v>33</v>
      </c>
      <c r="F2332" s="3">
        <v>60</v>
      </c>
      <c r="H2332"/>
      <c r="I2332"/>
      <c r="J2332"/>
      <c r="K2332"/>
      <c r="L2332"/>
      <c r="M2332"/>
      <c r="N2332"/>
      <c r="O2332"/>
    </row>
    <row r="2333" spans="1:15" s="15" customFormat="1" x14ac:dyDescent="0.25">
      <c r="A2333" s="3" t="s">
        <v>17</v>
      </c>
      <c r="B2333" s="7">
        <v>41849</v>
      </c>
      <c r="C2333" s="37">
        <v>2014</v>
      </c>
      <c r="D2333" s="3">
        <v>2</v>
      </c>
      <c r="E2333" s="3" t="s">
        <v>33</v>
      </c>
      <c r="F2333" s="3">
        <v>66</v>
      </c>
      <c r="H2333"/>
      <c r="I2333"/>
      <c r="J2333"/>
      <c r="K2333"/>
      <c r="L2333"/>
      <c r="M2333"/>
      <c r="N2333"/>
      <c r="O2333"/>
    </row>
    <row r="2334" spans="1:15" s="15" customFormat="1" x14ac:dyDescent="0.25">
      <c r="A2334" s="3" t="s">
        <v>17</v>
      </c>
      <c r="B2334" s="7">
        <v>41849</v>
      </c>
      <c r="C2334" s="37">
        <v>2014</v>
      </c>
      <c r="D2334" s="3">
        <v>2</v>
      </c>
      <c r="E2334" s="3" t="s">
        <v>33</v>
      </c>
      <c r="F2334" s="3">
        <v>65</v>
      </c>
      <c r="H2334"/>
      <c r="I2334"/>
      <c r="J2334"/>
      <c r="K2334"/>
      <c r="L2334"/>
      <c r="M2334"/>
      <c r="N2334"/>
      <c r="O2334"/>
    </row>
    <row r="2335" spans="1:15" s="15" customFormat="1" x14ac:dyDescent="0.25">
      <c r="A2335" s="3" t="s">
        <v>17</v>
      </c>
      <c r="B2335" s="7">
        <v>41849</v>
      </c>
      <c r="C2335" s="37">
        <v>2014</v>
      </c>
      <c r="D2335" s="3">
        <v>2</v>
      </c>
      <c r="E2335" s="3" t="s">
        <v>33</v>
      </c>
      <c r="F2335" s="3">
        <v>68</v>
      </c>
      <c r="H2335"/>
      <c r="I2335"/>
      <c r="J2335"/>
      <c r="K2335"/>
      <c r="L2335"/>
      <c r="M2335"/>
      <c r="N2335"/>
      <c r="O2335"/>
    </row>
    <row r="2336" spans="1:15" x14ac:dyDescent="0.25">
      <c r="A2336" s="3" t="s">
        <v>24</v>
      </c>
      <c r="B2336" s="7">
        <v>41855</v>
      </c>
      <c r="C2336" s="37">
        <v>2014</v>
      </c>
      <c r="D2336" s="3">
        <v>1</v>
      </c>
      <c r="E2336" s="3" t="s">
        <v>68</v>
      </c>
      <c r="F2336" s="3">
        <v>87</v>
      </c>
    </row>
    <row r="2337" spans="1:15" x14ac:dyDescent="0.25">
      <c r="A2337" s="3" t="s">
        <v>24</v>
      </c>
      <c r="B2337" s="7">
        <v>41855</v>
      </c>
      <c r="C2337" s="37">
        <v>2014</v>
      </c>
      <c r="D2337" s="3">
        <v>1</v>
      </c>
      <c r="E2337" s="3" t="s">
        <v>28</v>
      </c>
      <c r="F2337" s="3">
        <v>59</v>
      </c>
      <c r="G2337" s="15">
        <v>2.2000000000000002</v>
      </c>
    </row>
    <row r="2338" spans="1:15" x14ac:dyDescent="0.25">
      <c r="A2338" s="3" t="s">
        <v>24</v>
      </c>
      <c r="B2338" s="7">
        <v>41855</v>
      </c>
      <c r="C2338" s="37">
        <v>2014</v>
      </c>
      <c r="D2338" s="3">
        <v>1</v>
      </c>
      <c r="E2338" s="3" t="s">
        <v>28</v>
      </c>
      <c r="F2338" s="3">
        <v>61</v>
      </c>
      <c r="G2338" s="15">
        <v>2.2999999999999998</v>
      </c>
    </row>
    <row r="2339" spans="1:15" x14ac:dyDescent="0.25">
      <c r="A2339" s="3" t="s">
        <v>24</v>
      </c>
      <c r="B2339" s="7">
        <v>41855</v>
      </c>
      <c r="C2339" s="37">
        <v>2014</v>
      </c>
      <c r="D2339" s="3">
        <v>1</v>
      </c>
      <c r="E2339" s="3" t="s">
        <v>28</v>
      </c>
      <c r="F2339" s="3">
        <v>56</v>
      </c>
      <c r="G2339" s="15">
        <v>1.7</v>
      </c>
    </row>
    <row r="2340" spans="1:15" x14ac:dyDescent="0.25">
      <c r="A2340" s="3" t="s">
        <v>24</v>
      </c>
      <c r="B2340" s="7">
        <v>41855</v>
      </c>
      <c r="C2340" s="37">
        <v>2014</v>
      </c>
      <c r="D2340" s="3">
        <v>1</v>
      </c>
      <c r="E2340" s="3" t="s">
        <v>28</v>
      </c>
      <c r="F2340" s="3">
        <v>68</v>
      </c>
      <c r="G2340" s="15">
        <v>3.1</v>
      </c>
    </row>
    <row r="2341" spans="1:15" x14ac:dyDescent="0.25">
      <c r="A2341" s="3" t="s">
        <v>24</v>
      </c>
      <c r="B2341" s="7">
        <v>41855</v>
      </c>
      <c r="C2341" s="37">
        <v>2014</v>
      </c>
      <c r="D2341" s="3">
        <v>1</v>
      </c>
      <c r="E2341" s="3" t="s">
        <v>28</v>
      </c>
      <c r="F2341" s="3">
        <v>66</v>
      </c>
      <c r="G2341" s="15">
        <v>3.2</v>
      </c>
    </row>
    <row r="2342" spans="1:15" x14ac:dyDescent="0.25">
      <c r="A2342" s="3" t="s">
        <v>24</v>
      </c>
      <c r="B2342" s="7">
        <v>41855</v>
      </c>
      <c r="C2342" s="37">
        <v>2014</v>
      </c>
      <c r="D2342" s="3">
        <v>1</v>
      </c>
      <c r="E2342" s="3" t="s">
        <v>28</v>
      </c>
      <c r="F2342" s="3">
        <v>49</v>
      </c>
      <c r="G2342" s="15">
        <v>1.3</v>
      </c>
    </row>
    <row r="2343" spans="1:15" x14ac:dyDescent="0.25">
      <c r="A2343" s="3" t="s">
        <v>24</v>
      </c>
      <c r="B2343" s="7">
        <v>41855</v>
      </c>
      <c r="C2343" s="37">
        <v>2014</v>
      </c>
      <c r="D2343" s="3">
        <v>1</v>
      </c>
      <c r="E2343" s="3" t="s">
        <v>28</v>
      </c>
      <c r="F2343" s="3">
        <v>57</v>
      </c>
      <c r="G2343" s="15">
        <v>2.1</v>
      </c>
    </row>
    <row r="2344" spans="1:15" x14ac:dyDescent="0.25">
      <c r="A2344" s="3" t="s">
        <v>24</v>
      </c>
      <c r="B2344" s="7">
        <v>41855</v>
      </c>
      <c r="C2344" s="37">
        <v>2014</v>
      </c>
      <c r="D2344" s="3">
        <v>1</v>
      </c>
      <c r="E2344" s="3" t="s">
        <v>28</v>
      </c>
      <c r="F2344" s="3">
        <v>46</v>
      </c>
      <c r="G2344" s="15">
        <v>1</v>
      </c>
    </row>
    <row r="2345" spans="1:15" x14ac:dyDescent="0.25">
      <c r="A2345" s="3" t="s">
        <v>24</v>
      </c>
      <c r="B2345" s="7">
        <v>41855</v>
      </c>
      <c r="C2345" s="37">
        <v>2014</v>
      </c>
      <c r="D2345" s="3">
        <v>1</v>
      </c>
      <c r="E2345" s="3" t="s">
        <v>28</v>
      </c>
      <c r="F2345" s="3">
        <v>59</v>
      </c>
      <c r="G2345" s="15">
        <v>2.2000000000000002</v>
      </c>
    </row>
    <row r="2346" spans="1:15" x14ac:dyDescent="0.25">
      <c r="A2346" s="3" t="s">
        <v>24</v>
      </c>
      <c r="B2346" s="7">
        <v>41855</v>
      </c>
      <c r="C2346" s="37">
        <v>2014</v>
      </c>
      <c r="D2346" s="3">
        <v>2</v>
      </c>
      <c r="E2346" s="3" t="s">
        <v>28</v>
      </c>
      <c r="F2346" s="3">
        <v>55</v>
      </c>
      <c r="G2346" s="15">
        <v>1.7</v>
      </c>
    </row>
    <row r="2347" spans="1:15" x14ac:dyDescent="0.25">
      <c r="A2347" s="3" t="s">
        <v>24</v>
      </c>
      <c r="B2347" s="7">
        <v>41855</v>
      </c>
      <c r="C2347" s="37">
        <v>2014</v>
      </c>
      <c r="D2347" s="3">
        <v>2</v>
      </c>
      <c r="E2347" s="3" t="s">
        <v>28</v>
      </c>
      <c r="F2347" s="3">
        <v>74</v>
      </c>
      <c r="G2347" s="15">
        <v>4.8</v>
      </c>
    </row>
    <row r="2348" spans="1:15" x14ac:dyDescent="0.25">
      <c r="A2348" s="3" t="s">
        <v>24</v>
      </c>
      <c r="B2348" s="7">
        <v>41855</v>
      </c>
      <c r="C2348" s="37">
        <v>2014</v>
      </c>
      <c r="D2348" s="3">
        <v>1</v>
      </c>
      <c r="E2348" s="3" t="s">
        <v>31</v>
      </c>
      <c r="F2348" s="3">
        <v>62</v>
      </c>
    </row>
    <row r="2349" spans="1:15" x14ac:dyDescent="0.25">
      <c r="A2349" s="3" t="s">
        <v>24</v>
      </c>
      <c r="B2349" s="7">
        <v>41855</v>
      </c>
      <c r="C2349" s="37">
        <v>2014</v>
      </c>
      <c r="D2349" s="3">
        <v>1</v>
      </c>
      <c r="E2349" s="3" t="s">
        <v>31</v>
      </c>
      <c r="F2349" s="3">
        <v>63</v>
      </c>
    </row>
    <row r="2350" spans="1:15" x14ac:dyDescent="0.25">
      <c r="A2350" s="3" t="s">
        <v>24</v>
      </c>
      <c r="B2350" s="7">
        <v>41855</v>
      </c>
      <c r="C2350" s="37">
        <v>2014</v>
      </c>
      <c r="D2350" s="3">
        <v>1</v>
      </c>
      <c r="E2350" s="3" t="s">
        <v>31</v>
      </c>
      <c r="F2350" s="3">
        <v>64</v>
      </c>
    </row>
    <row r="2351" spans="1:15" x14ac:dyDescent="0.25">
      <c r="A2351" s="3" t="s">
        <v>24</v>
      </c>
      <c r="B2351" s="7">
        <v>41855</v>
      </c>
      <c r="C2351" s="37">
        <v>2014</v>
      </c>
      <c r="D2351" s="3">
        <v>1</v>
      </c>
      <c r="E2351" s="3" t="s">
        <v>31</v>
      </c>
      <c r="F2351" s="3">
        <v>62</v>
      </c>
    </row>
    <row r="2352" spans="1:15" s="15" customFormat="1" x14ac:dyDescent="0.25">
      <c r="A2352" s="3" t="s">
        <v>24</v>
      </c>
      <c r="B2352" s="7">
        <v>41855</v>
      </c>
      <c r="C2352" s="37">
        <v>2014</v>
      </c>
      <c r="D2352" s="3">
        <v>1</v>
      </c>
      <c r="E2352" s="3" t="s">
        <v>31</v>
      </c>
      <c r="F2352" s="3">
        <v>67</v>
      </c>
      <c r="H2352"/>
      <c r="I2352"/>
      <c r="J2352"/>
      <c r="K2352"/>
      <c r="L2352"/>
      <c r="M2352"/>
      <c r="N2352"/>
      <c r="O2352"/>
    </row>
    <row r="2353" spans="1:15" s="15" customFormat="1" x14ac:dyDescent="0.25">
      <c r="A2353" s="3" t="s">
        <v>24</v>
      </c>
      <c r="B2353" s="7">
        <v>41855</v>
      </c>
      <c r="C2353" s="37">
        <v>2014</v>
      </c>
      <c r="D2353" s="3">
        <v>1</v>
      </c>
      <c r="E2353" s="3" t="s">
        <v>31</v>
      </c>
      <c r="F2353" s="3">
        <v>65</v>
      </c>
      <c r="H2353"/>
      <c r="I2353"/>
      <c r="J2353"/>
      <c r="K2353"/>
      <c r="L2353"/>
      <c r="M2353"/>
      <c r="N2353"/>
      <c r="O2353"/>
    </row>
    <row r="2354" spans="1:15" s="15" customFormat="1" x14ac:dyDescent="0.25">
      <c r="A2354" s="3" t="s">
        <v>24</v>
      </c>
      <c r="B2354" s="7">
        <v>41855</v>
      </c>
      <c r="C2354" s="37">
        <v>2014</v>
      </c>
      <c r="D2354" s="3">
        <v>1</v>
      </c>
      <c r="E2354" s="3" t="s">
        <v>31</v>
      </c>
      <c r="F2354" s="3">
        <v>72</v>
      </c>
      <c r="H2354"/>
      <c r="I2354"/>
      <c r="J2354"/>
      <c r="K2354"/>
      <c r="L2354"/>
      <c r="M2354"/>
      <c r="N2354"/>
      <c r="O2354"/>
    </row>
    <row r="2355" spans="1:15" s="15" customFormat="1" x14ac:dyDescent="0.25">
      <c r="A2355" s="3" t="s">
        <v>24</v>
      </c>
      <c r="B2355" s="7">
        <v>41855</v>
      </c>
      <c r="C2355" s="37">
        <v>2014</v>
      </c>
      <c r="D2355" s="3">
        <v>1</v>
      </c>
      <c r="E2355" s="3" t="s">
        <v>31</v>
      </c>
      <c r="F2355" s="3">
        <v>24</v>
      </c>
      <c r="H2355"/>
      <c r="I2355"/>
      <c r="J2355"/>
      <c r="K2355"/>
      <c r="L2355"/>
      <c r="M2355"/>
      <c r="N2355"/>
      <c r="O2355"/>
    </row>
    <row r="2356" spans="1:15" s="15" customFormat="1" x14ac:dyDescent="0.25">
      <c r="A2356" s="3" t="s">
        <v>24</v>
      </c>
      <c r="B2356" s="7">
        <v>41855</v>
      </c>
      <c r="C2356" s="37">
        <v>2014</v>
      </c>
      <c r="D2356" s="3">
        <v>1</v>
      </c>
      <c r="E2356" s="3" t="s">
        <v>31</v>
      </c>
      <c r="F2356" s="3">
        <v>32</v>
      </c>
      <c r="H2356"/>
      <c r="I2356"/>
      <c r="J2356"/>
      <c r="K2356"/>
      <c r="L2356"/>
      <c r="M2356"/>
      <c r="N2356"/>
      <c r="O2356"/>
    </row>
    <row r="2357" spans="1:15" s="15" customFormat="1" x14ac:dyDescent="0.25">
      <c r="A2357" s="3" t="s">
        <v>24</v>
      </c>
      <c r="B2357" s="7">
        <v>41855</v>
      </c>
      <c r="C2357" s="37">
        <v>2014</v>
      </c>
      <c r="D2357" s="3">
        <v>1</v>
      </c>
      <c r="E2357" s="3" t="s">
        <v>31</v>
      </c>
      <c r="F2357" s="3">
        <v>68</v>
      </c>
      <c r="H2357"/>
      <c r="I2357"/>
      <c r="J2357"/>
      <c r="K2357"/>
      <c r="L2357"/>
      <c r="M2357"/>
      <c r="N2357"/>
      <c r="O2357"/>
    </row>
    <row r="2358" spans="1:15" s="15" customFormat="1" x14ac:dyDescent="0.25">
      <c r="A2358" s="3" t="s">
        <v>24</v>
      </c>
      <c r="B2358" s="7">
        <v>41855</v>
      </c>
      <c r="C2358" s="37">
        <v>2014</v>
      </c>
      <c r="D2358" s="3">
        <v>1</v>
      </c>
      <c r="E2358" s="3" t="s">
        <v>31</v>
      </c>
      <c r="F2358" s="3">
        <v>59</v>
      </c>
      <c r="H2358"/>
      <c r="I2358"/>
      <c r="J2358"/>
      <c r="K2358"/>
      <c r="L2358"/>
      <c r="M2358"/>
      <c r="N2358"/>
      <c r="O2358"/>
    </row>
    <row r="2359" spans="1:15" s="15" customFormat="1" x14ac:dyDescent="0.25">
      <c r="A2359" s="3" t="s">
        <v>24</v>
      </c>
      <c r="B2359" s="7">
        <v>41855</v>
      </c>
      <c r="C2359" s="37">
        <v>2014</v>
      </c>
      <c r="D2359" s="3">
        <v>1</v>
      </c>
      <c r="E2359" s="3" t="s">
        <v>31</v>
      </c>
      <c r="F2359" s="3">
        <v>52</v>
      </c>
      <c r="H2359"/>
      <c r="I2359"/>
      <c r="J2359"/>
      <c r="K2359"/>
      <c r="L2359"/>
      <c r="M2359"/>
      <c r="N2359"/>
      <c r="O2359"/>
    </row>
    <row r="2360" spans="1:15" s="15" customFormat="1" x14ac:dyDescent="0.25">
      <c r="A2360" s="3" t="s">
        <v>24</v>
      </c>
      <c r="B2360" s="7">
        <v>41855</v>
      </c>
      <c r="C2360" s="37">
        <v>2014</v>
      </c>
      <c r="D2360" s="3">
        <v>1</v>
      </c>
      <c r="E2360" s="3" t="s">
        <v>31</v>
      </c>
      <c r="F2360" s="3">
        <v>26</v>
      </c>
      <c r="H2360"/>
      <c r="I2360"/>
      <c r="J2360"/>
      <c r="K2360"/>
      <c r="L2360"/>
      <c r="M2360"/>
      <c r="N2360"/>
      <c r="O2360"/>
    </row>
    <row r="2361" spans="1:15" s="15" customFormat="1" x14ac:dyDescent="0.25">
      <c r="A2361" s="3" t="s">
        <v>24</v>
      </c>
      <c r="B2361" s="7">
        <v>41855</v>
      </c>
      <c r="C2361" s="37">
        <v>2014</v>
      </c>
      <c r="D2361" s="3">
        <v>1</v>
      </c>
      <c r="E2361" s="3" t="s">
        <v>31</v>
      </c>
      <c r="F2361" s="3">
        <v>66</v>
      </c>
      <c r="H2361"/>
      <c r="I2361"/>
      <c r="J2361"/>
      <c r="K2361"/>
      <c r="L2361"/>
      <c r="M2361"/>
      <c r="N2361"/>
      <c r="O2361"/>
    </row>
    <row r="2362" spans="1:15" s="15" customFormat="1" x14ac:dyDescent="0.25">
      <c r="A2362" s="3" t="s">
        <v>24</v>
      </c>
      <c r="B2362" s="7">
        <v>41855</v>
      </c>
      <c r="C2362" s="37">
        <v>2014</v>
      </c>
      <c r="D2362" s="3">
        <v>1</v>
      </c>
      <c r="E2362" s="3" t="s">
        <v>31</v>
      </c>
      <c r="F2362" s="3">
        <v>48</v>
      </c>
      <c r="H2362"/>
      <c r="I2362"/>
      <c r="J2362"/>
      <c r="K2362"/>
      <c r="L2362"/>
      <c r="M2362"/>
      <c r="N2362"/>
      <c r="O2362"/>
    </row>
    <row r="2363" spans="1:15" s="15" customFormat="1" x14ac:dyDescent="0.25">
      <c r="A2363" s="3" t="s">
        <v>24</v>
      </c>
      <c r="B2363" s="7">
        <v>41855</v>
      </c>
      <c r="C2363" s="37">
        <v>2014</v>
      </c>
      <c r="D2363" s="3">
        <v>1</v>
      </c>
      <c r="E2363" s="3" t="s">
        <v>31</v>
      </c>
      <c r="F2363" s="3">
        <v>56</v>
      </c>
      <c r="H2363"/>
      <c r="I2363"/>
      <c r="J2363"/>
      <c r="K2363"/>
      <c r="L2363"/>
      <c r="M2363"/>
      <c r="N2363"/>
      <c r="O2363"/>
    </row>
    <row r="2364" spans="1:15" s="15" customFormat="1" x14ac:dyDescent="0.25">
      <c r="A2364" s="3" t="s">
        <v>24</v>
      </c>
      <c r="B2364" s="7">
        <v>41855</v>
      </c>
      <c r="C2364" s="37">
        <v>2014</v>
      </c>
      <c r="D2364" s="3">
        <v>1</v>
      </c>
      <c r="E2364" s="3" t="s">
        <v>31</v>
      </c>
      <c r="F2364" s="3">
        <v>67</v>
      </c>
      <c r="H2364"/>
      <c r="I2364"/>
      <c r="J2364"/>
      <c r="K2364"/>
      <c r="L2364"/>
      <c r="M2364"/>
      <c r="N2364"/>
      <c r="O2364"/>
    </row>
    <row r="2365" spans="1:15" s="15" customFormat="1" x14ac:dyDescent="0.25">
      <c r="A2365" s="3" t="s">
        <v>24</v>
      </c>
      <c r="B2365" s="7">
        <v>41855</v>
      </c>
      <c r="C2365" s="37">
        <v>2014</v>
      </c>
      <c r="D2365" s="3">
        <v>1</v>
      </c>
      <c r="E2365" s="3" t="s">
        <v>31</v>
      </c>
      <c r="F2365" s="3">
        <v>68</v>
      </c>
      <c r="H2365"/>
      <c r="I2365"/>
      <c r="J2365"/>
      <c r="K2365"/>
      <c r="L2365"/>
      <c r="M2365"/>
      <c r="N2365"/>
      <c r="O2365"/>
    </row>
    <row r="2366" spans="1:15" s="15" customFormat="1" x14ac:dyDescent="0.25">
      <c r="A2366" s="3" t="s">
        <v>24</v>
      </c>
      <c r="B2366" s="7">
        <v>41855</v>
      </c>
      <c r="C2366" s="37">
        <v>2014</v>
      </c>
      <c r="D2366" s="3">
        <v>1</v>
      </c>
      <c r="E2366" s="3" t="s">
        <v>31</v>
      </c>
      <c r="F2366" s="3">
        <v>66</v>
      </c>
      <c r="H2366"/>
      <c r="I2366"/>
      <c r="J2366"/>
      <c r="K2366"/>
      <c r="L2366"/>
      <c r="M2366"/>
      <c r="N2366"/>
      <c r="O2366"/>
    </row>
    <row r="2367" spans="1:15" s="15" customFormat="1" x14ac:dyDescent="0.25">
      <c r="A2367" s="3" t="s">
        <v>24</v>
      </c>
      <c r="B2367" s="7">
        <v>41855</v>
      </c>
      <c r="C2367" s="37">
        <v>2014</v>
      </c>
      <c r="D2367" s="3">
        <v>1</v>
      </c>
      <c r="E2367" s="3" t="s">
        <v>31</v>
      </c>
      <c r="F2367" s="3">
        <v>65</v>
      </c>
      <c r="H2367"/>
      <c r="I2367"/>
      <c r="J2367"/>
      <c r="K2367"/>
      <c r="L2367"/>
      <c r="M2367"/>
      <c r="N2367"/>
      <c r="O2367"/>
    </row>
    <row r="2368" spans="1:15" x14ac:dyDescent="0.25">
      <c r="A2368" s="3" t="s">
        <v>24</v>
      </c>
      <c r="B2368" s="7">
        <v>41855</v>
      </c>
      <c r="C2368" s="37">
        <v>2014</v>
      </c>
      <c r="D2368" s="3">
        <v>1</v>
      </c>
      <c r="E2368" s="3" t="s">
        <v>31</v>
      </c>
      <c r="F2368" s="3">
        <v>66</v>
      </c>
    </row>
    <row r="2369" spans="1:7" x14ac:dyDescent="0.25">
      <c r="A2369" s="3" t="s">
        <v>24</v>
      </c>
      <c r="B2369" s="7">
        <v>41855</v>
      </c>
      <c r="C2369" s="37">
        <v>2014</v>
      </c>
      <c r="D2369" s="3">
        <v>1</v>
      </c>
      <c r="E2369" s="3" t="s">
        <v>31</v>
      </c>
      <c r="F2369" s="3">
        <v>63</v>
      </c>
    </row>
    <row r="2370" spans="1:7" x14ac:dyDescent="0.25">
      <c r="A2370" s="3" t="s">
        <v>24</v>
      </c>
      <c r="B2370" s="7">
        <v>41855</v>
      </c>
      <c r="C2370" s="37">
        <v>2014</v>
      </c>
      <c r="D2370" s="3">
        <v>1</v>
      </c>
      <c r="E2370" s="3" t="s">
        <v>31</v>
      </c>
      <c r="F2370" s="3">
        <v>47</v>
      </c>
    </row>
    <row r="2371" spans="1:7" x14ac:dyDescent="0.25">
      <c r="A2371" s="3" t="s">
        <v>24</v>
      </c>
      <c r="B2371" s="7">
        <v>41855</v>
      </c>
      <c r="C2371" s="37">
        <v>2014</v>
      </c>
      <c r="D2371" s="3">
        <v>1</v>
      </c>
      <c r="E2371" s="3" t="s">
        <v>31</v>
      </c>
      <c r="F2371" s="3">
        <v>73</v>
      </c>
    </row>
    <row r="2372" spans="1:7" x14ac:dyDescent="0.25">
      <c r="A2372" s="3" t="s">
        <v>24</v>
      </c>
      <c r="B2372" s="7">
        <v>41855</v>
      </c>
      <c r="C2372" s="37">
        <v>2014</v>
      </c>
      <c r="D2372" s="3">
        <v>2</v>
      </c>
      <c r="E2372" s="3" t="s">
        <v>31</v>
      </c>
      <c r="F2372" s="3">
        <v>70</v>
      </c>
    </row>
    <row r="2373" spans="1:7" x14ac:dyDescent="0.25">
      <c r="A2373" s="3" t="s">
        <v>24</v>
      </c>
      <c r="B2373" s="7">
        <v>41855</v>
      </c>
      <c r="C2373" s="37">
        <v>2014</v>
      </c>
      <c r="D2373" s="3">
        <v>2</v>
      </c>
      <c r="E2373" s="3" t="s">
        <v>31</v>
      </c>
      <c r="F2373" s="3">
        <v>75</v>
      </c>
    </row>
    <row r="2374" spans="1:7" x14ac:dyDescent="0.25">
      <c r="A2374" s="3" t="s">
        <v>24</v>
      </c>
      <c r="B2374" s="7">
        <v>41855</v>
      </c>
      <c r="C2374" s="37">
        <v>2014</v>
      </c>
      <c r="D2374" s="3">
        <v>2</v>
      </c>
      <c r="E2374" s="3" t="s">
        <v>31</v>
      </c>
      <c r="F2374" s="3">
        <v>67</v>
      </c>
    </row>
    <row r="2375" spans="1:7" x14ac:dyDescent="0.25">
      <c r="A2375" s="3" t="s">
        <v>24</v>
      </c>
      <c r="B2375" s="7">
        <v>41855</v>
      </c>
      <c r="C2375" s="37">
        <v>2014</v>
      </c>
      <c r="D2375" s="3">
        <v>2</v>
      </c>
      <c r="E2375" s="3" t="s">
        <v>31</v>
      </c>
      <c r="F2375" s="3">
        <v>69</v>
      </c>
    </row>
    <row r="2376" spans="1:7" x14ac:dyDescent="0.25">
      <c r="A2376" s="3" t="s">
        <v>24</v>
      </c>
      <c r="B2376" s="7">
        <v>41855</v>
      </c>
      <c r="C2376" s="37">
        <v>2014</v>
      </c>
      <c r="D2376" s="3">
        <v>2</v>
      </c>
      <c r="E2376" s="3" t="s">
        <v>31</v>
      </c>
      <c r="F2376" s="3">
        <v>64</v>
      </c>
    </row>
    <row r="2377" spans="1:7" x14ac:dyDescent="0.25">
      <c r="A2377" s="3" t="s">
        <v>24</v>
      </c>
      <c r="B2377" s="7">
        <v>41855</v>
      </c>
      <c r="C2377" s="37">
        <v>2014</v>
      </c>
      <c r="D2377" s="3">
        <v>2</v>
      </c>
      <c r="E2377" s="3" t="s">
        <v>31</v>
      </c>
      <c r="F2377" s="3">
        <v>77</v>
      </c>
    </row>
    <row r="2378" spans="1:7" x14ac:dyDescent="0.25">
      <c r="A2378" s="3" t="s">
        <v>24</v>
      </c>
      <c r="B2378" s="7">
        <v>41855</v>
      </c>
      <c r="C2378" s="37">
        <v>2014</v>
      </c>
      <c r="D2378" s="3">
        <v>2</v>
      </c>
      <c r="E2378" s="3" t="s">
        <v>31</v>
      </c>
      <c r="F2378" s="3">
        <v>66</v>
      </c>
    </row>
    <row r="2379" spans="1:7" x14ac:dyDescent="0.25">
      <c r="A2379" s="3" t="s">
        <v>24</v>
      </c>
      <c r="B2379" s="7">
        <v>41855</v>
      </c>
      <c r="C2379" s="37">
        <v>2014</v>
      </c>
      <c r="D2379" s="3">
        <v>2</v>
      </c>
      <c r="E2379" s="3" t="s">
        <v>31</v>
      </c>
      <c r="F2379" s="3">
        <v>48</v>
      </c>
    </row>
    <row r="2380" spans="1:7" x14ac:dyDescent="0.25">
      <c r="A2380" s="3" t="s">
        <v>24</v>
      </c>
      <c r="B2380" s="7">
        <v>41855</v>
      </c>
      <c r="C2380" s="37">
        <v>2014</v>
      </c>
      <c r="D2380" s="3">
        <v>2</v>
      </c>
      <c r="E2380" s="3" t="s">
        <v>31</v>
      </c>
      <c r="F2380" s="3">
        <v>52</v>
      </c>
    </row>
    <row r="2381" spans="1:7" x14ac:dyDescent="0.25">
      <c r="A2381" s="3" t="s">
        <v>24</v>
      </c>
      <c r="B2381" s="7">
        <v>41855</v>
      </c>
      <c r="C2381" s="37">
        <v>2014</v>
      </c>
      <c r="D2381" s="3">
        <v>2</v>
      </c>
      <c r="E2381" s="3" t="s">
        <v>31</v>
      </c>
      <c r="F2381" s="3">
        <v>45</v>
      </c>
    </row>
    <row r="2382" spans="1:7" x14ac:dyDescent="0.25">
      <c r="A2382" s="3" t="s">
        <v>24</v>
      </c>
      <c r="B2382" s="7">
        <v>41855</v>
      </c>
      <c r="C2382" s="37">
        <v>2014</v>
      </c>
      <c r="D2382" s="3">
        <v>1</v>
      </c>
      <c r="E2382" s="3" t="s">
        <v>29</v>
      </c>
      <c r="F2382" s="3">
        <v>217</v>
      </c>
      <c r="G2382" s="15">
        <v>123.7</v>
      </c>
    </row>
    <row r="2383" spans="1:7" x14ac:dyDescent="0.25">
      <c r="A2383" s="3" t="s">
        <v>24</v>
      </c>
      <c r="B2383" s="7">
        <v>41855</v>
      </c>
      <c r="C2383" s="37">
        <v>2014</v>
      </c>
      <c r="D2383" s="3">
        <v>1</v>
      </c>
      <c r="E2383" s="3" t="s">
        <v>29</v>
      </c>
      <c r="F2383" s="3">
        <v>71</v>
      </c>
      <c r="G2383" s="15">
        <v>4.4000000000000004</v>
      </c>
    </row>
    <row r="2384" spans="1:7" x14ac:dyDescent="0.25">
      <c r="A2384" s="3" t="s">
        <v>24</v>
      </c>
      <c r="B2384" s="7">
        <v>41855</v>
      </c>
      <c r="C2384" s="37">
        <v>2014</v>
      </c>
      <c r="D2384" s="3">
        <v>1</v>
      </c>
      <c r="E2384" s="3" t="s">
        <v>29</v>
      </c>
      <c r="F2384" s="3">
        <v>64</v>
      </c>
      <c r="G2384" s="15">
        <v>2.8</v>
      </c>
    </row>
    <row r="2385" spans="1:7" x14ac:dyDescent="0.25">
      <c r="A2385" s="3" t="s">
        <v>24</v>
      </c>
      <c r="B2385" s="7">
        <v>41855</v>
      </c>
      <c r="C2385" s="37">
        <v>2014</v>
      </c>
      <c r="D2385" s="3">
        <v>1</v>
      </c>
      <c r="E2385" s="3" t="s">
        <v>29</v>
      </c>
      <c r="F2385" s="3">
        <v>67</v>
      </c>
      <c r="G2385" s="15">
        <v>3.6</v>
      </c>
    </row>
    <row r="2386" spans="1:7" x14ac:dyDescent="0.25">
      <c r="A2386" s="3" t="s">
        <v>24</v>
      </c>
      <c r="B2386" s="7">
        <v>41855</v>
      </c>
      <c r="C2386" s="37">
        <v>2014</v>
      </c>
      <c r="D2386" s="3">
        <v>1</v>
      </c>
      <c r="E2386" s="3" t="s">
        <v>29</v>
      </c>
      <c r="F2386" s="3">
        <v>61</v>
      </c>
      <c r="G2386" s="15">
        <v>2.6</v>
      </c>
    </row>
    <row r="2387" spans="1:7" x14ac:dyDescent="0.25">
      <c r="A2387" s="3" t="s">
        <v>24</v>
      </c>
      <c r="B2387" s="7">
        <v>41855</v>
      </c>
      <c r="C2387" s="37">
        <v>2014</v>
      </c>
      <c r="D2387" s="3">
        <v>1</v>
      </c>
      <c r="E2387" s="3" t="s">
        <v>29</v>
      </c>
      <c r="F2387" s="3">
        <v>79</v>
      </c>
      <c r="G2387" s="15">
        <v>5.9</v>
      </c>
    </row>
    <row r="2388" spans="1:7" x14ac:dyDescent="0.25">
      <c r="A2388" s="3" t="s">
        <v>24</v>
      </c>
      <c r="B2388" s="7">
        <v>41855</v>
      </c>
      <c r="C2388" s="37">
        <v>2014</v>
      </c>
      <c r="D2388" s="3">
        <v>1</v>
      </c>
      <c r="E2388" s="3" t="s">
        <v>29</v>
      </c>
      <c r="F2388" s="3">
        <v>78</v>
      </c>
      <c r="G2388" s="15">
        <v>5.2</v>
      </c>
    </row>
    <row r="2389" spans="1:7" x14ac:dyDescent="0.25">
      <c r="A2389" s="3" t="s">
        <v>24</v>
      </c>
      <c r="B2389" s="7">
        <v>41855</v>
      </c>
      <c r="C2389" s="37">
        <v>2014</v>
      </c>
      <c r="D2389" s="3">
        <v>1</v>
      </c>
      <c r="E2389" s="3" t="s">
        <v>29</v>
      </c>
      <c r="F2389" s="3">
        <v>73</v>
      </c>
      <c r="G2389" s="15">
        <v>4.5</v>
      </c>
    </row>
    <row r="2390" spans="1:7" x14ac:dyDescent="0.25">
      <c r="A2390" s="3" t="s">
        <v>24</v>
      </c>
      <c r="B2390" s="7">
        <v>41855</v>
      </c>
      <c r="C2390" s="37">
        <v>2014</v>
      </c>
      <c r="D2390" s="3">
        <v>1</v>
      </c>
      <c r="E2390" s="3" t="s">
        <v>29</v>
      </c>
      <c r="F2390" s="3">
        <v>177</v>
      </c>
      <c r="G2390" s="15">
        <v>71.7</v>
      </c>
    </row>
    <row r="2391" spans="1:7" x14ac:dyDescent="0.25">
      <c r="A2391" s="3" t="s">
        <v>24</v>
      </c>
      <c r="B2391" s="7">
        <v>41855</v>
      </c>
      <c r="C2391" s="37">
        <v>2014</v>
      </c>
      <c r="D2391" s="3">
        <v>1</v>
      </c>
      <c r="E2391" s="3" t="s">
        <v>29</v>
      </c>
      <c r="F2391" s="3">
        <v>80</v>
      </c>
      <c r="G2391" s="15">
        <v>5.9</v>
      </c>
    </row>
    <row r="2392" spans="1:7" x14ac:dyDescent="0.25">
      <c r="A2392" s="3" t="s">
        <v>24</v>
      </c>
      <c r="B2392" s="7">
        <v>41855</v>
      </c>
      <c r="C2392" s="37">
        <v>2014</v>
      </c>
      <c r="D2392" s="3">
        <v>1</v>
      </c>
      <c r="E2392" s="3" t="s">
        <v>29</v>
      </c>
      <c r="F2392" s="3">
        <v>62</v>
      </c>
      <c r="G2392" s="15">
        <v>2.9</v>
      </c>
    </row>
    <row r="2393" spans="1:7" x14ac:dyDescent="0.25">
      <c r="A2393" s="3" t="s">
        <v>24</v>
      </c>
      <c r="B2393" s="7">
        <v>41855</v>
      </c>
      <c r="C2393" s="37">
        <v>2014</v>
      </c>
      <c r="D2393" s="3">
        <v>1</v>
      </c>
      <c r="E2393" s="3" t="s">
        <v>29</v>
      </c>
      <c r="F2393" s="3">
        <v>155</v>
      </c>
      <c r="G2393" s="15">
        <v>43.4</v>
      </c>
    </row>
    <row r="2394" spans="1:7" x14ac:dyDescent="0.25">
      <c r="A2394" s="3" t="s">
        <v>24</v>
      </c>
      <c r="B2394" s="7">
        <v>41855</v>
      </c>
      <c r="C2394" s="37">
        <v>2014</v>
      </c>
      <c r="D2394" s="3">
        <v>1</v>
      </c>
      <c r="E2394" s="3" t="s">
        <v>29</v>
      </c>
      <c r="F2394" s="3">
        <v>70</v>
      </c>
      <c r="G2394" s="15">
        <v>4.2</v>
      </c>
    </row>
    <row r="2395" spans="1:7" x14ac:dyDescent="0.25">
      <c r="A2395" s="3" t="s">
        <v>24</v>
      </c>
      <c r="B2395" s="7">
        <v>41855</v>
      </c>
      <c r="C2395" s="37">
        <v>2014</v>
      </c>
      <c r="D2395" s="3">
        <v>1</v>
      </c>
      <c r="E2395" s="3" t="s">
        <v>29</v>
      </c>
      <c r="F2395" s="3">
        <v>199</v>
      </c>
      <c r="G2395" s="15">
        <v>102.1</v>
      </c>
    </row>
    <row r="2396" spans="1:7" x14ac:dyDescent="0.25">
      <c r="A2396" s="3" t="s">
        <v>24</v>
      </c>
      <c r="B2396" s="7">
        <v>41855</v>
      </c>
      <c r="C2396" s="37">
        <v>2014</v>
      </c>
      <c r="D2396" s="3">
        <v>1</v>
      </c>
      <c r="E2396" s="3" t="s">
        <v>29</v>
      </c>
      <c r="F2396" s="3">
        <v>49</v>
      </c>
      <c r="G2396" s="15">
        <v>1.3</v>
      </c>
    </row>
    <row r="2397" spans="1:7" x14ac:dyDescent="0.25">
      <c r="A2397" s="3" t="s">
        <v>24</v>
      </c>
      <c r="B2397" s="7">
        <v>41855</v>
      </c>
      <c r="C2397" s="37">
        <v>2014</v>
      </c>
      <c r="D2397" s="3">
        <v>1</v>
      </c>
      <c r="E2397" s="3" t="s">
        <v>29</v>
      </c>
      <c r="F2397" s="3">
        <v>71</v>
      </c>
      <c r="G2397" s="15">
        <v>4.3</v>
      </c>
    </row>
    <row r="2398" spans="1:7" x14ac:dyDescent="0.25">
      <c r="A2398" s="3" t="s">
        <v>24</v>
      </c>
      <c r="B2398" s="7">
        <v>41855</v>
      </c>
      <c r="C2398" s="37">
        <v>2014</v>
      </c>
      <c r="D2398" s="3">
        <v>1</v>
      </c>
      <c r="E2398" s="3" t="s">
        <v>29</v>
      </c>
      <c r="F2398" s="3">
        <v>80</v>
      </c>
      <c r="G2398" s="15">
        <v>5.9</v>
      </c>
    </row>
    <row r="2399" spans="1:7" x14ac:dyDescent="0.25">
      <c r="A2399" s="3" t="s">
        <v>24</v>
      </c>
      <c r="B2399" s="7">
        <v>41855</v>
      </c>
      <c r="C2399" s="37">
        <v>2014</v>
      </c>
      <c r="D2399" s="3">
        <v>1</v>
      </c>
      <c r="E2399" s="3" t="s">
        <v>29</v>
      </c>
      <c r="F2399" s="3">
        <v>138</v>
      </c>
      <c r="G2399" s="15">
        <v>29.8</v>
      </c>
    </row>
    <row r="2400" spans="1:7" x14ac:dyDescent="0.25">
      <c r="A2400" s="3" t="s">
        <v>24</v>
      </c>
      <c r="B2400" s="7">
        <v>41855</v>
      </c>
      <c r="C2400" s="37">
        <v>2014</v>
      </c>
      <c r="D2400" s="3">
        <v>1</v>
      </c>
      <c r="E2400" s="3" t="s">
        <v>29</v>
      </c>
      <c r="F2400" s="3">
        <v>192</v>
      </c>
      <c r="G2400" s="15">
        <v>83</v>
      </c>
    </row>
    <row r="2401" spans="1:15" x14ac:dyDescent="0.25">
      <c r="A2401" s="3" t="s">
        <v>24</v>
      </c>
      <c r="B2401" s="7">
        <v>41855</v>
      </c>
      <c r="C2401" s="37">
        <v>2014</v>
      </c>
      <c r="D2401" s="3">
        <v>2</v>
      </c>
      <c r="E2401" s="3" t="s">
        <v>29</v>
      </c>
      <c r="F2401" s="3">
        <v>70</v>
      </c>
      <c r="G2401" s="15">
        <v>4.3</v>
      </c>
    </row>
    <row r="2402" spans="1:15" x14ac:dyDescent="0.25">
      <c r="A2402" s="3" t="s">
        <v>24</v>
      </c>
      <c r="B2402" s="7">
        <v>41855</v>
      </c>
      <c r="C2402" s="37">
        <v>2014</v>
      </c>
      <c r="D2402" s="3">
        <v>2</v>
      </c>
      <c r="E2402" s="3" t="s">
        <v>29</v>
      </c>
      <c r="F2402" s="3">
        <v>65</v>
      </c>
      <c r="G2402" s="15">
        <v>3.5</v>
      </c>
    </row>
    <row r="2403" spans="1:15" x14ac:dyDescent="0.25">
      <c r="A2403" s="3" t="s">
        <v>24</v>
      </c>
      <c r="B2403" s="7">
        <v>41855</v>
      </c>
      <c r="C2403" s="37">
        <v>2014</v>
      </c>
      <c r="D2403" s="3">
        <v>2</v>
      </c>
      <c r="E2403" s="3" t="s">
        <v>29</v>
      </c>
      <c r="F2403" s="3">
        <v>64</v>
      </c>
      <c r="G2403" s="15">
        <v>3.5</v>
      </c>
    </row>
    <row r="2404" spans="1:15" x14ac:dyDescent="0.25">
      <c r="A2404" s="3" t="s">
        <v>24</v>
      </c>
      <c r="B2404" s="7">
        <v>41855</v>
      </c>
      <c r="C2404" s="37">
        <v>2014</v>
      </c>
      <c r="D2404" s="3">
        <v>2</v>
      </c>
      <c r="E2404" s="3" t="s">
        <v>29</v>
      </c>
      <c r="F2404" s="3">
        <v>52</v>
      </c>
      <c r="G2404" s="15">
        <v>1.6</v>
      </c>
    </row>
    <row r="2405" spans="1:15" x14ac:dyDescent="0.25">
      <c r="A2405" s="3" t="s">
        <v>24</v>
      </c>
      <c r="B2405" s="7">
        <v>41855</v>
      </c>
      <c r="C2405" s="37">
        <v>2014</v>
      </c>
      <c r="D2405" s="3">
        <v>2</v>
      </c>
      <c r="E2405" s="3" t="s">
        <v>29</v>
      </c>
      <c r="F2405" s="3">
        <v>153</v>
      </c>
      <c r="G2405" s="15">
        <v>42.4</v>
      </c>
    </row>
    <row r="2406" spans="1:15" x14ac:dyDescent="0.25">
      <c r="A2406" s="3" t="s">
        <v>24</v>
      </c>
      <c r="B2406" s="7">
        <v>41855</v>
      </c>
      <c r="C2406" s="37">
        <v>2014</v>
      </c>
      <c r="D2406" s="3">
        <v>2</v>
      </c>
      <c r="E2406" s="3" t="s">
        <v>29</v>
      </c>
      <c r="F2406" s="3">
        <v>78</v>
      </c>
      <c r="G2406" s="15">
        <v>5.5</v>
      </c>
    </row>
    <row r="2407" spans="1:15" x14ac:dyDescent="0.25">
      <c r="A2407" s="3" t="s">
        <v>24</v>
      </c>
      <c r="B2407" s="7">
        <v>41855</v>
      </c>
      <c r="C2407" s="37">
        <v>2014</v>
      </c>
      <c r="D2407" s="3">
        <v>2</v>
      </c>
      <c r="E2407" s="3" t="s">
        <v>29</v>
      </c>
      <c r="F2407" s="3">
        <v>166</v>
      </c>
      <c r="G2407" s="15">
        <v>57.1</v>
      </c>
    </row>
    <row r="2408" spans="1:15" x14ac:dyDescent="0.25">
      <c r="A2408" s="3" t="s">
        <v>24</v>
      </c>
      <c r="B2408" s="7">
        <v>41855</v>
      </c>
      <c r="C2408" s="37">
        <v>2014</v>
      </c>
      <c r="D2408" s="3">
        <v>2</v>
      </c>
      <c r="E2408" s="3" t="s">
        <v>29</v>
      </c>
      <c r="F2408" s="3">
        <v>65</v>
      </c>
      <c r="G2408" s="15">
        <v>3.1</v>
      </c>
    </row>
    <row r="2409" spans="1:15" x14ac:dyDescent="0.25">
      <c r="A2409" s="3" t="s">
        <v>24</v>
      </c>
      <c r="B2409" s="7">
        <v>41855</v>
      </c>
      <c r="C2409" s="37">
        <v>2014</v>
      </c>
      <c r="D2409" s="3">
        <v>1</v>
      </c>
      <c r="E2409" s="3" t="s">
        <v>62</v>
      </c>
      <c r="F2409" s="3">
        <v>48</v>
      </c>
    </row>
    <row r="2410" spans="1:15" x14ac:dyDescent="0.25">
      <c r="A2410" s="3" t="s">
        <v>24</v>
      </c>
      <c r="B2410" s="7">
        <v>41855</v>
      </c>
      <c r="C2410" s="37">
        <v>2014</v>
      </c>
      <c r="D2410" s="3">
        <v>2</v>
      </c>
      <c r="E2410" s="3" t="s">
        <v>62</v>
      </c>
      <c r="F2410" s="3">
        <v>42</v>
      </c>
    </row>
    <row r="2411" spans="1:15" x14ac:dyDescent="0.25">
      <c r="A2411" s="3" t="s">
        <v>25</v>
      </c>
      <c r="B2411" s="7">
        <v>41855</v>
      </c>
      <c r="C2411" s="37">
        <v>2014</v>
      </c>
      <c r="D2411" s="3">
        <v>1</v>
      </c>
      <c r="E2411" s="3" t="s">
        <v>28</v>
      </c>
      <c r="F2411" s="3">
        <v>57</v>
      </c>
      <c r="G2411" s="15">
        <v>2.1</v>
      </c>
    </row>
    <row r="2412" spans="1:15" x14ac:dyDescent="0.25">
      <c r="A2412" s="3" t="s">
        <v>25</v>
      </c>
      <c r="B2412" s="7">
        <v>41855</v>
      </c>
      <c r="C2412" s="37">
        <v>2014</v>
      </c>
      <c r="D2412" s="3">
        <v>1</v>
      </c>
      <c r="E2412" s="3" t="s">
        <v>28</v>
      </c>
      <c r="F2412" s="3">
        <v>67</v>
      </c>
      <c r="G2412" s="15">
        <v>3.4</v>
      </c>
    </row>
    <row r="2413" spans="1:15" x14ac:dyDescent="0.25">
      <c r="A2413" s="3" t="s">
        <v>25</v>
      </c>
      <c r="B2413" s="7">
        <v>41855</v>
      </c>
      <c r="C2413" s="37">
        <v>2014</v>
      </c>
      <c r="D2413" s="3">
        <v>1</v>
      </c>
      <c r="E2413" s="3" t="s">
        <v>28</v>
      </c>
      <c r="F2413" s="3">
        <v>58</v>
      </c>
      <c r="G2413" s="15">
        <v>2.2000000000000002</v>
      </c>
    </row>
    <row r="2414" spans="1:15" x14ac:dyDescent="0.25">
      <c r="A2414" s="3" t="s">
        <v>25</v>
      </c>
      <c r="B2414" s="7">
        <v>41855</v>
      </c>
      <c r="C2414" s="37">
        <v>2014</v>
      </c>
      <c r="D2414" s="3">
        <v>1</v>
      </c>
      <c r="E2414" s="3" t="s">
        <v>28</v>
      </c>
      <c r="F2414" s="3">
        <v>114</v>
      </c>
      <c r="G2414" s="15">
        <v>17.600000000000001</v>
      </c>
    </row>
    <row r="2415" spans="1:15" x14ac:dyDescent="0.25">
      <c r="A2415" s="3" t="s">
        <v>25</v>
      </c>
      <c r="B2415" s="7">
        <v>41855</v>
      </c>
      <c r="C2415" s="37">
        <v>2014</v>
      </c>
      <c r="D2415" s="3">
        <v>1</v>
      </c>
      <c r="E2415" s="3" t="s">
        <v>31</v>
      </c>
      <c r="F2415" s="3">
        <v>27</v>
      </c>
    </row>
    <row r="2416" spans="1:15" s="15" customFormat="1" x14ac:dyDescent="0.25">
      <c r="A2416" s="3" t="s">
        <v>25</v>
      </c>
      <c r="B2416" s="7">
        <v>41855</v>
      </c>
      <c r="C2416" s="37">
        <v>2014</v>
      </c>
      <c r="D2416" s="3">
        <v>1</v>
      </c>
      <c r="E2416" s="3" t="s">
        <v>31</v>
      </c>
      <c r="F2416" s="3">
        <v>56</v>
      </c>
      <c r="H2416"/>
      <c r="I2416"/>
      <c r="J2416"/>
      <c r="K2416"/>
      <c r="L2416"/>
      <c r="M2416"/>
      <c r="N2416"/>
      <c r="O2416"/>
    </row>
    <row r="2417" spans="1:15" s="15" customFormat="1" x14ac:dyDescent="0.25">
      <c r="A2417" s="3" t="s">
        <v>25</v>
      </c>
      <c r="B2417" s="7">
        <v>41855</v>
      </c>
      <c r="C2417" s="37">
        <v>2014</v>
      </c>
      <c r="D2417" s="3">
        <v>1</v>
      </c>
      <c r="E2417" s="3" t="s">
        <v>31</v>
      </c>
      <c r="F2417" s="3">
        <v>62</v>
      </c>
      <c r="H2417"/>
      <c r="I2417"/>
      <c r="J2417"/>
      <c r="K2417"/>
      <c r="L2417"/>
      <c r="M2417"/>
      <c r="N2417"/>
      <c r="O2417"/>
    </row>
    <row r="2418" spans="1:15" s="15" customFormat="1" x14ac:dyDescent="0.25">
      <c r="A2418" s="3" t="s">
        <v>25</v>
      </c>
      <c r="B2418" s="7">
        <v>41855</v>
      </c>
      <c r="C2418" s="37">
        <v>2014</v>
      </c>
      <c r="D2418" s="3">
        <v>1</v>
      </c>
      <c r="E2418" s="3" t="s">
        <v>31</v>
      </c>
      <c r="F2418" s="3">
        <v>65</v>
      </c>
      <c r="H2418"/>
      <c r="I2418"/>
      <c r="J2418"/>
      <c r="K2418"/>
      <c r="L2418"/>
      <c r="M2418"/>
      <c r="N2418"/>
      <c r="O2418"/>
    </row>
    <row r="2419" spans="1:15" s="15" customFormat="1" x14ac:dyDescent="0.25">
      <c r="A2419" s="3" t="s">
        <v>25</v>
      </c>
      <c r="B2419" s="7">
        <v>41855</v>
      </c>
      <c r="C2419" s="37">
        <v>2014</v>
      </c>
      <c r="D2419" s="3">
        <v>1</v>
      </c>
      <c r="E2419" s="3" t="s">
        <v>31</v>
      </c>
      <c r="F2419" s="3">
        <v>68</v>
      </c>
      <c r="H2419"/>
      <c r="I2419"/>
      <c r="J2419"/>
      <c r="K2419"/>
      <c r="L2419"/>
      <c r="M2419"/>
      <c r="N2419"/>
      <c r="O2419"/>
    </row>
    <row r="2420" spans="1:15" s="15" customFormat="1" x14ac:dyDescent="0.25">
      <c r="A2420" s="3" t="s">
        <v>25</v>
      </c>
      <c r="B2420" s="7">
        <v>41855</v>
      </c>
      <c r="C2420" s="37">
        <v>2014</v>
      </c>
      <c r="D2420" s="3">
        <v>1</v>
      </c>
      <c r="E2420" s="3" t="s">
        <v>31</v>
      </c>
      <c r="F2420" s="3">
        <v>49</v>
      </c>
      <c r="H2420"/>
      <c r="I2420"/>
      <c r="J2420"/>
      <c r="K2420"/>
      <c r="L2420"/>
      <c r="M2420"/>
      <c r="N2420"/>
      <c r="O2420"/>
    </row>
    <row r="2421" spans="1:15" s="15" customFormat="1" x14ac:dyDescent="0.25">
      <c r="A2421" s="3" t="s">
        <v>25</v>
      </c>
      <c r="B2421" s="7">
        <v>41855</v>
      </c>
      <c r="C2421" s="37">
        <v>2014</v>
      </c>
      <c r="D2421" s="3">
        <v>1</v>
      </c>
      <c r="E2421" s="3" t="s">
        <v>31</v>
      </c>
      <c r="F2421" s="3">
        <v>68</v>
      </c>
      <c r="H2421"/>
      <c r="I2421"/>
      <c r="J2421"/>
      <c r="K2421"/>
      <c r="L2421"/>
      <c r="M2421"/>
      <c r="N2421"/>
      <c r="O2421"/>
    </row>
    <row r="2422" spans="1:15" s="15" customFormat="1" x14ac:dyDescent="0.25">
      <c r="A2422" s="3" t="s">
        <v>25</v>
      </c>
      <c r="B2422" s="7">
        <v>41855</v>
      </c>
      <c r="C2422" s="37">
        <v>2014</v>
      </c>
      <c r="D2422" s="3">
        <v>1</v>
      </c>
      <c r="E2422" s="3" t="s">
        <v>31</v>
      </c>
      <c r="F2422" s="3">
        <v>67</v>
      </c>
      <c r="H2422"/>
      <c r="I2422"/>
      <c r="J2422"/>
      <c r="K2422"/>
      <c r="L2422"/>
      <c r="M2422"/>
      <c r="N2422"/>
      <c r="O2422"/>
    </row>
    <row r="2423" spans="1:15" s="15" customFormat="1" x14ac:dyDescent="0.25">
      <c r="A2423" s="3" t="s">
        <v>25</v>
      </c>
      <c r="B2423" s="7">
        <v>41855</v>
      </c>
      <c r="C2423" s="37">
        <v>2014</v>
      </c>
      <c r="D2423" s="3">
        <v>1</v>
      </c>
      <c r="E2423" s="3" t="s">
        <v>31</v>
      </c>
      <c r="F2423" s="3">
        <v>66</v>
      </c>
      <c r="H2423"/>
      <c r="I2423"/>
      <c r="J2423"/>
      <c r="K2423"/>
      <c r="L2423"/>
      <c r="M2423"/>
      <c r="N2423"/>
      <c r="O2423"/>
    </row>
    <row r="2424" spans="1:15" s="15" customFormat="1" x14ac:dyDescent="0.25">
      <c r="A2424" s="3" t="s">
        <v>25</v>
      </c>
      <c r="B2424" s="7">
        <v>41855</v>
      </c>
      <c r="C2424" s="37">
        <v>2014</v>
      </c>
      <c r="D2424" s="3">
        <v>1</v>
      </c>
      <c r="E2424" s="3" t="s">
        <v>31</v>
      </c>
      <c r="F2424" s="3">
        <v>61</v>
      </c>
      <c r="H2424"/>
      <c r="I2424"/>
      <c r="J2424"/>
      <c r="K2424"/>
      <c r="L2424"/>
      <c r="M2424"/>
      <c r="N2424"/>
      <c r="O2424"/>
    </row>
    <row r="2425" spans="1:15" s="15" customFormat="1" x14ac:dyDescent="0.25">
      <c r="A2425" s="3" t="s">
        <v>25</v>
      </c>
      <c r="B2425" s="7">
        <v>41855</v>
      </c>
      <c r="C2425" s="37">
        <v>2014</v>
      </c>
      <c r="D2425" s="3">
        <v>1</v>
      </c>
      <c r="E2425" s="3" t="s">
        <v>31</v>
      </c>
      <c r="F2425" s="3">
        <v>61</v>
      </c>
      <c r="H2425"/>
      <c r="I2425"/>
      <c r="J2425"/>
      <c r="K2425"/>
      <c r="L2425"/>
      <c r="M2425"/>
      <c r="N2425"/>
      <c r="O2425"/>
    </row>
    <row r="2426" spans="1:15" s="15" customFormat="1" x14ac:dyDescent="0.25">
      <c r="A2426" s="3" t="s">
        <v>25</v>
      </c>
      <c r="B2426" s="7">
        <v>41855</v>
      </c>
      <c r="C2426" s="37">
        <v>2014</v>
      </c>
      <c r="D2426" s="3">
        <v>1</v>
      </c>
      <c r="E2426" s="3" t="s">
        <v>31</v>
      </c>
      <c r="F2426" s="3">
        <v>60</v>
      </c>
      <c r="H2426"/>
      <c r="I2426"/>
      <c r="J2426"/>
      <c r="K2426"/>
      <c r="L2426"/>
      <c r="M2426"/>
      <c r="N2426"/>
      <c r="O2426"/>
    </row>
    <row r="2427" spans="1:15" s="15" customFormat="1" x14ac:dyDescent="0.25">
      <c r="A2427" s="3" t="s">
        <v>25</v>
      </c>
      <c r="B2427" s="7">
        <v>41855</v>
      </c>
      <c r="C2427" s="37">
        <v>2014</v>
      </c>
      <c r="D2427" s="3">
        <v>1</v>
      </c>
      <c r="E2427" s="3" t="s">
        <v>31</v>
      </c>
      <c r="F2427" s="3">
        <v>66</v>
      </c>
      <c r="H2427"/>
      <c r="I2427"/>
      <c r="J2427"/>
      <c r="K2427"/>
      <c r="L2427"/>
      <c r="M2427"/>
      <c r="N2427"/>
      <c r="O2427"/>
    </row>
    <row r="2428" spans="1:15" s="15" customFormat="1" x14ac:dyDescent="0.25">
      <c r="A2428" s="3" t="s">
        <v>25</v>
      </c>
      <c r="B2428" s="7">
        <v>41855</v>
      </c>
      <c r="C2428" s="37">
        <v>2014</v>
      </c>
      <c r="D2428" s="3">
        <v>1</v>
      </c>
      <c r="E2428" s="3" t="s">
        <v>31</v>
      </c>
      <c r="F2428" s="3">
        <v>65</v>
      </c>
      <c r="H2428"/>
      <c r="I2428"/>
      <c r="J2428"/>
      <c r="K2428"/>
      <c r="L2428"/>
      <c r="M2428"/>
      <c r="N2428"/>
      <c r="O2428"/>
    </row>
    <row r="2429" spans="1:15" s="15" customFormat="1" x14ac:dyDescent="0.25">
      <c r="A2429" s="3" t="s">
        <v>25</v>
      </c>
      <c r="B2429" s="7">
        <v>41855</v>
      </c>
      <c r="C2429" s="37">
        <v>2014</v>
      </c>
      <c r="D2429" s="3">
        <v>1</v>
      </c>
      <c r="E2429" s="3" t="s">
        <v>31</v>
      </c>
      <c r="F2429" s="3">
        <v>45</v>
      </c>
      <c r="H2429"/>
      <c r="I2429"/>
      <c r="J2429"/>
      <c r="K2429"/>
      <c r="L2429"/>
      <c r="M2429"/>
      <c r="N2429"/>
      <c r="O2429"/>
    </row>
    <row r="2430" spans="1:15" s="15" customFormat="1" x14ac:dyDescent="0.25">
      <c r="A2430" s="3" t="s">
        <v>25</v>
      </c>
      <c r="B2430" s="7">
        <v>41855</v>
      </c>
      <c r="C2430" s="37">
        <v>2014</v>
      </c>
      <c r="D2430" s="3">
        <v>1</v>
      </c>
      <c r="E2430" s="3" t="s">
        <v>31</v>
      </c>
      <c r="F2430" s="3">
        <v>44</v>
      </c>
      <c r="H2430"/>
      <c r="I2430"/>
      <c r="J2430"/>
      <c r="K2430"/>
      <c r="L2430"/>
      <c r="M2430"/>
      <c r="N2430"/>
      <c r="O2430"/>
    </row>
    <row r="2431" spans="1:15" s="15" customFormat="1" x14ac:dyDescent="0.25">
      <c r="A2431" s="3" t="s">
        <v>25</v>
      </c>
      <c r="B2431" s="7">
        <v>41855</v>
      </c>
      <c r="C2431" s="37">
        <v>2014</v>
      </c>
      <c r="D2431" s="3">
        <v>1</v>
      </c>
      <c r="E2431" s="3" t="s">
        <v>31</v>
      </c>
      <c r="F2431" s="3">
        <v>58</v>
      </c>
      <c r="H2431"/>
      <c r="I2431"/>
      <c r="J2431"/>
      <c r="K2431"/>
      <c r="L2431"/>
      <c r="M2431"/>
      <c r="N2431"/>
      <c r="O2431"/>
    </row>
    <row r="2432" spans="1:15" s="15" customFormat="1" x14ac:dyDescent="0.25">
      <c r="A2432" s="3" t="s">
        <v>25</v>
      </c>
      <c r="B2432" s="7">
        <v>41855</v>
      </c>
      <c r="C2432" s="37">
        <v>2014</v>
      </c>
      <c r="D2432" s="3">
        <v>1</v>
      </c>
      <c r="E2432" s="3" t="s">
        <v>31</v>
      </c>
      <c r="F2432" s="3">
        <v>45</v>
      </c>
      <c r="H2432"/>
      <c r="I2432"/>
      <c r="J2432"/>
      <c r="K2432"/>
      <c r="L2432"/>
      <c r="M2432"/>
      <c r="N2432"/>
      <c r="O2432"/>
    </row>
    <row r="2433" spans="1:15" s="15" customFormat="1" x14ac:dyDescent="0.25">
      <c r="A2433" s="3" t="s">
        <v>25</v>
      </c>
      <c r="B2433" s="7">
        <v>41855</v>
      </c>
      <c r="C2433" s="37">
        <v>2014</v>
      </c>
      <c r="D2433" s="3">
        <v>1</v>
      </c>
      <c r="E2433" s="3" t="s">
        <v>31</v>
      </c>
      <c r="F2433" s="3">
        <v>59</v>
      </c>
      <c r="H2433"/>
      <c r="I2433"/>
      <c r="J2433"/>
      <c r="K2433"/>
      <c r="L2433"/>
      <c r="M2433"/>
      <c r="N2433"/>
      <c r="O2433"/>
    </row>
    <row r="2434" spans="1:15" s="15" customFormat="1" x14ac:dyDescent="0.25">
      <c r="A2434" s="3" t="s">
        <v>25</v>
      </c>
      <c r="B2434" s="7">
        <v>41855</v>
      </c>
      <c r="C2434" s="37">
        <v>2014</v>
      </c>
      <c r="D2434" s="3">
        <v>1</v>
      </c>
      <c r="E2434" s="3" t="s">
        <v>31</v>
      </c>
      <c r="F2434" s="3">
        <v>42</v>
      </c>
      <c r="H2434"/>
      <c r="I2434"/>
      <c r="J2434"/>
      <c r="K2434"/>
      <c r="L2434"/>
      <c r="M2434"/>
      <c r="N2434"/>
      <c r="O2434"/>
    </row>
    <row r="2435" spans="1:15" s="15" customFormat="1" x14ac:dyDescent="0.25">
      <c r="A2435" s="3" t="s">
        <v>25</v>
      </c>
      <c r="B2435" s="7">
        <v>41855</v>
      </c>
      <c r="C2435" s="37">
        <v>2014</v>
      </c>
      <c r="D2435" s="3">
        <v>1</v>
      </c>
      <c r="E2435" s="3" t="s">
        <v>31</v>
      </c>
      <c r="F2435" s="3">
        <v>48</v>
      </c>
      <c r="H2435"/>
      <c r="I2435"/>
      <c r="J2435"/>
      <c r="K2435"/>
      <c r="L2435"/>
      <c r="M2435"/>
      <c r="N2435"/>
      <c r="O2435"/>
    </row>
    <row r="2436" spans="1:15" s="15" customFormat="1" x14ac:dyDescent="0.25">
      <c r="A2436" s="3" t="s">
        <v>25</v>
      </c>
      <c r="B2436" s="7">
        <v>41855</v>
      </c>
      <c r="C2436" s="37">
        <v>2014</v>
      </c>
      <c r="D2436" s="3">
        <v>1</v>
      </c>
      <c r="E2436" s="3" t="s">
        <v>31</v>
      </c>
      <c r="F2436" s="3">
        <v>63</v>
      </c>
      <c r="H2436"/>
      <c r="I2436"/>
      <c r="J2436"/>
      <c r="K2436"/>
      <c r="L2436"/>
      <c r="M2436"/>
      <c r="N2436"/>
      <c r="O2436"/>
    </row>
    <row r="2437" spans="1:15" s="15" customFormat="1" x14ac:dyDescent="0.25">
      <c r="A2437" s="3" t="s">
        <v>25</v>
      </c>
      <c r="B2437" s="7">
        <v>41855</v>
      </c>
      <c r="C2437" s="37">
        <v>2014</v>
      </c>
      <c r="D2437" s="3">
        <v>1</v>
      </c>
      <c r="E2437" s="3" t="s">
        <v>31</v>
      </c>
      <c r="F2437" s="3">
        <v>57</v>
      </c>
      <c r="H2437"/>
      <c r="I2437"/>
      <c r="J2437"/>
      <c r="K2437"/>
      <c r="L2437"/>
      <c r="M2437"/>
      <c r="N2437"/>
      <c r="O2437"/>
    </row>
    <row r="2438" spans="1:15" s="15" customFormat="1" x14ac:dyDescent="0.25">
      <c r="A2438" s="3" t="s">
        <v>25</v>
      </c>
      <c r="B2438" s="7">
        <v>41855</v>
      </c>
      <c r="C2438" s="37">
        <v>2014</v>
      </c>
      <c r="D2438" s="3">
        <v>1</v>
      </c>
      <c r="E2438" s="3" t="s">
        <v>31</v>
      </c>
      <c r="F2438" s="3">
        <v>61</v>
      </c>
      <c r="H2438"/>
      <c r="I2438"/>
      <c r="J2438"/>
      <c r="K2438"/>
      <c r="L2438"/>
      <c r="M2438"/>
      <c r="N2438"/>
      <c r="O2438"/>
    </row>
    <row r="2439" spans="1:15" s="15" customFormat="1" x14ac:dyDescent="0.25">
      <c r="A2439" s="3" t="s">
        <v>25</v>
      </c>
      <c r="B2439" s="7">
        <v>41855</v>
      </c>
      <c r="C2439" s="37">
        <v>2014</v>
      </c>
      <c r="D2439" s="3">
        <v>1</v>
      </c>
      <c r="E2439" s="3" t="s">
        <v>31</v>
      </c>
      <c r="F2439" s="3">
        <v>68</v>
      </c>
      <c r="H2439"/>
      <c r="I2439"/>
      <c r="J2439"/>
      <c r="K2439"/>
      <c r="L2439"/>
      <c r="M2439"/>
      <c r="N2439"/>
      <c r="O2439"/>
    </row>
    <row r="2440" spans="1:15" s="15" customFormat="1" x14ac:dyDescent="0.25">
      <c r="A2440" s="3" t="s">
        <v>25</v>
      </c>
      <c r="B2440" s="7">
        <v>41855</v>
      </c>
      <c r="C2440" s="37">
        <v>2014</v>
      </c>
      <c r="D2440" s="3">
        <v>1</v>
      </c>
      <c r="E2440" s="3" t="s">
        <v>31</v>
      </c>
      <c r="F2440" s="3">
        <v>44</v>
      </c>
      <c r="H2440"/>
      <c r="I2440"/>
      <c r="J2440"/>
      <c r="K2440"/>
      <c r="L2440"/>
      <c r="M2440"/>
      <c r="N2440"/>
      <c r="O2440"/>
    </row>
    <row r="2441" spans="1:15" s="15" customFormat="1" x14ac:dyDescent="0.25">
      <c r="A2441" s="3" t="s">
        <v>25</v>
      </c>
      <c r="B2441" s="7">
        <v>41855</v>
      </c>
      <c r="C2441" s="37">
        <v>2014</v>
      </c>
      <c r="D2441" s="3">
        <v>1</v>
      </c>
      <c r="E2441" s="3" t="s">
        <v>31</v>
      </c>
      <c r="F2441" s="3">
        <v>54</v>
      </c>
      <c r="H2441"/>
      <c r="I2441"/>
      <c r="J2441"/>
      <c r="K2441"/>
      <c r="L2441"/>
      <c r="M2441"/>
      <c r="N2441"/>
      <c r="O2441"/>
    </row>
    <row r="2442" spans="1:15" s="15" customFormat="1" x14ac:dyDescent="0.25">
      <c r="A2442" s="3" t="s">
        <v>25</v>
      </c>
      <c r="B2442" s="7">
        <v>41855</v>
      </c>
      <c r="C2442" s="37">
        <v>2014</v>
      </c>
      <c r="D2442" s="3">
        <v>1</v>
      </c>
      <c r="E2442" s="3" t="s">
        <v>31</v>
      </c>
      <c r="F2442" s="3">
        <v>54</v>
      </c>
      <c r="H2442"/>
      <c r="I2442"/>
      <c r="J2442"/>
      <c r="K2442"/>
      <c r="L2442"/>
      <c r="M2442"/>
      <c r="N2442"/>
      <c r="O2442"/>
    </row>
    <row r="2443" spans="1:15" s="15" customFormat="1" x14ac:dyDescent="0.25">
      <c r="A2443" s="3" t="s">
        <v>25</v>
      </c>
      <c r="B2443" s="7">
        <v>41855</v>
      </c>
      <c r="C2443" s="37">
        <v>2014</v>
      </c>
      <c r="D2443" s="3">
        <v>1</v>
      </c>
      <c r="E2443" s="3" t="s">
        <v>31</v>
      </c>
      <c r="F2443" s="3">
        <v>69</v>
      </c>
      <c r="H2443"/>
      <c r="I2443"/>
      <c r="J2443"/>
      <c r="K2443"/>
      <c r="L2443"/>
      <c r="M2443"/>
      <c r="N2443"/>
      <c r="O2443"/>
    </row>
    <row r="2444" spans="1:15" s="15" customFormat="1" x14ac:dyDescent="0.25">
      <c r="A2444" s="3" t="s">
        <v>25</v>
      </c>
      <c r="B2444" s="7">
        <v>41855</v>
      </c>
      <c r="C2444" s="37">
        <v>2014</v>
      </c>
      <c r="D2444" s="3">
        <v>1</v>
      </c>
      <c r="E2444" s="3" t="s">
        <v>31</v>
      </c>
      <c r="F2444" s="3">
        <v>65</v>
      </c>
      <c r="H2444"/>
      <c r="I2444"/>
      <c r="J2444"/>
      <c r="K2444"/>
      <c r="L2444"/>
      <c r="M2444"/>
      <c r="N2444"/>
      <c r="O2444"/>
    </row>
    <row r="2445" spans="1:15" s="15" customFormat="1" x14ac:dyDescent="0.25">
      <c r="A2445" s="3" t="s">
        <v>25</v>
      </c>
      <c r="B2445" s="7">
        <v>41855</v>
      </c>
      <c r="C2445" s="37">
        <v>2014</v>
      </c>
      <c r="D2445" s="3">
        <v>1</v>
      </c>
      <c r="E2445" s="3" t="s">
        <v>31</v>
      </c>
      <c r="F2445" s="3">
        <v>61</v>
      </c>
      <c r="H2445"/>
      <c r="I2445"/>
      <c r="J2445"/>
      <c r="K2445"/>
      <c r="L2445"/>
      <c r="M2445"/>
      <c r="N2445"/>
      <c r="O2445"/>
    </row>
    <row r="2446" spans="1:15" s="15" customFormat="1" x14ac:dyDescent="0.25">
      <c r="A2446" s="3" t="s">
        <v>25</v>
      </c>
      <c r="B2446" s="7">
        <v>41855</v>
      </c>
      <c r="C2446" s="37">
        <v>2014</v>
      </c>
      <c r="D2446" s="3">
        <v>1</v>
      </c>
      <c r="E2446" s="3" t="s">
        <v>31</v>
      </c>
      <c r="F2446" s="3">
        <v>75</v>
      </c>
      <c r="H2446"/>
      <c r="I2446"/>
      <c r="J2446"/>
      <c r="K2446"/>
      <c r="L2446"/>
      <c r="M2446"/>
      <c r="N2446"/>
      <c r="O2446"/>
    </row>
    <row r="2447" spans="1:15" s="15" customFormat="1" x14ac:dyDescent="0.25">
      <c r="A2447" s="3" t="s">
        <v>25</v>
      </c>
      <c r="B2447" s="7">
        <v>41855</v>
      </c>
      <c r="C2447" s="37">
        <v>2014</v>
      </c>
      <c r="D2447" s="3">
        <v>1</v>
      </c>
      <c r="E2447" s="3" t="s">
        <v>31</v>
      </c>
      <c r="F2447" s="3">
        <v>58</v>
      </c>
      <c r="H2447"/>
      <c r="I2447"/>
      <c r="J2447"/>
      <c r="K2447"/>
      <c r="L2447"/>
      <c r="M2447"/>
      <c r="N2447"/>
      <c r="O2447"/>
    </row>
    <row r="2448" spans="1:15" s="15" customFormat="1" x14ac:dyDescent="0.25">
      <c r="A2448" s="3" t="s">
        <v>25</v>
      </c>
      <c r="B2448" s="7">
        <v>41855</v>
      </c>
      <c r="C2448" s="37">
        <v>2014</v>
      </c>
      <c r="D2448" s="3">
        <v>1</v>
      </c>
      <c r="E2448" s="3" t="s">
        <v>31</v>
      </c>
      <c r="F2448" s="3">
        <v>63</v>
      </c>
      <c r="H2448"/>
      <c r="I2448"/>
      <c r="J2448"/>
      <c r="K2448"/>
      <c r="L2448"/>
      <c r="M2448"/>
      <c r="N2448"/>
      <c r="O2448"/>
    </row>
    <row r="2449" spans="1:15" s="15" customFormat="1" x14ac:dyDescent="0.25">
      <c r="A2449" s="3" t="s">
        <v>25</v>
      </c>
      <c r="B2449" s="7">
        <v>41855</v>
      </c>
      <c r="C2449" s="37">
        <v>2014</v>
      </c>
      <c r="D2449" s="3">
        <v>1</v>
      </c>
      <c r="E2449" s="3" t="s">
        <v>31</v>
      </c>
      <c r="F2449" s="3">
        <v>62</v>
      </c>
      <c r="H2449"/>
      <c r="I2449"/>
      <c r="J2449"/>
      <c r="K2449"/>
      <c r="L2449"/>
      <c r="M2449"/>
      <c r="N2449"/>
      <c r="O2449"/>
    </row>
    <row r="2450" spans="1:15" s="15" customFormat="1" x14ac:dyDescent="0.25">
      <c r="A2450" s="3" t="s">
        <v>25</v>
      </c>
      <c r="B2450" s="7">
        <v>41855</v>
      </c>
      <c r="C2450" s="37">
        <v>2014</v>
      </c>
      <c r="D2450" s="3">
        <v>1</v>
      </c>
      <c r="E2450" s="3" t="s">
        <v>31</v>
      </c>
      <c r="F2450" s="3">
        <v>65</v>
      </c>
      <c r="H2450"/>
      <c r="I2450"/>
      <c r="J2450"/>
      <c r="K2450"/>
      <c r="L2450"/>
      <c r="M2450"/>
      <c r="N2450"/>
      <c r="O2450"/>
    </row>
    <row r="2451" spans="1:15" s="15" customFormat="1" x14ac:dyDescent="0.25">
      <c r="A2451" s="3" t="s">
        <v>25</v>
      </c>
      <c r="B2451" s="7">
        <v>41855</v>
      </c>
      <c r="C2451" s="37">
        <v>2014</v>
      </c>
      <c r="D2451" s="3">
        <v>1</v>
      </c>
      <c r="E2451" s="3" t="s">
        <v>31</v>
      </c>
      <c r="F2451" s="3">
        <v>60</v>
      </c>
      <c r="H2451"/>
      <c r="I2451"/>
      <c r="J2451"/>
      <c r="K2451"/>
      <c r="L2451"/>
      <c r="M2451"/>
      <c r="N2451"/>
      <c r="O2451"/>
    </row>
    <row r="2452" spans="1:15" s="15" customFormat="1" x14ac:dyDescent="0.25">
      <c r="A2452" s="3" t="s">
        <v>25</v>
      </c>
      <c r="B2452" s="7">
        <v>41855</v>
      </c>
      <c r="C2452" s="37">
        <v>2014</v>
      </c>
      <c r="D2452" s="3">
        <v>1</v>
      </c>
      <c r="E2452" s="3" t="s">
        <v>31</v>
      </c>
      <c r="F2452" s="3">
        <v>61</v>
      </c>
      <c r="H2452"/>
      <c r="I2452"/>
      <c r="J2452"/>
      <c r="K2452"/>
      <c r="L2452"/>
      <c r="M2452"/>
      <c r="N2452"/>
      <c r="O2452"/>
    </row>
    <row r="2453" spans="1:15" s="15" customFormat="1" x14ac:dyDescent="0.25">
      <c r="A2453" s="3" t="s">
        <v>25</v>
      </c>
      <c r="B2453" s="7">
        <v>41855</v>
      </c>
      <c r="C2453" s="37">
        <v>2014</v>
      </c>
      <c r="D2453" s="3">
        <v>1</v>
      </c>
      <c r="E2453" s="3" t="s">
        <v>31</v>
      </c>
      <c r="F2453" s="3">
        <v>54</v>
      </c>
      <c r="H2453"/>
      <c r="I2453"/>
      <c r="J2453"/>
      <c r="K2453"/>
      <c r="L2453"/>
      <c r="M2453"/>
      <c r="N2453"/>
      <c r="O2453"/>
    </row>
    <row r="2454" spans="1:15" s="15" customFormat="1" x14ac:dyDescent="0.25">
      <c r="A2454" s="3" t="s">
        <v>25</v>
      </c>
      <c r="B2454" s="7">
        <v>41855</v>
      </c>
      <c r="C2454" s="37">
        <v>2014</v>
      </c>
      <c r="D2454" s="3">
        <v>1</v>
      </c>
      <c r="E2454" s="3" t="s">
        <v>31</v>
      </c>
      <c r="F2454" s="3">
        <v>61</v>
      </c>
      <c r="H2454"/>
      <c r="I2454"/>
      <c r="J2454"/>
      <c r="K2454"/>
      <c r="L2454"/>
      <c r="M2454"/>
      <c r="N2454"/>
      <c r="O2454"/>
    </row>
    <row r="2455" spans="1:15" s="15" customFormat="1" x14ac:dyDescent="0.25">
      <c r="A2455" s="3" t="s">
        <v>25</v>
      </c>
      <c r="B2455" s="7">
        <v>41855</v>
      </c>
      <c r="C2455" s="37">
        <v>2014</v>
      </c>
      <c r="D2455" s="3">
        <v>1</v>
      </c>
      <c r="E2455" s="3" t="s">
        <v>31</v>
      </c>
      <c r="F2455" s="3">
        <v>70</v>
      </c>
      <c r="H2455"/>
      <c r="I2455"/>
      <c r="J2455"/>
      <c r="K2455"/>
      <c r="L2455"/>
      <c r="M2455"/>
      <c r="N2455"/>
      <c r="O2455"/>
    </row>
    <row r="2456" spans="1:15" s="15" customFormat="1" x14ac:dyDescent="0.25">
      <c r="A2456" s="3" t="s">
        <v>25</v>
      </c>
      <c r="B2456" s="7">
        <v>41855</v>
      </c>
      <c r="C2456" s="37">
        <v>2014</v>
      </c>
      <c r="D2456" s="3">
        <v>1</v>
      </c>
      <c r="E2456" s="3" t="s">
        <v>31</v>
      </c>
      <c r="F2456" s="3">
        <v>47</v>
      </c>
      <c r="H2456"/>
      <c r="I2456"/>
      <c r="J2456"/>
      <c r="K2456"/>
      <c r="L2456"/>
      <c r="M2456"/>
      <c r="N2456"/>
      <c r="O2456"/>
    </row>
    <row r="2457" spans="1:15" s="15" customFormat="1" x14ac:dyDescent="0.25">
      <c r="A2457" s="3" t="s">
        <v>25</v>
      </c>
      <c r="B2457" s="7">
        <v>41855</v>
      </c>
      <c r="C2457" s="37">
        <v>2014</v>
      </c>
      <c r="D2457" s="3">
        <v>1</v>
      </c>
      <c r="E2457" s="3" t="s">
        <v>31</v>
      </c>
      <c r="F2457" s="3">
        <v>46</v>
      </c>
      <c r="H2457"/>
      <c r="I2457"/>
      <c r="J2457"/>
      <c r="K2457"/>
      <c r="L2457"/>
      <c r="M2457"/>
      <c r="N2457"/>
      <c r="O2457"/>
    </row>
    <row r="2458" spans="1:15" s="15" customFormat="1" x14ac:dyDescent="0.25">
      <c r="A2458" s="3" t="s">
        <v>25</v>
      </c>
      <c r="B2458" s="7">
        <v>41855</v>
      </c>
      <c r="C2458" s="37">
        <v>2014</v>
      </c>
      <c r="D2458" s="3">
        <v>1</v>
      </c>
      <c r="E2458" s="3" t="s">
        <v>31</v>
      </c>
      <c r="F2458" s="3">
        <v>47</v>
      </c>
      <c r="H2458"/>
      <c r="I2458"/>
      <c r="J2458"/>
      <c r="K2458"/>
      <c r="L2458"/>
      <c r="M2458"/>
      <c r="N2458"/>
      <c r="O2458"/>
    </row>
    <row r="2459" spans="1:15" s="15" customFormat="1" x14ac:dyDescent="0.25">
      <c r="A2459" s="3" t="s">
        <v>25</v>
      </c>
      <c r="B2459" s="7">
        <v>41855</v>
      </c>
      <c r="C2459" s="37">
        <v>2014</v>
      </c>
      <c r="D2459" s="3">
        <v>1</v>
      </c>
      <c r="E2459" s="3" t="s">
        <v>31</v>
      </c>
      <c r="F2459" s="3">
        <v>56</v>
      </c>
      <c r="H2459"/>
      <c r="I2459"/>
      <c r="J2459"/>
      <c r="K2459"/>
      <c r="L2459"/>
      <c r="M2459"/>
      <c r="N2459"/>
      <c r="O2459"/>
    </row>
    <row r="2460" spans="1:15" s="15" customFormat="1" x14ac:dyDescent="0.25">
      <c r="A2460" s="3" t="s">
        <v>25</v>
      </c>
      <c r="B2460" s="7">
        <v>41855</v>
      </c>
      <c r="C2460" s="37">
        <v>2014</v>
      </c>
      <c r="D2460" s="3">
        <v>1</v>
      </c>
      <c r="E2460" s="3" t="s">
        <v>31</v>
      </c>
      <c r="F2460" s="3">
        <v>61</v>
      </c>
      <c r="H2460"/>
      <c r="I2460"/>
      <c r="J2460"/>
      <c r="K2460"/>
      <c r="L2460"/>
      <c r="M2460"/>
      <c r="N2460"/>
      <c r="O2460"/>
    </row>
    <row r="2461" spans="1:15" s="15" customFormat="1" x14ac:dyDescent="0.25">
      <c r="A2461" s="3" t="s">
        <v>25</v>
      </c>
      <c r="B2461" s="7">
        <v>41855</v>
      </c>
      <c r="C2461" s="37">
        <v>2014</v>
      </c>
      <c r="D2461" s="3">
        <v>1</v>
      </c>
      <c r="E2461" s="3" t="s">
        <v>31</v>
      </c>
      <c r="F2461" s="3">
        <v>68</v>
      </c>
      <c r="H2461"/>
      <c r="I2461"/>
      <c r="J2461"/>
      <c r="K2461"/>
      <c r="L2461"/>
      <c r="M2461"/>
      <c r="N2461"/>
      <c r="O2461"/>
    </row>
    <row r="2462" spans="1:15" s="15" customFormat="1" x14ac:dyDescent="0.25">
      <c r="A2462" s="3" t="s">
        <v>25</v>
      </c>
      <c r="B2462" s="7">
        <v>41855</v>
      </c>
      <c r="C2462" s="37">
        <v>2014</v>
      </c>
      <c r="D2462" s="3">
        <v>1</v>
      </c>
      <c r="E2462" s="3" t="s">
        <v>31</v>
      </c>
      <c r="F2462" s="3">
        <v>63</v>
      </c>
      <c r="H2462"/>
      <c r="I2462"/>
      <c r="J2462"/>
      <c r="K2462"/>
      <c r="L2462"/>
      <c r="M2462"/>
      <c r="N2462"/>
      <c r="O2462"/>
    </row>
    <row r="2463" spans="1:15" s="15" customFormat="1" x14ac:dyDescent="0.25">
      <c r="A2463" s="3" t="s">
        <v>25</v>
      </c>
      <c r="B2463" s="7">
        <v>41855</v>
      </c>
      <c r="C2463" s="37">
        <v>2014</v>
      </c>
      <c r="D2463" s="3">
        <v>1</v>
      </c>
      <c r="E2463" s="3" t="s">
        <v>31</v>
      </c>
      <c r="F2463" s="3">
        <v>69</v>
      </c>
      <c r="H2463"/>
      <c r="I2463"/>
      <c r="J2463"/>
      <c r="K2463"/>
      <c r="L2463"/>
      <c r="M2463"/>
      <c r="N2463"/>
      <c r="O2463"/>
    </row>
    <row r="2464" spans="1:15" s="15" customFormat="1" x14ac:dyDescent="0.25">
      <c r="A2464" s="3" t="s">
        <v>25</v>
      </c>
      <c r="B2464" s="7">
        <v>41855</v>
      </c>
      <c r="C2464" s="37">
        <v>2014</v>
      </c>
      <c r="D2464" s="3">
        <v>1</v>
      </c>
      <c r="E2464" s="3" t="s">
        <v>31</v>
      </c>
      <c r="F2464" s="3">
        <v>58</v>
      </c>
      <c r="H2464"/>
      <c r="I2464"/>
      <c r="J2464"/>
      <c r="K2464"/>
      <c r="L2464"/>
      <c r="M2464"/>
      <c r="N2464"/>
      <c r="O2464"/>
    </row>
    <row r="2465" spans="1:15" s="15" customFormat="1" x14ac:dyDescent="0.25">
      <c r="A2465" s="3" t="s">
        <v>25</v>
      </c>
      <c r="B2465" s="7">
        <v>41855</v>
      </c>
      <c r="C2465" s="37">
        <v>2014</v>
      </c>
      <c r="D2465" s="3">
        <v>1</v>
      </c>
      <c r="E2465" s="3" t="s">
        <v>31</v>
      </c>
      <c r="F2465" s="3">
        <v>57</v>
      </c>
      <c r="H2465"/>
      <c r="I2465"/>
      <c r="J2465"/>
      <c r="K2465"/>
      <c r="L2465"/>
      <c r="M2465"/>
      <c r="N2465"/>
      <c r="O2465"/>
    </row>
    <row r="2466" spans="1:15" s="15" customFormat="1" x14ac:dyDescent="0.25">
      <c r="A2466" s="3" t="s">
        <v>25</v>
      </c>
      <c r="B2466" s="7">
        <v>41855</v>
      </c>
      <c r="C2466" s="37">
        <v>2014</v>
      </c>
      <c r="D2466" s="3">
        <v>1</v>
      </c>
      <c r="E2466" s="3" t="s">
        <v>31</v>
      </c>
      <c r="F2466" s="3">
        <v>68</v>
      </c>
      <c r="H2466"/>
      <c r="I2466"/>
      <c r="J2466"/>
      <c r="K2466"/>
      <c r="L2466"/>
      <c r="M2466"/>
      <c r="N2466"/>
      <c r="O2466"/>
    </row>
    <row r="2467" spans="1:15" s="15" customFormat="1" x14ac:dyDescent="0.25">
      <c r="A2467" s="3" t="s">
        <v>25</v>
      </c>
      <c r="B2467" s="7">
        <v>41855</v>
      </c>
      <c r="C2467" s="37">
        <v>2014</v>
      </c>
      <c r="D2467" s="3">
        <v>1</v>
      </c>
      <c r="E2467" s="3" t="s">
        <v>31</v>
      </c>
      <c r="F2467" s="3">
        <v>61</v>
      </c>
      <c r="H2467"/>
      <c r="I2467"/>
      <c r="J2467"/>
      <c r="K2467"/>
      <c r="L2467"/>
      <c r="M2467"/>
      <c r="N2467"/>
      <c r="O2467"/>
    </row>
    <row r="2468" spans="1:15" s="15" customFormat="1" x14ac:dyDescent="0.25">
      <c r="A2468" s="3" t="s">
        <v>25</v>
      </c>
      <c r="B2468" s="7">
        <v>41855</v>
      </c>
      <c r="C2468" s="37">
        <v>2014</v>
      </c>
      <c r="D2468" s="3">
        <v>1</v>
      </c>
      <c r="E2468" s="3" t="s">
        <v>31</v>
      </c>
      <c r="F2468" s="3">
        <v>66</v>
      </c>
      <c r="H2468"/>
      <c r="I2468"/>
      <c r="J2468"/>
      <c r="K2468"/>
      <c r="L2468"/>
      <c r="M2468"/>
      <c r="N2468"/>
      <c r="O2468"/>
    </row>
    <row r="2469" spans="1:15" s="15" customFormat="1" x14ac:dyDescent="0.25">
      <c r="A2469" s="3" t="s">
        <v>25</v>
      </c>
      <c r="B2469" s="7">
        <v>41855</v>
      </c>
      <c r="C2469" s="37">
        <v>2014</v>
      </c>
      <c r="D2469" s="3">
        <v>1</v>
      </c>
      <c r="E2469" s="3" t="s">
        <v>31</v>
      </c>
      <c r="F2469" s="3">
        <v>64</v>
      </c>
      <c r="H2469"/>
      <c r="I2469"/>
      <c r="J2469"/>
      <c r="K2469"/>
      <c r="L2469"/>
      <c r="M2469"/>
      <c r="N2469"/>
      <c r="O2469"/>
    </row>
    <row r="2470" spans="1:15" s="15" customFormat="1" x14ac:dyDescent="0.25">
      <c r="A2470" s="3" t="s">
        <v>25</v>
      </c>
      <c r="B2470" s="7">
        <v>41855</v>
      </c>
      <c r="C2470" s="37">
        <v>2014</v>
      </c>
      <c r="D2470" s="3">
        <v>1</v>
      </c>
      <c r="E2470" s="3" t="s">
        <v>31</v>
      </c>
      <c r="F2470" s="3">
        <v>61</v>
      </c>
      <c r="H2470"/>
      <c r="I2470"/>
      <c r="J2470"/>
      <c r="K2470"/>
      <c r="L2470"/>
      <c r="M2470"/>
      <c r="N2470"/>
      <c r="O2470"/>
    </row>
    <row r="2471" spans="1:15" s="15" customFormat="1" x14ac:dyDescent="0.25">
      <c r="A2471" s="3" t="s">
        <v>25</v>
      </c>
      <c r="B2471" s="7">
        <v>41855</v>
      </c>
      <c r="C2471" s="37">
        <v>2014</v>
      </c>
      <c r="D2471" s="3">
        <v>1</v>
      </c>
      <c r="E2471" s="3" t="s">
        <v>31</v>
      </c>
      <c r="F2471" s="3">
        <v>61</v>
      </c>
      <c r="H2471"/>
      <c r="I2471"/>
      <c r="J2471"/>
      <c r="K2471"/>
      <c r="L2471"/>
      <c r="M2471"/>
      <c r="N2471"/>
      <c r="O2471"/>
    </row>
    <row r="2472" spans="1:15" s="15" customFormat="1" x14ac:dyDescent="0.25">
      <c r="A2472" s="3" t="s">
        <v>25</v>
      </c>
      <c r="B2472" s="7">
        <v>41855</v>
      </c>
      <c r="C2472" s="37">
        <v>2014</v>
      </c>
      <c r="D2472" s="3">
        <v>1</v>
      </c>
      <c r="E2472" s="3" t="s">
        <v>31</v>
      </c>
      <c r="F2472" s="3">
        <v>57</v>
      </c>
      <c r="H2472"/>
      <c r="I2472"/>
      <c r="J2472"/>
      <c r="K2472"/>
      <c r="L2472"/>
      <c r="M2472"/>
      <c r="N2472"/>
      <c r="O2472"/>
    </row>
    <row r="2473" spans="1:15" s="15" customFormat="1" x14ac:dyDescent="0.25">
      <c r="A2473" s="3" t="s">
        <v>25</v>
      </c>
      <c r="B2473" s="7">
        <v>41855</v>
      </c>
      <c r="C2473" s="37">
        <v>2014</v>
      </c>
      <c r="D2473" s="3">
        <v>1</v>
      </c>
      <c r="E2473" s="3" t="s">
        <v>31</v>
      </c>
      <c r="F2473" s="3">
        <v>57</v>
      </c>
      <c r="H2473"/>
      <c r="I2473"/>
      <c r="J2473"/>
      <c r="K2473"/>
      <c r="L2473"/>
      <c r="M2473"/>
      <c r="N2473"/>
      <c r="O2473"/>
    </row>
    <row r="2474" spans="1:15" s="15" customFormat="1" x14ac:dyDescent="0.25">
      <c r="A2474" s="3" t="s">
        <v>25</v>
      </c>
      <c r="B2474" s="7">
        <v>41855</v>
      </c>
      <c r="C2474" s="37">
        <v>2014</v>
      </c>
      <c r="D2474" s="3">
        <v>1</v>
      </c>
      <c r="E2474" s="3" t="s">
        <v>31</v>
      </c>
      <c r="F2474" s="3">
        <v>47</v>
      </c>
      <c r="H2474"/>
      <c r="I2474"/>
      <c r="J2474"/>
      <c r="K2474"/>
      <c r="L2474"/>
      <c r="M2474"/>
      <c r="N2474"/>
      <c r="O2474"/>
    </row>
    <row r="2475" spans="1:15" s="15" customFormat="1" x14ac:dyDescent="0.25">
      <c r="A2475" s="3" t="s">
        <v>25</v>
      </c>
      <c r="B2475" s="7">
        <v>41855</v>
      </c>
      <c r="C2475" s="37">
        <v>2014</v>
      </c>
      <c r="D2475" s="3">
        <v>1</v>
      </c>
      <c r="E2475" s="3" t="s">
        <v>31</v>
      </c>
      <c r="F2475" s="3">
        <v>42</v>
      </c>
      <c r="H2475"/>
      <c r="I2475"/>
      <c r="J2475"/>
      <c r="K2475"/>
      <c r="L2475"/>
      <c r="M2475"/>
      <c r="N2475"/>
      <c r="O2475"/>
    </row>
    <row r="2476" spans="1:15" s="15" customFormat="1" x14ac:dyDescent="0.25">
      <c r="A2476" s="3" t="s">
        <v>25</v>
      </c>
      <c r="B2476" s="7">
        <v>41855</v>
      </c>
      <c r="C2476" s="37">
        <v>2014</v>
      </c>
      <c r="D2476" s="3">
        <v>2</v>
      </c>
      <c r="E2476" s="3" t="s">
        <v>31</v>
      </c>
      <c r="F2476" s="3">
        <v>50</v>
      </c>
      <c r="H2476"/>
      <c r="I2476"/>
      <c r="J2476"/>
      <c r="K2476"/>
      <c r="L2476"/>
      <c r="M2476"/>
      <c r="N2476"/>
      <c r="O2476"/>
    </row>
    <row r="2477" spans="1:15" s="15" customFormat="1" x14ac:dyDescent="0.25">
      <c r="A2477" s="3" t="s">
        <v>25</v>
      </c>
      <c r="B2477" s="7">
        <v>41855</v>
      </c>
      <c r="C2477" s="37">
        <v>2014</v>
      </c>
      <c r="D2477" s="3">
        <v>2</v>
      </c>
      <c r="E2477" s="3" t="s">
        <v>31</v>
      </c>
      <c r="F2477" s="3">
        <v>56</v>
      </c>
      <c r="H2477"/>
      <c r="I2477"/>
      <c r="J2477"/>
      <c r="K2477"/>
      <c r="L2477"/>
      <c r="M2477"/>
      <c r="N2477"/>
      <c r="O2477"/>
    </row>
    <row r="2478" spans="1:15" s="15" customFormat="1" x14ac:dyDescent="0.25">
      <c r="A2478" s="3" t="s">
        <v>25</v>
      </c>
      <c r="B2478" s="7">
        <v>41855</v>
      </c>
      <c r="C2478" s="37">
        <v>2014</v>
      </c>
      <c r="D2478" s="3">
        <v>2</v>
      </c>
      <c r="E2478" s="3" t="s">
        <v>31</v>
      </c>
      <c r="F2478" s="3">
        <v>47</v>
      </c>
      <c r="H2478"/>
      <c r="I2478"/>
      <c r="J2478"/>
      <c r="K2478"/>
      <c r="L2478"/>
      <c r="M2478"/>
      <c r="N2478"/>
      <c r="O2478"/>
    </row>
    <row r="2479" spans="1:15" s="15" customFormat="1" x14ac:dyDescent="0.25">
      <c r="A2479" s="3" t="s">
        <v>25</v>
      </c>
      <c r="B2479" s="7">
        <v>41855</v>
      </c>
      <c r="C2479" s="37">
        <v>2014</v>
      </c>
      <c r="D2479" s="3">
        <v>2</v>
      </c>
      <c r="E2479" s="3" t="s">
        <v>31</v>
      </c>
      <c r="F2479" s="3">
        <v>62</v>
      </c>
      <c r="H2479"/>
      <c r="I2479"/>
      <c r="J2479"/>
      <c r="K2479"/>
      <c r="L2479"/>
      <c r="M2479"/>
      <c r="N2479"/>
      <c r="O2479"/>
    </row>
    <row r="2480" spans="1:15" x14ac:dyDescent="0.25">
      <c r="A2480" s="3" t="s">
        <v>25</v>
      </c>
      <c r="B2480" s="7">
        <v>41855</v>
      </c>
      <c r="C2480" s="37">
        <v>2014</v>
      </c>
      <c r="D2480" s="3">
        <v>2</v>
      </c>
      <c r="E2480" s="3" t="s">
        <v>31</v>
      </c>
      <c r="F2480" s="3">
        <v>58</v>
      </c>
    </row>
    <row r="2481" spans="1:7" x14ac:dyDescent="0.25">
      <c r="A2481" s="3" t="s">
        <v>25</v>
      </c>
      <c r="B2481" s="7">
        <v>41855</v>
      </c>
      <c r="C2481" s="37">
        <v>2014</v>
      </c>
      <c r="D2481" s="3">
        <v>2</v>
      </c>
      <c r="E2481" s="3" t="s">
        <v>31</v>
      </c>
      <c r="F2481" s="3">
        <v>64</v>
      </c>
    </row>
    <row r="2482" spans="1:7" x14ac:dyDescent="0.25">
      <c r="A2482" s="3" t="s">
        <v>25</v>
      </c>
      <c r="B2482" s="7">
        <v>41855</v>
      </c>
      <c r="C2482" s="37">
        <v>2014</v>
      </c>
      <c r="D2482" s="3">
        <v>2</v>
      </c>
      <c r="E2482" s="3" t="s">
        <v>31</v>
      </c>
      <c r="F2482" s="3">
        <v>45</v>
      </c>
    </row>
    <row r="2483" spans="1:7" x14ac:dyDescent="0.25">
      <c r="A2483" s="3" t="s">
        <v>25</v>
      </c>
      <c r="B2483" s="7">
        <v>41855</v>
      </c>
      <c r="C2483" s="37">
        <v>2014</v>
      </c>
      <c r="D2483" s="3">
        <v>2</v>
      </c>
      <c r="E2483" s="3" t="s">
        <v>31</v>
      </c>
      <c r="F2483" s="3">
        <v>59</v>
      </c>
    </row>
    <row r="2484" spans="1:7" x14ac:dyDescent="0.25">
      <c r="A2484" s="3" t="s">
        <v>25</v>
      </c>
      <c r="B2484" s="7">
        <v>41855</v>
      </c>
      <c r="C2484" s="37">
        <v>2014</v>
      </c>
      <c r="D2484" s="3">
        <v>2</v>
      </c>
      <c r="E2484" s="3" t="s">
        <v>31</v>
      </c>
      <c r="F2484" s="3">
        <v>57</v>
      </c>
    </row>
    <row r="2485" spans="1:7" x14ac:dyDescent="0.25">
      <c r="A2485" s="3" t="s">
        <v>25</v>
      </c>
      <c r="B2485" s="7">
        <v>41855</v>
      </c>
      <c r="C2485" s="37">
        <v>2014</v>
      </c>
      <c r="D2485" s="3">
        <v>2</v>
      </c>
      <c r="E2485" s="3" t="s">
        <v>31</v>
      </c>
      <c r="F2485" s="3">
        <v>49</v>
      </c>
    </row>
    <row r="2486" spans="1:7" x14ac:dyDescent="0.25">
      <c r="A2486" s="3" t="s">
        <v>25</v>
      </c>
      <c r="B2486" s="7">
        <v>41855</v>
      </c>
      <c r="C2486" s="37">
        <v>2014</v>
      </c>
      <c r="D2486" s="3">
        <v>2</v>
      </c>
      <c r="E2486" s="3" t="s">
        <v>31</v>
      </c>
      <c r="F2486" s="3">
        <v>62</v>
      </c>
    </row>
    <row r="2487" spans="1:7" x14ac:dyDescent="0.25">
      <c r="A2487" s="3" t="s">
        <v>25</v>
      </c>
      <c r="B2487" s="7">
        <v>41855</v>
      </c>
      <c r="C2487" s="37">
        <v>2014</v>
      </c>
      <c r="D2487" s="3">
        <v>2</v>
      </c>
      <c r="E2487" s="3" t="s">
        <v>31</v>
      </c>
      <c r="F2487" s="3">
        <v>45</v>
      </c>
    </row>
    <row r="2488" spans="1:7" x14ac:dyDescent="0.25">
      <c r="A2488" s="3" t="s">
        <v>25</v>
      </c>
      <c r="B2488" s="7">
        <v>41855</v>
      </c>
      <c r="C2488" s="37">
        <v>2014</v>
      </c>
      <c r="D2488" s="3">
        <v>1</v>
      </c>
      <c r="E2488" s="3" t="s">
        <v>29</v>
      </c>
      <c r="F2488" s="3">
        <v>54</v>
      </c>
      <c r="G2488" s="15">
        <v>1.8</v>
      </c>
    </row>
    <row r="2489" spans="1:7" x14ac:dyDescent="0.25">
      <c r="A2489" s="3" t="s">
        <v>25</v>
      </c>
      <c r="B2489" s="7">
        <v>41855</v>
      </c>
      <c r="C2489" s="37">
        <v>2014</v>
      </c>
      <c r="D2489" s="3">
        <v>1</v>
      </c>
      <c r="E2489" s="3" t="s">
        <v>29</v>
      </c>
      <c r="F2489" s="3">
        <v>58</v>
      </c>
      <c r="G2489" s="15">
        <v>2.2999999999999998</v>
      </c>
    </row>
    <row r="2490" spans="1:7" x14ac:dyDescent="0.25">
      <c r="A2490" s="3" t="s">
        <v>25</v>
      </c>
      <c r="B2490" s="7">
        <v>41855</v>
      </c>
      <c r="C2490" s="37">
        <v>2014</v>
      </c>
      <c r="D2490" s="3">
        <v>1</v>
      </c>
      <c r="E2490" s="3" t="s">
        <v>29</v>
      </c>
      <c r="F2490" s="3">
        <v>134</v>
      </c>
      <c r="G2490" s="15">
        <v>29</v>
      </c>
    </row>
    <row r="2491" spans="1:7" x14ac:dyDescent="0.25">
      <c r="A2491" s="3" t="s">
        <v>25</v>
      </c>
      <c r="B2491" s="7">
        <v>41855</v>
      </c>
      <c r="C2491" s="37">
        <v>2014</v>
      </c>
      <c r="D2491" s="3">
        <v>1</v>
      </c>
      <c r="E2491" s="3" t="s">
        <v>29</v>
      </c>
      <c r="F2491" s="3">
        <v>159</v>
      </c>
      <c r="G2491" s="15">
        <v>48.4</v>
      </c>
    </row>
    <row r="2492" spans="1:7" x14ac:dyDescent="0.25">
      <c r="A2492" s="3" t="s">
        <v>25</v>
      </c>
      <c r="B2492" s="7">
        <v>41855</v>
      </c>
      <c r="C2492" s="37">
        <v>2014</v>
      </c>
      <c r="D2492" s="3">
        <v>1</v>
      </c>
      <c r="E2492" s="3" t="s">
        <v>29</v>
      </c>
      <c r="F2492" s="3">
        <v>77</v>
      </c>
      <c r="G2492" s="15">
        <v>5.3</v>
      </c>
    </row>
    <row r="2493" spans="1:7" x14ac:dyDescent="0.25">
      <c r="A2493" s="3" t="s">
        <v>25</v>
      </c>
      <c r="B2493" s="7">
        <v>41855</v>
      </c>
      <c r="C2493" s="37">
        <v>2014</v>
      </c>
      <c r="D2493" s="3">
        <v>1</v>
      </c>
      <c r="E2493" s="3" t="s">
        <v>29</v>
      </c>
      <c r="F2493" s="3">
        <v>75</v>
      </c>
      <c r="G2493" s="15">
        <v>4.8</v>
      </c>
    </row>
    <row r="2494" spans="1:7" x14ac:dyDescent="0.25">
      <c r="A2494" s="3" t="s">
        <v>25</v>
      </c>
      <c r="B2494" s="7">
        <v>41855</v>
      </c>
      <c r="C2494" s="37">
        <v>2014</v>
      </c>
      <c r="D2494" s="3">
        <v>1</v>
      </c>
      <c r="E2494" s="3" t="s">
        <v>29</v>
      </c>
      <c r="F2494" s="3">
        <v>58</v>
      </c>
      <c r="G2494" s="15">
        <v>2.2999999999999998</v>
      </c>
    </row>
    <row r="2495" spans="1:7" x14ac:dyDescent="0.25">
      <c r="A2495" s="3" t="s">
        <v>25</v>
      </c>
      <c r="B2495" s="7">
        <v>41855</v>
      </c>
      <c r="C2495" s="37">
        <v>2014</v>
      </c>
      <c r="D2495" s="3">
        <v>1</v>
      </c>
      <c r="E2495" s="3" t="s">
        <v>29</v>
      </c>
      <c r="F2495" s="3">
        <v>67</v>
      </c>
      <c r="G2495" s="15">
        <v>3.4</v>
      </c>
    </row>
    <row r="2496" spans="1:7" x14ac:dyDescent="0.25">
      <c r="A2496" s="3" t="s">
        <v>25</v>
      </c>
      <c r="B2496" s="7">
        <v>41855</v>
      </c>
      <c r="C2496" s="37">
        <v>2014</v>
      </c>
      <c r="D2496" s="3">
        <v>1</v>
      </c>
      <c r="E2496" s="3" t="s">
        <v>29</v>
      </c>
      <c r="F2496" s="3">
        <v>65</v>
      </c>
      <c r="G2496" s="15">
        <v>2.9</v>
      </c>
    </row>
    <row r="2497" spans="1:7" x14ac:dyDescent="0.25">
      <c r="A2497" s="3" t="s">
        <v>25</v>
      </c>
      <c r="B2497" s="7">
        <v>41855</v>
      </c>
      <c r="C2497" s="37">
        <v>2014</v>
      </c>
      <c r="D2497" s="3">
        <v>1</v>
      </c>
      <c r="E2497" s="3" t="s">
        <v>29</v>
      </c>
      <c r="F2497" s="3">
        <v>56</v>
      </c>
      <c r="G2497" s="15">
        <v>2.1</v>
      </c>
    </row>
    <row r="2498" spans="1:7" x14ac:dyDescent="0.25">
      <c r="A2498" s="3" t="s">
        <v>25</v>
      </c>
      <c r="B2498" s="7">
        <v>41855</v>
      </c>
      <c r="C2498" s="37">
        <v>2014</v>
      </c>
      <c r="D2498" s="3">
        <v>1</v>
      </c>
      <c r="E2498" s="3" t="s">
        <v>29</v>
      </c>
      <c r="F2498" s="3">
        <v>137</v>
      </c>
      <c r="G2498" s="15">
        <v>29.8</v>
      </c>
    </row>
    <row r="2499" spans="1:7" x14ac:dyDescent="0.25">
      <c r="A2499" s="3" t="s">
        <v>25</v>
      </c>
      <c r="B2499" s="7">
        <v>41855</v>
      </c>
      <c r="C2499" s="37">
        <v>2014</v>
      </c>
      <c r="D2499" s="3">
        <v>1</v>
      </c>
      <c r="E2499" s="3" t="s">
        <v>29</v>
      </c>
      <c r="F2499" s="3">
        <v>145</v>
      </c>
      <c r="G2499" s="15">
        <v>32.799999999999997</v>
      </c>
    </row>
    <row r="2500" spans="1:7" x14ac:dyDescent="0.25">
      <c r="A2500" s="3" t="s">
        <v>25</v>
      </c>
      <c r="B2500" s="7">
        <v>41855</v>
      </c>
      <c r="C2500" s="37">
        <v>2014</v>
      </c>
      <c r="D2500" s="3">
        <v>1</v>
      </c>
      <c r="E2500" s="3" t="s">
        <v>29</v>
      </c>
      <c r="F2500" s="3">
        <v>140</v>
      </c>
      <c r="G2500" s="15">
        <v>31.1</v>
      </c>
    </row>
    <row r="2501" spans="1:7" x14ac:dyDescent="0.25">
      <c r="A2501" s="3" t="s">
        <v>25</v>
      </c>
      <c r="B2501" s="7">
        <v>41855</v>
      </c>
      <c r="C2501" s="37">
        <v>2014</v>
      </c>
      <c r="D2501" s="3">
        <v>1</v>
      </c>
      <c r="E2501" s="3" t="s">
        <v>29</v>
      </c>
      <c r="F2501" s="3">
        <v>184</v>
      </c>
      <c r="G2501" s="15">
        <v>76.3</v>
      </c>
    </row>
    <row r="2502" spans="1:7" x14ac:dyDescent="0.25">
      <c r="A2502" s="3" t="s">
        <v>25</v>
      </c>
      <c r="B2502" s="7">
        <v>41855</v>
      </c>
      <c r="C2502" s="37">
        <v>2014</v>
      </c>
      <c r="D2502" s="3">
        <v>1</v>
      </c>
      <c r="E2502" s="3" t="s">
        <v>29</v>
      </c>
      <c r="F2502" s="3">
        <v>142</v>
      </c>
      <c r="G2502" s="15">
        <v>35.200000000000003</v>
      </c>
    </row>
    <row r="2503" spans="1:7" x14ac:dyDescent="0.25">
      <c r="A2503" s="3" t="s">
        <v>25</v>
      </c>
      <c r="B2503" s="7">
        <v>41855</v>
      </c>
      <c r="C2503" s="37">
        <v>2014</v>
      </c>
      <c r="D2503" s="3">
        <v>1</v>
      </c>
      <c r="E2503" s="3" t="s">
        <v>29</v>
      </c>
      <c r="F2503" s="3">
        <v>145</v>
      </c>
      <c r="G2503" s="15">
        <v>33.799999999999997</v>
      </c>
    </row>
    <row r="2504" spans="1:7" x14ac:dyDescent="0.25">
      <c r="A2504" s="3" t="s">
        <v>25</v>
      </c>
      <c r="B2504" s="7">
        <v>41855</v>
      </c>
      <c r="C2504" s="37">
        <v>2014</v>
      </c>
      <c r="D2504" s="3">
        <v>1</v>
      </c>
      <c r="E2504" s="3" t="s">
        <v>29</v>
      </c>
      <c r="F2504" s="3">
        <v>138</v>
      </c>
      <c r="G2504" s="15">
        <v>30.2</v>
      </c>
    </row>
    <row r="2505" spans="1:7" x14ac:dyDescent="0.25">
      <c r="A2505" s="3" t="s">
        <v>25</v>
      </c>
      <c r="B2505" s="7">
        <v>41855</v>
      </c>
      <c r="C2505" s="37">
        <v>2014</v>
      </c>
      <c r="D2505" s="3">
        <v>2</v>
      </c>
      <c r="E2505" s="3" t="s">
        <v>29</v>
      </c>
      <c r="F2505" s="3">
        <v>51</v>
      </c>
      <c r="G2505" s="15">
        <v>1.6</v>
      </c>
    </row>
    <row r="2506" spans="1:7" x14ac:dyDescent="0.25">
      <c r="A2506" s="3" t="s">
        <v>25</v>
      </c>
      <c r="B2506" s="7">
        <v>41855</v>
      </c>
      <c r="C2506" s="37">
        <v>2014</v>
      </c>
      <c r="D2506" s="3">
        <v>2</v>
      </c>
      <c r="E2506" s="3" t="s">
        <v>29</v>
      </c>
      <c r="F2506" s="3">
        <v>73</v>
      </c>
      <c r="G2506" s="15">
        <v>4.3</v>
      </c>
    </row>
    <row r="2507" spans="1:7" x14ac:dyDescent="0.25">
      <c r="A2507" s="3" t="s">
        <v>25</v>
      </c>
      <c r="B2507" s="7">
        <v>41855</v>
      </c>
      <c r="C2507" s="37">
        <v>2014</v>
      </c>
      <c r="D2507" s="3">
        <v>2</v>
      </c>
      <c r="E2507" s="3" t="s">
        <v>29</v>
      </c>
      <c r="F2507" s="3">
        <v>53</v>
      </c>
      <c r="G2507" s="15">
        <v>1.7</v>
      </c>
    </row>
    <row r="2508" spans="1:7" x14ac:dyDescent="0.25">
      <c r="A2508" s="3" t="s">
        <v>25</v>
      </c>
      <c r="B2508" s="7">
        <v>41855</v>
      </c>
      <c r="C2508" s="37">
        <v>2014</v>
      </c>
      <c r="D2508" s="3">
        <v>2</v>
      </c>
      <c r="E2508" s="3" t="s">
        <v>29</v>
      </c>
      <c r="F2508" s="3">
        <v>66</v>
      </c>
      <c r="G2508" s="15">
        <v>3.6</v>
      </c>
    </row>
    <row r="2509" spans="1:7" x14ac:dyDescent="0.25">
      <c r="A2509" s="3" t="s">
        <v>25</v>
      </c>
      <c r="B2509" s="7">
        <v>41855</v>
      </c>
      <c r="C2509" s="37">
        <v>2014</v>
      </c>
      <c r="D2509" s="3">
        <v>2</v>
      </c>
      <c r="E2509" s="3" t="s">
        <v>29</v>
      </c>
      <c r="F2509" s="3">
        <v>51</v>
      </c>
      <c r="G2509" s="15">
        <v>1.5</v>
      </c>
    </row>
    <row r="2510" spans="1:7" x14ac:dyDescent="0.25">
      <c r="A2510" s="3" t="s">
        <v>25</v>
      </c>
      <c r="B2510" s="7">
        <v>41855</v>
      </c>
      <c r="C2510" s="37">
        <v>2014</v>
      </c>
      <c r="D2510" s="3">
        <v>2</v>
      </c>
      <c r="E2510" s="3" t="s">
        <v>29</v>
      </c>
      <c r="F2510" s="3">
        <v>47</v>
      </c>
      <c r="G2510" s="15">
        <v>1.2</v>
      </c>
    </row>
    <row r="2511" spans="1:7" x14ac:dyDescent="0.25">
      <c r="A2511" s="3" t="s">
        <v>25</v>
      </c>
      <c r="B2511" s="7">
        <v>41855</v>
      </c>
      <c r="C2511" s="37">
        <v>2014</v>
      </c>
      <c r="D2511" s="3">
        <v>2</v>
      </c>
      <c r="E2511" s="3" t="s">
        <v>29</v>
      </c>
      <c r="F2511" s="3">
        <v>141</v>
      </c>
      <c r="G2511" s="15">
        <v>35.5</v>
      </c>
    </row>
    <row r="2512" spans="1:7" x14ac:dyDescent="0.25">
      <c r="A2512" s="3" t="s">
        <v>21</v>
      </c>
      <c r="B2512" s="7">
        <v>41828</v>
      </c>
      <c r="C2512" s="37">
        <v>2014</v>
      </c>
      <c r="D2512" s="3">
        <v>1</v>
      </c>
      <c r="E2512" s="3" t="s">
        <v>30</v>
      </c>
      <c r="F2512" s="3">
        <v>152</v>
      </c>
      <c r="G2512" s="15">
        <v>43.5</v>
      </c>
    </row>
    <row r="2513" spans="1:15" x14ac:dyDescent="0.25">
      <c r="A2513" s="3" t="s">
        <v>21</v>
      </c>
      <c r="B2513" s="7">
        <v>41828</v>
      </c>
      <c r="C2513" s="37">
        <v>2014</v>
      </c>
      <c r="D2513" s="3">
        <v>1</v>
      </c>
      <c r="E2513" s="3" t="s">
        <v>28</v>
      </c>
      <c r="F2513" s="3">
        <v>88</v>
      </c>
      <c r="G2513" s="15">
        <v>8.4</v>
      </c>
    </row>
    <row r="2514" spans="1:15" x14ac:dyDescent="0.25">
      <c r="A2514" s="3" t="s">
        <v>21</v>
      </c>
      <c r="B2514" s="7">
        <v>41828</v>
      </c>
      <c r="C2514" s="37">
        <v>2014</v>
      </c>
      <c r="D2514" s="3">
        <v>1</v>
      </c>
      <c r="E2514" s="3" t="s">
        <v>28</v>
      </c>
      <c r="F2514" s="3">
        <v>133</v>
      </c>
      <c r="G2514" s="15">
        <v>26.9</v>
      </c>
    </row>
    <row r="2515" spans="1:15" x14ac:dyDescent="0.25">
      <c r="A2515" s="3" t="s">
        <v>21</v>
      </c>
      <c r="B2515" s="7">
        <v>41828</v>
      </c>
      <c r="C2515" s="37">
        <v>2014</v>
      </c>
      <c r="D2515" s="3">
        <v>1</v>
      </c>
      <c r="E2515" s="3" t="s">
        <v>28</v>
      </c>
      <c r="F2515" s="3">
        <v>113</v>
      </c>
      <c r="G2515" s="15">
        <v>15.4</v>
      </c>
    </row>
    <row r="2516" spans="1:15" x14ac:dyDescent="0.25">
      <c r="A2516" s="3" t="s">
        <v>21</v>
      </c>
      <c r="B2516" s="7">
        <v>41828</v>
      </c>
      <c r="C2516" s="37">
        <v>2014</v>
      </c>
      <c r="D2516" s="3">
        <v>1</v>
      </c>
      <c r="E2516" s="3" t="s">
        <v>28</v>
      </c>
      <c r="F2516" s="3">
        <v>121</v>
      </c>
      <c r="G2516" s="15">
        <v>19.8</v>
      </c>
    </row>
    <row r="2517" spans="1:15" x14ac:dyDescent="0.25">
      <c r="A2517" s="3" t="s">
        <v>21</v>
      </c>
      <c r="B2517" s="7">
        <v>41828</v>
      </c>
      <c r="C2517" s="37">
        <v>2014</v>
      </c>
      <c r="D2517" s="3">
        <v>1</v>
      </c>
      <c r="E2517" s="3" t="s">
        <v>28</v>
      </c>
      <c r="F2517" s="3">
        <v>55</v>
      </c>
      <c r="G2517" s="15">
        <v>2.4</v>
      </c>
    </row>
    <row r="2518" spans="1:15" x14ac:dyDescent="0.25">
      <c r="A2518" s="3" t="s">
        <v>21</v>
      </c>
      <c r="B2518" s="7">
        <v>41828</v>
      </c>
      <c r="C2518" s="37">
        <v>2014</v>
      </c>
      <c r="D2518" s="3">
        <v>1</v>
      </c>
      <c r="E2518" s="3" t="s">
        <v>28</v>
      </c>
      <c r="F2518" s="3">
        <v>58</v>
      </c>
      <c r="G2518" s="15">
        <v>2.2000000000000002</v>
      </c>
    </row>
    <row r="2519" spans="1:15" x14ac:dyDescent="0.25">
      <c r="A2519" s="3" t="s">
        <v>21</v>
      </c>
      <c r="B2519" s="7">
        <v>41828</v>
      </c>
      <c r="C2519" s="37">
        <v>2014</v>
      </c>
      <c r="D2519" s="3">
        <v>1</v>
      </c>
      <c r="E2519" s="3" t="s">
        <v>28</v>
      </c>
      <c r="F2519" s="3">
        <v>60</v>
      </c>
      <c r="G2519" s="15">
        <v>2.4</v>
      </c>
    </row>
    <row r="2520" spans="1:15" x14ac:dyDescent="0.25">
      <c r="A2520" s="3" t="s">
        <v>21</v>
      </c>
      <c r="B2520" s="7">
        <v>41828</v>
      </c>
      <c r="C2520" s="37">
        <v>2014</v>
      </c>
      <c r="D2520" s="3">
        <v>1</v>
      </c>
      <c r="E2520" s="3" t="s">
        <v>28</v>
      </c>
      <c r="F2520" s="3">
        <v>118</v>
      </c>
      <c r="G2520" s="15">
        <v>18.7</v>
      </c>
    </row>
    <row r="2521" spans="1:15" x14ac:dyDescent="0.25">
      <c r="A2521" s="3" t="s">
        <v>21</v>
      </c>
      <c r="B2521" s="7">
        <v>41828</v>
      </c>
      <c r="C2521" s="37">
        <v>2014</v>
      </c>
      <c r="D2521" s="3">
        <v>2</v>
      </c>
      <c r="E2521" s="3" t="s">
        <v>28</v>
      </c>
      <c r="F2521" s="3">
        <v>103</v>
      </c>
      <c r="G2521" s="15">
        <v>14.4</v>
      </c>
    </row>
    <row r="2522" spans="1:15" x14ac:dyDescent="0.25">
      <c r="A2522" s="3" t="s">
        <v>21</v>
      </c>
      <c r="B2522" s="7">
        <v>41828</v>
      </c>
      <c r="C2522" s="37">
        <v>2014</v>
      </c>
      <c r="D2522" s="3">
        <v>2</v>
      </c>
      <c r="E2522" s="3" t="s">
        <v>28</v>
      </c>
      <c r="F2522" s="3">
        <v>165</v>
      </c>
      <c r="G2522" s="15">
        <v>48.4</v>
      </c>
    </row>
    <row r="2523" spans="1:15" x14ac:dyDescent="0.25">
      <c r="A2523" s="3" t="s">
        <v>21</v>
      </c>
      <c r="B2523" s="7">
        <v>41828</v>
      </c>
      <c r="C2523" s="37">
        <v>2014</v>
      </c>
      <c r="D2523" s="3">
        <v>2</v>
      </c>
      <c r="E2523" s="3" t="s">
        <v>28</v>
      </c>
      <c r="F2523" s="3">
        <v>55</v>
      </c>
      <c r="G2523" s="15">
        <v>2.1</v>
      </c>
    </row>
    <row r="2524" spans="1:15" x14ac:dyDescent="0.25">
      <c r="A2524" s="3" t="s">
        <v>21</v>
      </c>
      <c r="B2524" s="7">
        <v>41828</v>
      </c>
      <c r="C2524" s="37">
        <v>2014</v>
      </c>
      <c r="D2524" s="3">
        <v>2</v>
      </c>
      <c r="E2524" s="3" t="s">
        <v>28</v>
      </c>
      <c r="F2524" s="3">
        <v>49</v>
      </c>
      <c r="G2524" s="15">
        <v>1.3</v>
      </c>
    </row>
    <row r="2525" spans="1:15" x14ac:dyDescent="0.25">
      <c r="A2525" s="3" t="s">
        <v>21</v>
      </c>
      <c r="B2525" s="7">
        <v>41828</v>
      </c>
      <c r="C2525" s="37">
        <v>2014</v>
      </c>
      <c r="D2525" s="3">
        <v>1</v>
      </c>
      <c r="E2525" s="3" t="s">
        <v>31</v>
      </c>
      <c r="F2525" s="3">
        <v>55</v>
      </c>
    </row>
    <row r="2526" spans="1:15" x14ac:dyDescent="0.25">
      <c r="A2526" s="3" t="s">
        <v>21</v>
      </c>
      <c r="B2526" s="7">
        <v>41828</v>
      </c>
      <c r="C2526" s="37">
        <v>2014</v>
      </c>
      <c r="D2526" s="3">
        <v>1</v>
      </c>
      <c r="E2526" s="3" t="s">
        <v>31</v>
      </c>
      <c r="F2526" s="3">
        <v>62</v>
      </c>
    </row>
    <row r="2527" spans="1:15" s="15" customFormat="1" x14ac:dyDescent="0.25">
      <c r="A2527" s="3" t="s">
        <v>21</v>
      </c>
      <c r="B2527" s="7">
        <v>41828</v>
      </c>
      <c r="C2527" s="37">
        <v>2014</v>
      </c>
      <c r="D2527" s="3">
        <v>1</v>
      </c>
      <c r="E2527" s="3" t="s">
        <v>31</v>
      </c>
      <c r="F2527" s="3">
        <v>52</v>
      </c>
      <c r="H2527"/>
      <c r="I2527"/>
      <c r="J2527"/>
      <c r="K2527"/>
      <c r="L2527"/>
      <c r="M2527"/>
      <c r="N2527"/>
      <c r="O2527"/>
    </row>
    <row r="2528" spans="1:15" s="15" customFormat="1" x14ac:dyDescent="0.25">
      <c r="A2528" s="3" t="s">
        <v>21</v>
      </c>
      <c r="B2528" s="7">
        <v>41828</v>
      </c>
      <c r="C2528" s="37">
        <v>2014</v>
      </c>
      <c r="D2528" s="3">
        <v>1</v>
      </c>
      <c r="E2528" s="3" t="s">
        <v>31</v>
      </c>
      <c r="F2528" s="3">
        <v>65</v>
      </c>
      <c r="H2528"/>
      <c r="I2528"/>
      <c r="J2528"/>
      <c r="K2528"/>
      <c r="L2528"/>
      <c r="M2528"/>
      <c r="N2528"/>
      <c r="O2528"/>
    </row>
    <row r="2529" spans="1:15" s="15" customFormat="1" x14ac:dyDescent="0.25">
      <c r="A2529" s="3" t="s">
        <v>21</v>
      </c>
      <c r="B2529" s="7">
        <v>41828</v>
      </c>
      <c r="C2529" s="37">
        <v>2014</v>
      </c>
      <c r="D2529" s="3">
        <v>1</v>
      </c>
      <c r="E2529" s="3" t="s">
        <v>31</v>
      </c>
      <c r="F2529" s="3">
        <v>53</v>
      </c>
      <c r="H2529"/>
      <c r="I2529"/>
      <c r="J2529"/>
      <c r="K2529"/>
      <c r="L2529"/>
      <c r="M2529"/>
      <c r="N2529"/>
      <c r="O2529"/>
    </row>
    <row r="2530" spans="1:15" s="15" customFormat="1" x14ac:dyDescent="0.25">
      <c r="A2530" s="3" t="s">
        <v>21</v>
      </c>
      <c r="B2530" s="7">
        <v>41828</v>
      </c>
      <c r="C2530" s="37">
        <v>2014</v>
      </c>
      <c r="D2530" s="3">
        <v>1</v>
      </c>
      <c r="E2530" s="3" t="s">
        <v>31</v>
      </c>
      <c r="F2530" s="3">
        <v>58</v>
      </c>
      <c r="H2530"/>
      <c r="I2530"/>
      <c r="J2530"/>
      <c r="K2530"/>
      <c r="L2530"/>
      <c r="M2530"/>
      <c r="N2530"/>
      <c r="O2530"/>
    </row>
    <row r="2531" spans="1:15" s="15" customFormat="1" x14ac:dyDescent="0.25">
      <c r="A2531" s="3" t="s">
        <v>21</v>
      </c>
      <c r="B2531" s="7">
        <v>41828</v>
      </c>
      <c r="C2531" s="37">
        <v>2014</v>
      </c>
      <c r="D2531" s="3">
        <v>1</v>
      </c>
      <c r="E2531" s="3" t="s">
        <v>31</v>
      </c>
      <c r="F2531" s="3">
        <v>52</v>
      </c>
      <c r="H2531"/>
      <c r="I2531"/>
      <c r="J2531"/>
      <c r="K2531"/>
      <c r="L2531"/>
      <c r="M2531"/>
      <c r="N2531"/>
      <c r="O2531"/>
    </row>
    <row r="2532" spans="1:15" s="15" customFormat="1" x14ac:dyDescent="0.25">
      <c r="A2532" s="3" t="s">
        <v>21</v>
      </c>
      <c r="B2532" s="7">
        <v>41828</v>
      </c>
      <c r="C2532" s="37">
        <v>2014</v>
      </c>
      <c r="D2532" s="3">
        <v>1</v>
      </c>
      <c r="E2532" s="3" t="s">
        <v>31</v>
      </c>
      <c r="F2532" s="3">
        <v>47</v>
      </c>
      <c r="H2532"/>
      <c r="I2532"/>
      <c r="J2532"/>
      <c r="K2532"/>
      <c r="L2532"/>
      <c r="M2532"/>
      <c r="N2532"/>
      <c r="O2532"/>
    </row>
    <row r="2533" spans="1:15" s="15" customFormat="1" x14ac:dyDescent="0.25">
      <c r="A2533" s="3" t="s">
        <v>21</v>
      </c>
      <c r="B2533" s="7">
        <v>41828</v>
      </c>
      <c r="C2533" s="37">
        <v>2014</v>
      </c>
      <c r="D2533" s="3">
        <v>1</v>
      </c>
      <c r="E2533" s="3" t="s">
        <v>31</v>
      </c>
      <c r="F2533" s="3">
        <v>51</v>
      </c>
      <c r="H2533"/>
      <c r="I2533"/>
      <c r="J2533"/>
      <c r="K2533"/>
      <c r="L2533"/>
      <c r="M2533"/>
      <c r="N2533"/>
      <c r="O2533"/>
    </row>
    <row r="2534" spans="1:15" s="15" customFormat="1" x14ac:dyDescent="0.25">
      <c r="A2534" s="3" t="s">
        <v>21</v>
      </c>
      <c r="B2534" s="7">
        <v>41828</v>
      </c>
      <c r="C2534" s="37">
        <v>2014</v>
      </c>
      <c r="D2534" s="3">
        <v>1</v>
      </c>
      <c r="E2534" s="3" t="s">
        <v>31</v>
      </c>
      <c r="F2534" s="3">
        <v>50</v>
      </c>
      <c r="H2534"/>
      <c r="I2534"/>
      <c r="J2534"/>
      <c r="K2534"/>
      <c r="L2534"/>
      <c r="M2534"/>
      <c r="N2534"/>
      <c r="O2534"/>
    </row>
    <row r="2535" spans="1:15" s="15" customFormat="1" x14ac:dyDescent="0.25">
      <c r="A2535" s="3" t="s">
        <v>21</v>
      </c>
      <c r="B2535" s="7">
        <v>41828</v>
      </c>
      <c r="C2535" s="37">
        <v>2014</v>
      </c>
      <c r="D2535" s="3">
        <v>1</v>
      </c>
      <c r="E2535" s="3" t="s">
        <v>31</v>
      </c>
      <c r="F2535" s="3">
        <v>53</v>
      </c>
      <c r="H2535"/>
      <c r="I2535"/>
      <c r="J2535"/>
      <c r="K2535"/>
      <c r="L2535"/>
      <c r="M2535"/>
      <c r="N2535"/>
      <c r="O2535"/>
    </row>
    <row r="2536" spans="1:15" s="15" customFormat="1" x14ac:dyDescent="0.25">
      <c r="A2536" s="3" t="s">
        <v>21</v>
      </c>
      <c r="B2536" s="7">
        <v>41828</v>
      </c>
      <c r="C2536" s="37">
        <v>2014</v>
      </c>
      <c r="D2536" s="3">
        <v>1</v>
      </c>
      <c r="E2536" s="3" t="s">
        <v>31</v>
      </c>
      <c r="F2536" s="3">
        <v>63</v>
      </c>
      <c r="H2536"/>
      <c r="I2536"/>
      <c r="J2536"/>
      <c r="K2536"/>
      <c r="L2536"/>
      <c r="M2536"/>
      <c r="N2536"/>
      <c r="O2536"/>
    </row>
    <row r="2537" spans="1:15" s="15" customFormat="1" x14ac:dyDescent="0.25">
      <c r="A2537" s="3" t="s">
        <v>21</v>
      </c>
      <c r="B2537" s="7">
        <v>41828</v>
      </c>
      <c r="C2537" s="37">
        <v>2014</v>
      </c>
      <c r="D2537" s="3">
        <v>1</v>
      </c>
      <c r="E2537" s="3" t="s">
        <v>31</v>
      </c>
      <c r="F2537" s="3">
        <v>60</v>
      </c>
      <c r="H2537"/>
      <c r="I2537"/>
      <c r="J2537"/>
      <c r="K2537"/>
      <c r="L2537"/>
      <c r="M2537"/>
      <c r="N2537"/>
      <c r="O2537"/>
    </row>
    <row r="2538" spans="1:15" s="15" customFormat="1" x14ac:dyDescent="0.25">
      <c r="A2538" s="3" t="s">
        <v>21</v>
      </c>
      <c r="B2538" s="7">
        <v>41828</v>
      </c>
      <c r="C2538" s="37">
        <v>2014</v>
      </c>
      <c r="D2538" s="3">
        <v>1</v>
      </c>
      <c r="E2538" s="3" t="s">
        <v>31</v>
      </c>
      <c r="F2538" s="3">
        <v>67</v>
      </c>
      <c r="H2538"/>
      <c r="I2538"/>
      <c r="J2538"/>
      <c r="K2538"/>
      <c r="L2538"/>
      <c r="M2538"/>
      <c r="N2538"/>
      <c r="O2538"/>
    </row>
    <row r="2539" spans="1:15" s="15" customFormat="1" x14ac:dyDescent="0.25">
      <c r="A2539" s="3" t="s">
        <v>21</v>
      </c>
      <c r="B2539" s="7">
        <v>41828</v>
      </c>
      <c r="C2539" s="37">
        <v>2014</v>
      </c>
      <c r="D2539" s="3">
        <v>1</v>
      </c>
      <c r="E2539" s="3" t="s">
        <v>31</v>
      </c>
      <c r="F2539" s="3">
        <v>60</v>
      </c>
      <c r="H2539"/>
      <c r="I2539"/>
      <c r="J2539"/>
      <c r="K2539"/>
      <c r="L2539"/>
      <c r="M2539"/>
      <c r="N2539"/>
      <c r="O2539"/>
    </row>
    <row r="2540" spans="1:15" s="15" customFormat="1" x14ac:dyDescent="0.25">
      <c r="A2540" s="3" t="s">
        <v>21</v>
      </c>
      <c r="B2540" s="7">
        <v>41828</v>
      </c>
      <c r="C2540" s="37">
        <v>2014</v>
      </c>
      <c r="D2540" s="3">
        <v>1</v>
      </c>
      <c r="E2540" s="3" t="s">
        <v>31</v>
      </c>
      <c r="F2540" s="3">
        <v>47</v>
      </c>
      <c r="H2540"/>
      <c r="I2540"/>
      <c r="J2540"/>
      <c r="K2540"/>
      <c r="L2540"/>
      <c r="M2540"/>
      <c r="N2540"/>
      <c r="O2540"/>
    </row>
    <row r="2541" spans="1:15" s="15" customFormat="1" x14ac:dyDescent="0.25">
      <c r="A2541" s="3" t="s">
        <v>21</v>
      </c>
      <c r="B2541" s="7">
        <v>41828</v>
      </c>
      <c r="C2541" s="37">
        <v>2014</v>
      </c>
      <c r="D2541" s="3">
        <v>1</v>
      </c>
      <c r="E2541" s="3" t="s">
        <v>31</v>
      </c>
      <c r="F2541" s="3">
        <v>62</v>
      </c>
      <c r="H2541"/>
      <c r="I2541"/>
      <c r="J2541"/>
      <c r="K2541"/>
      <c r="L2541"/>
      <c r="M2541"/>
      <c r="N2541"/>
      <c r="O2541"/>
    </row>
    <row r="2542" spans="1:15" s="15" customFormat="1" x14ac:dyDescent="0.25">
      <c r="A2542" s="3" t="s">
        <v>21</v>
      </c>
      <c r="B2542" s="7">
        <v>41828</v>
      </c>
      <c r="C2542" s="37">
        <v>2014</v>
      </c>
      <c r="D2542" s="3">
        <v>1</v>
      </c>
      <c r="E2542" s="3" t="s">
        <v>31</v>
      </c>
      <c r="F2542" s="3">
        <v>64</v>
      </c>
      <c r="H2542"/>
      <c r="I2542"/>
      <c r="J2542"/>
      <c r="K2542"/>
      <c r="L2542"/>
      <c r="M2542"/>
      <c r="N2542"/>
      <c r="O2542"/>
    </row>
    <row r="2543" spans="1:15" s="15" customFormat="1" x14ac:dyDescent="0.25">
      <c r="A2543" s="3" t="s">
        <v>21</v>
      </c>
      <c r="B2543" s="7">
        <v>41828</v>
      </c>
      <c r="C2543" s="37">
        <v>2014</v>
      </c>
      <c r="D2543" s="3">
        <v>1</v>
      </c>
      <c r="E2543" s="3" t="s">
        <v>31</v>
      </c>
      <c r="F2543" s="3">
        <v>60</v>
      </c>
      <c r="H2543"/>
      <c r="I2543"/>
      <c r="J2543"/>
      <c r="K2543"/>
      <c r="L2543"/>
      <c r="M2543"/>
      <c r="N2543"/>
      <c r="O2543"/>
    </row>
    <row r="2544" spans="1:15" s="15" customFormat="1" x14ac:dyDescent="0.25">
      <c r="A2544" s="3" t="s">
        <v>21</v>
      </c>
      <c r="B2544" s="7">
        <v>41828</v>
      </c>
      <c r="C2544" s="37">
        <v>2014</v>
      </c>
      <c r="D2544" s="3">
        <v>1</v>
      </c>
      <c r="E2544" s="3" t="s">
        <v>31</v>
      </c>
      <c r="F2544" s="3">
        <v>46</v>
      </c>
      <c r="H2544"/>
      <c r="I2544"/>
      <c r="J2544"/>
      <c r="K2544"/>
      <c r="L2544"/>
      <c r="M2544"/>
      <c r="N2544"/>
      <c r="O2544"/>
    </row>
    <row r="2545" spans="1:15" s="15" customFormat="1" x14ac:dyDescent="0.25">
      <c r="A2545" s="3" t="s">
        <v>21</v>
      </c>
      <c r="B2545" s="7">
        <v>41828</v>
      </c>
      <c r="C2545" s="37">
        <v>2014</v>
      </c>
      <c r="D2545" s="3">
        <v>1</v>
      </c>
      <c r="E2545" s="3" t="s">
        <v>31</v>
      </c>
      <c r="F2545" s="3">
        <v>49</v>
      </c>
      <c r="H2545"/>
      <c r="I2545"/>
      <c r="J2545"/>
      <c r="K2545"/>
      <c r="L2545"/>
      <c r="M2545"/>
      <c r="N2545"/>
      <c r="O2545"/>
    </row>
    <row r="2546" spans="1:15" s="15" customFormat="1" x14ac:dyDescent="0.25">
      <c r="A2546" s="3" t="s">
        <v>21</v>
      </c>
      <c r="B2546" s="7">
        <v>41828</v>
      </c>
      <c r="C2546" s="37">
        <v>2014</v>
      </c>
      <c r="D2546" s="3">
        <v>1</v>
      </c>
      <c r="E2546" s="3" t="s">
        <v>31</v>
      </c>
      <c r="F2546" s="3">
        <v>62</v>
      </c>
      <c r="H2546"/>
      <c r="I2546"/>
      <c r="J2546"/>
      <c r="K2546"/>
      <c r="L2546"/>
      <c r="M2546"/>
      <c r="N2546"/>
      <c r="O2546"/>
    </row>
    <row r="2547" spans="1:15" s="15" customFormat="1" x14ac:dyDescent="0.25">
      <c r="A2547" s="3" t="s">
        <v>21</v>
      </c>
      <c r="B2547" s="7">
        <v>41828</v>
      </c>
      <c r="C2547" s="37">
        <v>2014</v>
      </c>
      <c r="D2547" s="3">
        <v>1</v>
      </c>
      <c r="E2547" s="3" t="s">
        <v>31</v>
      </c>
      <c r="F2547" s="3">
        <v>62</v>
      </c>
      <c r="H2547"/>
      <c r="I2547"/>
      <c r="J2547"/>
      <c r="K2547"/>
      <c r="L2547"/>
      <c r="M2547"/>
      <c r="N2547"/>
      <c r="O2547"/>
    </row>
    <row r="2548" spans="1:15" s="15" customFormat="1" x14ac:dyDescent="0.25">
      <c r="A2548" s="3" t="s">
        <v>21</v>
      </c>
      <c r="B2548" s="7">
        <v>41828</v>
      </c>
      <c r="C2548" s="37">
        <v>2014</v>
      </c>
      <c r="D2548" s="3">
        <v>1</v>
      </c>
      <c r="E2548" s="3" t="s">
        <v>31</v>
      </c>
      <c r="F2548" s="3">
        <v>60</v>
      </c>
      <c r="H2548"/>
      <c r="I2548"/>
      <c r="J2548"/>
      <c r="K2548"/>
      <c r="L2548"/>
      <c r="M2548"/>
      <c r="N2548"/>
      <c r="O2548"/>
    </row>
    <row r="2549" spans="1:15" s="15" customFormat="1" x14ac:dyDescent="0.25">
      <c r="A2549" s="3" t="s">
        <v>21</v>
      </c>
      <c r="B2549" s="7">
        <v>41828</v>
      </c>
      <c r="C2549" s="37">
        <v>2014</v>
      </c>
      <c r="D2549" s="3">
        <v>1</v>
      </c>
      <c r="E2549" s="3" t="s">
        <v>31</v>
      </c>
      <c r="F2549" s="3">
        <v>55</v>
      </c>
      <c r="H2549"/>
      <c r="I2549"/>
      <c r="J2549"/>
      <c r="K2549"/>
      <c r="L2549"/>
      <c r="M2549"/>
      <c r="N2549"/>
      <c r="O2549"/>
    </row>
    <row r="2550" spans="1:15" s="15" customFormat="1" x14ac:dyDescent="0.25">
      <c r="A2550" s="3" t="s">
        <v>21</v>
      </c>
      <c r="B2550" s="7">
        <v>41828</v>
      </c>
      <c r="C2550" s="37">
        <v>2014</v>
      </c>
      <c r="D2550" s="3">
        <v>1</v>
      </c>
      <c r="E2550" s="3" t="s">
        <v>31</v>
      </c>
      <c r="F2550" s="3">
        <v>61</v>
      </c>
      <c r="H2550"/>
      <c r="I2550"/>
      <c r="J2550"/>
      <c r="K2550"/>
      <c r="L2550"/>
      <c r="M2550"/>
      <c r="N2550"/>
      <c r="O2550"/>
    </row>
    <row r="2551" spans="1:15" s="15" customFormat="1" x14ac:dyDescent="0.25">
      <c r="A2551" s="3" t="s">
        <v>21</v>
      </c>
      <c r="B2551" s="7">
        <v>41828</v>
      </c>
      <c r="C2551" s="37">
        <v>2014</v>
      </c>
      <c r="D2551" s="3">
        <v>1</v>
      </c>
      <c r="E2551" s="3" t="s">
        <v>31</v>
      </c>
      <c r="F2551" s="3">
        <v>60</v>
      </c>
      <c r="H2551"/>
      <c r="I2551"/>
      <c r="J2551"/>
      <c r="K2551"/>
      <c r="L2551"/>
      <c r="M2551"/>
      <c r="N2551"/>
      <c r="O2551"/>
    </row>
    <row r="2552" spans="1:15" s="15" customFormat="1" x14ac:dyDescent="0.25">
      <c r="A2552" s="3" t="s">
        <v>21</v>
      </c>
      <c r="B2552" s="7">
        <v>41828</v>
      </c>
      <c r="C2552" s="37">
        <v>2014</v>
      </c>
      <c r="D2552" s="3">
        <v>1</v>
      </c>
      <c r="E2552" s="3" t="s">
        <v>31</v>
      </c>
      <c r="F2552" s="3">
        <v>47</v>
      </c>
      <c r="H2552"/>
      <c r="I2552"/>
      <c r="J2552"/>
      <c r="K2552"/>
      <c r="L2552"/>
      <c r="M2552"/>
      <c r="N2552"/>
      <c r="O2552"/>
    </row>
    <row r="2553" spans="1:15" s="15" customFormat="1" x14ac:dyDescent="0.25">
      <c r="A2553" s="3" t="s">
        <v>21</v>
      </c>
      <c r="B2553" s="7">
        <v>41828</v>
      </c>
      <c r="C2553" s="37">
        <v>2014</v>
      </c>
      <c r="D2553" s="3">
        <v>1</v>
      </c>
      <c r="E2553" s="3" t="s">
        <v>31</v>
      </c>
      <c r="F2553" s="3">
        <v>53</v>
      </c>
      <c r="H2553"/>
      <c r="I2553"/>
      <c r="J2553"/>
      <c r="K2553"/>
      <c r="L2553"/>
      <c r="M2553"/>
      <c r="N2553"/>
      <c r="O2553"/>
    </row>
    <row r="2554" spans="1:15" s="15" customFormat="1" x14ac:dyDescent="0.25">
      <c r="A2554" s="3" t="s">
        <v>21</v>
      </c>
      <c r="B2554" s="7">
        <v>41828</v>
      </c>
      <c r="C2554" s="37">
        <v>2014</v>
      </c>
      <c r="D2554" s="3">
        <v>1</v>
      </c>
      <c r="E2554" s="3" t="s">
        <v>31</v>
      </c>
      <c r="F2554" s="3">
        <v>61</v>
      </c>
      <c r="H2554"/>
      <c r="I2554"/>
      <c r="J2554"/>
      <c r="K2554"/>
      <c r="L2554"/>
      <c r="M2554"/>
      <c r="N2554"/>
      <c r="O2554"/>
    </row>
    <row r="2555" spans="1:15" s="15" customFormat="1" x14ac:dyDescent="0.25">
      <c r="A2555" s="3" t="s">
        <v>21</v>
      </c>
      <c r="B2555" s="7">
        <v>41828</v>
      </c>
      <c r="C2555" s="37">
        <v>2014</v>
      </c>
      <c r="D2555" s="3">
        <v>1</v>
      </c>
      <c r="E2555" s="3" t="s">
        <v>31</v>
      </c>
      <c r="F2555" s="3">
        <v>63</v>
      </c>
      <c r="H2555"/>
      <c r="I2555"/>
      <c r="J2555"/>
      <c r="K2555"/>
      <c r="L2555"/>
      <c r="M2555"/>
      <c r="N2555"/>
      <c r="O2555"/>
    </row>
    <row r="2556" spans="1:15" s="15" customFormat="1" x14ac:dyDescent="0.25">
      <c r="A2556" s="3" t="s">
        <v>21</v>
      </c>
      <c r="B2556" s="7">
        <v>41828</v>
      </c>
      <c r="C2556" s="37">
        <v>2014</v>
      </c>
      <c r="D2556" s="3">
        <v>1</v>
      </c>
      <c r="E2556" s="3" t="s">
        <v>31</v>
      </c>
      <c r="F2556" s="3">
        <v>61</v>
      </c>
      <c r="H2556"/>
      <c r="I2556"/>
      <c r="J2556"/>
      <c r="K2556"/>
      <c r="L2556"/>
      <c r="M2556"/>
      <c r="N2556"/>
      <c r="O2556"/>
    </row>
    <row r="2557" spans="1:15" s="15" customFormat="1" x14ac:dyDescent="0.25">
      <c r="A2557" s="3" t="s">
        <v>21</v>
      </c>
      <c r="B2557" s="7">
        <v>41828</v>
      </c>
      <c r="C2557" s="37">
        <v>2014</v>
      </c>
      <c r="D2557" s="3">
        <v>1</v>
      </c>
      <c r="E2557" s="3" t="s">
        <v>31</v>
      </c>
      <c r="F2557" s="3">
        <v>51</v>
      </c>
      <c r="H2557"/>
      <c r="I2557"/>
      <c r="J2557"/>
      <c r="K2557"/>
      <c r="L2557"/>
      <c r="M2557"/>
      <c r="N2557"/>
      <c r="O2557"/>
    </row>
    <row r="2558" spans="1:15" s="15" customFormat="1" x14ac:dyDescent="0.25">
      <c r="A2558" s="3" t="s">
        <v>21</v>
      </c>
      <c r="B2558" s="7">
        <v>41828</v>
      </c>
      <c r="C2558" s="37">
        <v>2014</v>
      </c>
      <c r="D2558" s="3">
        <v>1</v>
      </c>
      <c r="E2558" s="3" t="s">
        <v>31</v>
      </c>
      <c r="F2558" s="3">
        <v>53</v>
      </c>
      <c r="H2558"/>
      <c r="I2558"/>
      <c r="J2558"/>
      <c r="K2558"/>
      <c r="L2558"/>
      <c r="M2558"/>
      <c r="N2558"/>
      <c r="O2558"/>
    </row>
    <row r="2559" spans="1:15" s="15" customFormat="1" x14ac:dyDescent="0.25">
      <c r="A2559" s="3" t="s">
        <v>21</v>
      </c>
      <c r="B2559" s="7">
        <v>41828</v>
      </c>
      <c r="C2559" s="37">
        <v>2014</v>
      </c>
      <c r="D2559" s="3">
        <v>1</v>
      </c>
      <c r="E2559" s="3" t="s">
        <v>31</v>
      </c>
      <c r="F2559" s="3">
        <v>54</v>
      </c>
      <c r="H2559"/>
      <c r="I2559"/>
      <c r="J2559"/>
      <c r="K2559"/>
      <c r="L2559"/>
      <c r="M2559"/>
      <c r="N2559"/>
      <c r="O2559"/>
    </row>
    <row r="2560" spans="1:15" s="15" customFormat="1" x14ac:dyDescent="0.25">
      <c r="A2560" s="3" t="s">
        <v>21</v>
      </c>
      <c r="B2560" s="7">
        <v>41828</v>
      </c>
      <c r="C2560" s="37">
        <v>2014</v>
      </c>
      <c r="D2560" s="3">
        <v>1</v>
      </c>
      <c r="E2560" s="3" t="s">
        <v>31</v>
      </c>
      <c r="F2560" s="3">
        <v>48</v>
      </c>
      <c r="H2560"/>
      <c r="I2560"/>
      <c r="J2560"/>
      <c r="K2560"/>
      <c r="L2560"/>
      <c r="M2560"/>
      <c r="N2560"/>
      <c r="O2560"/>
    </row>
    <row r="2561" spans="1:15" s="15" customFormat="1" x14ac:dyDescent="0.25">
      <c r="A2561" s="3" t="s">
        <v>21</v>
      </c>
      <c r="B2561" s="7">
        <v>41828</v>
      </c>
      <c r="C2561" s="37">
        <v>2014</v>
      </c>
      <c r="D2561" s="3">
        <v>1</v>
      </c>
      <c r="E2561" s="3" t="s">
        <v>31</v>
      </c>
      <c r="F2561" s="3">
        <v>52</v>
      </c>
      <c r="H2561"/>
      <c r="I2561"/>
      <c r="J2561"/>
      <c r="K2561"/>
      <c r="L2561"/>
      <c r="M2561"/>
      <c r="N2561"/>
      <c r="O2561"/>
    </row>
    <row r="2562" spans="1:15" s="15" customFormat="1" x14ac:dyDescent="0.25">
      <c r="A2562" s="3" t="s">
        <v>21</v>
      </c>
      <c r="B2562" s="7">
        <v>41828</v>
      </c>
      <c r="C2562" s="37">
        <v>2014</v>
      </c>
      <c r="D2562" s="3">
        <v>1</v>
      </c>
      <c r="E2562" s="3" t="s">
        <v>31</v>
      </c>
      <c r="F2562" s="3">
        <v>52</v>
      </c>
      <c r="H2562"/>
      <c r="I2562"/>
      <c r="J2562"/>
      <c r="K2562"/>
      <c r="L2562"/>
      <c r="M2562"/>
      <c r="N2562"/>
      <c r="O2562"/>
    </row>
    <row r="2563" spans="1:15" s="15" customFormat="1" x14ac:dyDescent="0.25">
      <c r="A2563" s="3" t="s">
        <v>21</v>
      </c>
      <c r="B2563" s="7">
        <v>41828</v>
      </c>
      <c r="C2563" s="37">
        <v>2014</v>
      </c>
      <c r="D2563" s="3">
        <v>1</v>
      </c>
      <c r="E2563" s="3" t="s">
        <v>31</v>
      </c>
      <c r="F2563" s="3">
        <v>49</v>
      </c>
      <c r="H2563"/>
      <c r="I2563"/>
      <c r="J2563"/>
      <c r="K2563"/>
      <c r="L2563"/>
      <c r="M2563"/>
      <c r="N2563"/>
      <c r="O2563"/>
    </row>
    <row r="2564" spans="1:15" s="15" customFormat="1" x14ac:dyDescent="0.25">
      <c r="A2564" s="3" t="s">
        <v>21</v>
      </c>
      <c r="B2564" s="7">
        <v>41828</v>
      </c>
      <c r="C2564" s="37">
        <v>2014</v>
      </c>
      <c r="D2564" s="3">
        <v>1</v>
      </c>
      <c r="E2564" s="3" t="s">
        <v>31</v>
      </c>
      <c r="F2564" s="3">
        <v>47</v>
      </c>
      <c r="H2564"/>
      <c r="I2564"/>
      <c r="J2564"/>
      <c r="K2564"/>
      <c r="L2564"/>
      <c r="M2564"/>
      <c r="N2564"/>
      <c r="O2564"/>
    </row>
    <row r="2565" spans="1:15" s="15" customFormat="1" x14ac:dyDescent="0.25">
      <c r="A2565" s="3" t="s">
        <v>21</v>
      </c>
      <c r="B2565" s="7">
        <v>41828</v>
      </c>
      <c r="C2565" s="37">
        <v>2014</v>
      </c>
      <c r="D2565" s="3">
        <v>1</v>
      </c>
      <c r="E2565" s="3" t="s">
        <v>31</v>
      </c>
      <c r="F2565" s="3">
        <v>58</v>
      </c>
      <c r="H2565"/>
      <c r="I2565"/>
      <c r="J2565"/>
      <c r="K2565"/>
      <c r="L2565"/>
      <c r="M2565"/>
      <c r="N2565"/>
      <c r="O2565"/>
    </row>
    <row r="2566" spans="1:15" s="15" customFormat="1" x14ac:dyDescent="0.25">
      <c r="A2566" s="3" t="s">
        <v>21</v>
      </c>
      <c r="B2566" s="7">
        <v>41828</v>
      </c>
      <c r="C2566" s="37">
        <v>2014</v>
      </c>
      <c r="D2566" s="3">
        <v>1</v>
      </c>
      <c r="E2566" s="3" t="s">
        <v>31</v>
      </c>
      <c r="F2566" s="3">
        <v>57</v>
      </c>
      <c r="H2566"/>
      <c r="I2566"/>
      <c r="J2566"/>
      <c r="K2566"/>
      <c r="L2566"/>
      <c r="M2566"/>
      <c r="N2566"/>
      <c r="O2566"/>
    </row>
    <row r="2567" spans="1:15" s="15" customFormat="1" x14ac:dyDescent="0.25">
      <c r="A2567" s="3" t="s">
        <v>21</v>
      </c>
      <c r="B2567" s="7">
        <v>41828</v>
      </c>
      <c r="C2567" s="37">
        <v>2014</v>
      </c>
      <c r="D2567" s="3">
        <v>1</v>
      </c>
      <c r="E2567" s="3" t="s">
        <v>31</v>
      </c>
      <c r="F2567" s="3">
        <v>44</v>
      </c>
      <c r="H2567"/>
      <c r="I2567"/>
      <c r="J2567"/>
      <c r="K2567"/>
      <c r="L2567"/>
      <c r="M2567"/>
      <c r="N2567"/>
      <c r="O2567"/>
    </row>
    <row r="2568" spans="1:15" s="15" customFormat="1" x14ac:dyDescent="0.25">
      <c r="A2568" s="3" t="s">
        <v>21</v>
      </c>
      <c r="B2568" s="7">
        <v>41828</v>
      </c>
      <c r="C2568" s="37">
        <v>2014</v>
      </c>
      <c r="D2568" s="3">
        <v>1</v>
      </c>
      <c r="E2568" s="3" t="s">
        <v>31</v>
      </c>
      <c r="F2568" s="3">
        <v>60</v>
      </c>
      <c r="H2568"/>
      <c r="I2568"/>
      <c r="J2568"/>
      <c r="K2568"/>
      <c r="L2568"/>
      <c r="M2568"/>
      <c r="N2568"/>
      <c r="O2568"/>
    </row>
    <row r="2569" spans="1:15" s="15" customFormat="1" x14ac:dyDescent="0.25">
      <c r="A2569" s="3" t="s">
        <v>21</v>
      </c>
      <c r="B2569" s="7">
        <v>41828</v>
      </c>
      <c r="C2569" s="37">
        <v>2014</v>
      </c>
      <c r="D2569" s="3">
        <v>1</v>
      </c>
      <c r="E2569" s="3" t="s">
        <v>31</v>
      </c>
      <c r="F2569" s="3">
        <v>49</v>
      </c>
      <c r="H2569"/>
      <c r="I2569"/>
      <c r="J2569"/>
      <c r="K2569"/>
      <c r="L2569"/>
      <c r="M2569"/>
      <c r="N2569"/>
      <c r="O2569"/>
    </row>
    <row r="2570" spans="1:15" s="15" customFormat="1" x14ac:dyDescent="0.25">
      <c r="A2570" s="3" t="s">
        <v>21</v>
      </c>
      <c r="B2570" s="7">
        <v>41828</v>
      </c>
      <c r="C2570" s="37">
        <v>2014</v>
      </c>
      <c r="D2570" s="3">
        <v>1</v>
      </c>
      <c r="E2570" s="3" t="s">
        <v>31</v>
      </c>
      <c r="F2570" s="3">
        <v>54</v>
      </c>
      <c r="H2570"/>
      <c r="I2570"/>
      <c r="J2570"/>
      <c r="K2570"/>
      <c r="L2570"/>
      <c r="M2570"/>
      <c r="N2570"/>
      <c r="O2570"/>
    </row>
    <row r="2571" spans="1:15" s="15" customFormat="1" x14ac:dyDescent="0.25">
      <c r="A2571" s="3" t="s">
        <v>21</v>
      </c>
      <c r="B2571" s="7">
        <v>41828</v>
      </c>
      <c r="C2571" s="37">
        <v>2014</v>
      </c>
      <c r="D2571" s="3">
        <v>1</v>
      </c>
      <c r="E2571" s="3" t="s">
        <v>31</v>
      </c>
      <c r="F2571" s="3">
        <v>65</v>
      </c>
      <c r="H2571"/>
      <c r="I2571"/>
      <c r="J2571"/>
      <c r="K2571"/>
      <c r="L2571"/>
      <c r="M2571"/>
      <c r="N2571"/>
      <c r="O2571"/>
    </row>
    <row r="2572" spans="1:15" s="15" customFormat="1" x14ac:dyDescent="0.25">
      <c r="A2572" s="3" t="s">
        <v>21</v>
      </c>
      <c r="B2572" s="7">
        <v>41828</v>
      </c>
      <c r="C2572" s="37">
        <v>2014</v>
      </c>
      <c r="D2572" s="3">
        <v>2</v>
      </c>
      <c r="E2572" s="3" t="s">
        <v>31</v>
      </c>
      <c r="F2572" s="3">
        <v>58</v>
      </c>
      <c r="H2572"/>
      <c r="I2572"/>
      <c r="J2572"/>
      <c r="K2572"/>
      <c r="L2572"/>
      <c r="M2572"/>
      <c r="N2572"/>
      <c r="O2572"/>
    </row>
    <row r="2573" spans="1:15" s="15" customFormat="1" x14ac:dyDescent="0.25">
      <c r="A2573" s="3" t="s">
        <v>21</v>
      </c>
      <c r="B2573" s="7">
        <v>41828</v>
      </c>
      <c r="C2573" s="37">
        <v>2014</v>
      </c>
      <c r="D2573" s="3">
        <v>2</v>
      </c>
      <c r="E2573" s="3" t="s">
        <v>31</v>
      </c>
      <c r="F2573" s="3">
        <v>59</v>
      </c>
      <c r="H2573"/>
      <c r="I2573"/>
      <c r="J2573"/>
      <c r="K2573"/>
      <c r="L2573"/>
      <c r="M2573"/>
      <c r="N2573"/>
      <c r="O2573"/>
    </row>
    <row r="2574" spans="1:15" s="15" customFormat="1" x14ac:dyDescent="0.25">
      <c r="A2574" s="3" t="s">
        <v>21</v>
      </c>
      <c r="B2574" s="7">
        <v>41828</v>
      </c>
      <c r="C2574" s="37">
        <v>2014</v>
      </c>
      <c r="D2574" s="3">
        <v>2</v>
      </c>
      <c r="E2574" s="3" t="s">
        <v>31</v>
      </c>
      <c r="F2574" s="3">
        <v>51</v>
      </c>
      <c r="H2574"/>
      <c r="I2574"/>
      <c r="J2574"/>
      <c r="K2574"/>
      <c r="L2574"/>
      <c r="M2574"/>
      <c r="N2574"/>
      <c r="O2574"/>
    </row>
    <row r="2575" spans="1:15" x14ac:dyDescent="0.25">
      <c r="A2575" s="3" t="s">
        <v>21</v>
      </c>
      <c r="B2575" s="7">
        <v>41828</v>
      </c>
      <c r="C2575" s="37">
        <v>2014</v>
      </c>
      <c r="D2575" s="3">
        <v>2</v>
      </c>
      <c r="E2575" s="3" t="s">
        <v>31</v>
      </c>
      <c r="F2575" s="3">
        <v>56</v>
      </c>
    </row>
    <row r="2576" spans="1:15" x14ac:dyDescent="0.25">
      <c r="A2576" s="3" t="s">
        <v>21</v>
      </c>
      <c r="B2576" s="7">
        <v>41828</v>
      </c>
      <c r="C2576" s="37">
        <v>2014</v>
      </c>
      <c r="D2576" s="3">
        <v>2</v>
      </c>
      <c r="E2576" s="3" t="s">
        <v>31</v>
      </c>
      <c r="F2576" s="3">
        <v>53</v>
      </c>
    </row>
    <row r="2577" spans="1:7" x14ac:dyDescent="0.25">
      <c r="A2577" s="3" t="s">
        <v>21</v>
      </c>
      <c r="B2577" s="7">
        <v>41828</v>
      </c>
      <c r="C2577" s="37">
        <v>2014</v>
      </c>
      <c r="D2577" s="3">
        <v>2</v>
      </c>
      <c r="E2577" s="3" t="s">
        <v>31</v>
      </c>
      <c r="F2577" s="3">
        <v>58</v>
      </c>
    </row>
    <row r="2578" spans="1:7" x14ac:dyDescent="0.25">
      <c r="A2578" s="3" t="s">
        <v>21</v>
      </c>
      <c r="B2578" s="7">
        <v>41828</v>
      </c>
      <c r="C2578" s="37">
        <v>2014</v>
      </c>
      <c r="D2578" s="3">
        <v>2</v>
      </c>
      <c r="E2578" s="3" t="s">
        <v>31</v>
      </c>
      <c r="F2578" s="3">
        <v>48</v>
      </c>
    </row>
    <row r="2579" spans="1:7" x14ac:dyDescent="0.25">
      <c r="A2579" s="3" t="s">
        <v>21</v>
      </c>
      <c r="B2579" s="7">
        <v>41828</v>
      </c>
      <c r="C2579" s="37">
        <v>2014</v>
      </c>
      <c r="D2579" s="3">
        <v>2</v>
      </c>
      <c r="E2579" s="3" t="s">
        <v>31</v>
      </c>
      <c r="F2579" s="3">
        <v>54</v>
      </c>
    </row>
    <row r="2580" spans="1:7" x14ac:dyDescent="0.25">
      <c r="A2580" s="3" t="s">
        <v>21</v>
      </c>
      <c r="B2580" s="7">
        <v>41828</v>
      </c>
      <c r="C2580" s="37">
        <v>2014</v>
      </c>
      <c r="D2580" s="3">
        <v>2</v>
      </c>
      <c r="E2580" s="3" t="s">
        <v>31</v>
      </c>
      <c r="F2580" s="3">
        <v>57</v>
      </c>
    </row>
    <row r="2581" spans="1:7" x14ac:dyDescent="0.25">
      <c r="A2581" s="3" t="s">
        <v>21</v>
      </c>
      <c r="B2581" s="7">
        <v>41828</v>
      </c>
      <c r="C2581" s="37">
        <v>2014</v>
      </c>
      <c r="D2581" s="3">
        <v>2</v>
      </c>
      <c r="E2581" s="3" t="s">
        <v>31</v>
      </c>
      <c r="F2581" s="3">
        <v>56</v>
      </c>
    </row>
    <row r="2582" spans="1:7" x14ac:dyDescent="0.25">
      <c r="A2582" s="3" t="s">
        <v>21</v>
      </c>
      <c r="B2582" s="7">
        <v>41828</v>
      </c>
      <c r="C2582" s="37">
        <v>2014</v>
      </c>
      <c r="D2582" s="3">
        <v>2</v>
      </c>
      <c r="E2582" s="3" t="s">
        <v>31</v>
      </c>
      <c r="F2582" s="3">
        <v>58</v>
      </c>
    </row>
    <row r="2583" spans="1:7" x14ac:dyDescent="0.25">
      <c r="A2583" s="3" t="s">
        <v>21</v>
      </c>
      <c r="B2583" s="7">
        <v>41828</v>
      </c>
      <c r="C2583" s="37">
        <v>2014</v>
      </c>
      <c r="D2583" s="3">
        <v>2</v>
      </c>
      <c r="E2583" s="3" t="s">
        <v>31</v>
      </c>
      <c r="F2583" s="3">
        <v>52</v>
      </c>
    </row>
    <row r="2584" spans="1:7" x14ac:dyDescent="0.25">
      <c r="A2584" s="3" t="s">
        <v>21</v>
      </c>
      <c r="B2584" s="7">
        <v>41828</v>
      </c>
      <c r="C2584" s="37">
        <v>2014</v>
      </c>
      <c r="D2584" s="3">
        <v>2</v>
      </c>
      <c r="E2584" s="3" t="s">
        <v>31</v>
      </c>
      <c r="F2584" s="3">
        <v>48</v>
      </c>
    </row>
    <row r="2585" spans="1:7" x14ac:dyDescent="0.25">
      <c r="A2585" s="3" t="s">
        <v>21</v>
      </c>
      <c r="B2585" s="7">
        <v>41828</v>
      </c>
      <c r="C2585" s="37">
        <v>2014</v>
      </c>
      <c r="D2585" s="3">
        <v>2</v>
      </c>
      <c r="E2585" s="3" t="s">
        <v>31</v>
      </c>
      <c r="F2585" s="3">
        <v>37</v>
      </c>
    </row>
    <row r="2586" spans="1:7" x14ac:dyDescent="0.25">
      <c r="A2586" s="3" t="s">
        <v>21</v>
      </c>
      <c r="B2586" s="7">
        <v>41828</v>
      </c>
      <c r="C2586" s="37">
        <v>2014</v>
      </c>
      <c r="D2586" s="3">
        <v>2</v>
      </c>
      <c r="E2586" s="3" t="s">
        <v>31</v>
      </c>
      <c r="F2586" s="3">
        <v>58</v>
      </c>
    </row>
    <row r="2587" spans="1:7" x14ac:dyDescent="0.25">
      <c r="A2587" s="3" t="s">
        <v>21</v>
      </c>
      <c r="B2587" s="7">
        <v>41828</v>
      </c>
      <c r="C2587" s="37">
        <v>2014</v>
      </c>
      <c r="D2587" s="3">
        <v>1</v>
      </c>
      <c r="E2587" s="3" t="s">
        <v>29</v>
      </c>
      <c r="F2587" s="3">
        <v>56</v>
      </c>
      <c r="G2587" s="15">
        <v>2.1</v>
      </c>
    </row>
    <row r="2588" spans="1:7" x14ac:dyDescent="0.25">
      <c r="A2588" s="3" t="s">
        <v>21</v>
      </c>
      <c r="B2588" s="7">
        <v>41828</v>
      </c>
      <c r="C2588" s="37">
        <v>2014</v>
      </c>
      <c r="D2588" s="3">
        <v>1</v>
      </c>
      <c r="E2588" s="3" t="s">
        <v>29</v>
      </c>
      <c r="F2588" s="3">
        <v>51</v>
      </c>
      <c r="G2588" s="15">
        <v>1.4</v>
      </c>
    </row>
    <row r="2589" spans="1:7" x14ac:dyDescent="0.25">
      <c r="A2589" s="3" t="s">
        <v>21</v>
      </c>
      <c r="B2589" s="7">
        <v>41828</v>
      </c>
      <c r="C2589" s="37">
        <v>2014</v>
      </c>
      <c r="D2589" s="3">
        <v>1</v>
      </c>
      <c r="E2589" s="3" t="s">
        <v>29</v>
      </c>
      <c r="F2589" s="3">
        <v>51</v>
      </c>
      <c r="G2589" s="15">
        <v>1.6</v>
      </c>
    </row>
    <row r="2590" spans="1:7" x14ac:dyDescent="0.25">
      <c r="A2590" s="3" t="s">
        <v>21</v>
      </c>
      <c r="B2590" s="7">
        <v>41828</v>
      </c>
      <c r="C2590" s="37">
        <v>2014</v>
      </c>
      <c r="D2590" s="3">
        <v>1</v>
      </c>
      <c r="E2590" s="3" t="s">
        <v>29</v>
      </c>
      <c r="F2590" s="3">
        <v>123</v>
      </c>
      <c r="G2590" s="15">
        <v>21.6</v>
      </c>
    </row>
    <row r="2591" spans="1:7" x14ac:dyDescent="0.25">
      <c r="A2591" s="3" t="s">
        <v>21</v>
      </c>
      <c r="B2591" s="7">
        <v>41828</v>
      </c>
      <c r="C2591" s="37">
        <v>2014</v>
      </c>
      <c r="D2591" s="3">
        <v>1</v>
      </c>
      <c r="E2591" s="3" t="s">
        <v>29</v>
      </c>
      <c r="F2591" s="3">
        <v>40</v>
      </c>
      <c r="G2591" s="15">
        <v>0.6</v>
      </c>
    </row>
    <row r="2592" spans="1:7" x14ac:dyDescent="0.25">
      <c r="A2592" s="3" t="s">
        <v>21</v>
      </c>
      <c r="B2592" s="7">
        <v>41828</v>
      </c>
      <c r="C2592" s="37">
        <v>2014</v>
      </c>
      <c r="D2592" s="3">
        <v>1</v>
      </c>
      <c r="E2592" s="3" t="s">
        <v>29</v>
      </c>
      <c r="F2592" s="3">
        <v>49</v>
      </c>
      <c r="G2592" s="15">
        <v>1.4</v>
      </c>
    </row>
    <row r="2593" spans="1:15" x14ac:dyDescent="0.25">
      <c r="A2593" s="3" t="s">
        <v>21</v>
      </c>
      <c r="B2593" s="7">
        <v>41828</v>
      </c>
      <c r="C2593" s="37">
        <v>2014</v>
      </c>
      <c r="D2593" s="3">
        <v>2</v>
      </c>
      <c r="E2593" s="3" t="s">
        <v>29</v>
      </c>
      <c r="F2593" s="3">
        <v>45</v>
      </c>
      <c r="G2593" s="15">
        <v>0.9</v>
      </c>
    </row>
    <row r="2594" spans="1:15" x14ac:dyDescent="0.25">
      <c r="A2594" s="3" t="s">
        <v>21</v>
      </c>
      <c r="B2594" s="7">
        <v>41828</v>
      </c>
      <c r="C2594" s="37">
        <v>2014</v>
      </c>
      <c r="D2594" s="3">
        <v>2</v>
      </c>
      <c r="E2594" s="3" t="s">
        <v>29</v>
      </c>
      <c r="F2594" s="3">
        <v>51</v>
      </c>
      <c r="G2594" s="15">
        <v>1.5</v>
      </c>
    </row>
    <row r="2595" spans="1:15" x14ac:dyDescent="0.25">
      <c r="A2595" s="3" t="s">
        <v>21</v>
      </c>
      <c r="B2595" s="7">
        <v>41828</v>
      </c>
      <c r="C2595" s="37">
        <v>2014</v>
      </c>
      <c r="D2595" s="3">
        <v>2</v>
      </c>
      <c r="E2595" s="3" t="s">
        <v>29</v>
      </c>
      <c r="F2595" s="3">
        <v>47</v>
      </c>
      <c r="G2595" s="15">
        <v>1.4</v>
      </c>
    </row>
    <row r="2596" spans="1:15" x14ac:dyDescent="0.25">
      <c r="A2596" s="3" t="s">
        <v>21</v>
      </c>
      <c r="B2596" s="7">
        <v>41828</v>
      </c>
      <c r="C2596" s="37">
        <v>2014</v>
      </c>
      <c r="D2596" s="3">
        <v>2</v>
      </c>
      <c r="E2596" s="3" t="s">
        <v>29</v>
      </c>
      <c r="F2596" s="3">
        <v>51</v>
      </c>
      <c r="G2596" s="15">
        <v>1.5</v>
      </c>
    </row>
    <row r="2597" spans="1:15" x14ac:dyDescent="0.25">
      <c r="A2597" s="3" t="s">
        <v>21</v>
      </c>
      <c r="B2597" s="7">
        <v>41828</v>
      </c>
      <c r="C2597" s="37">
        <v>2014</v>
      </c>
      <c r="D2597" s="3">
        <v>2</v>
      </c>
      <c r="E2597" s="3" t="s">
        <v>29</v>
      </c>
      <c r="F2597" s="3">
        <v>121</v>
      </c>
      <c r="G2597" s="15">
        <v>22.1</v>
      </c>
    </row>
    <row r="2598" spans="1:15" x14ac:dyDescent="0.25">
      <c r="A2598" s="3" t="s">
        <v>21</v>
      </c>
      <c r="B2598" s="7">
        <v>41828</v>
      </c>
      <c r="C2598" s="37">
        <v>2014</v>
      </c>
      <c r="D2598" s="3">
        <v>1</v>
      </c>
      <c r="E2598" s="3" t="s">
        <v>32</v>
      </c>
      <c r="F2598" s="3">
        <v>75</v>
      </c>
    </row>
    <row r="2599" spans="1:15" x14ac:dyDescent="0.25">
      <c r="A2599" s="3" t="s">
        <v>21</v>
      </c>
      <c r="B2599" s="7">
        <v>41828</v>
      </c>
      <c r="C2599" s="37">
        <v>2014</v>
      </c>
      <c r="D2599" s="3">
        <v>1</v>
      </c>
      <c r="E2599" s="3" t="s">
        <v>33</v>
      </c>
      <c r="F2599" s="3">
        <v>75</v>
      </c>
    </row>
    <row r="2600" spans="1:15" x14ac:dyDescent="0.25">
      <c r="A2600" s="3" t="s">
        <v>21</v>
      </c>
      <c r="B2600" s="7">
        <v>41828</v>
      </c>
      <c r="C2600" s="37">
        <v>2014</v>
      </c>
      <c r="D2600" s="3">
        <v>1</v>
      </c>
      <c r="E2600" s="3" t="s">
        <v>33</v>
      </c>
      <c r="F2600" s="3">
        <v>68</v>
      </c>
    </row>
    <row r="2601" spans="1:15" x14ac:dyDescent="0.25">
      <c r="A2601" s="3" t="s">
        <v>21</v>
      </c>
      <c r="B2601" s="7">
        <v>41828</v>
      </c>
      <c r="C2601" s="37">
        <v>2014</v>
      </c>
      <c r="D2601" s="3">
        <v>1</v>
      </c>
      <c r="E2601" s="3" t="s">
        <v>33</v>
      </c>
      <c r="F2601" s="3">
        <v>75</v>
      </c>
    </row>
    <row r="2602" spans="1:15" x14ac:dyDescent="0.25">
      <c r="A2602" s="3" t="s">
        <v>21</v>
      </c>
      <c r="B2602" s="7">
        <v>41828</v>
      </c>
      <c r="C2602" s="37">
        <v>2014</v>
      </c>
      <c r="D2602" s="3">
        <v>1</v>
      </c>
      <c r="E2602" s="3" t="s">
        <v>33</v>
      </c>
      <c r="F2602" s="3">
        <v>71</v>
      </c>
    </row>
    <row r="2603" spans="1:15" x14ac:dyDescent="0.25">
      <c r="A2603" s="3" t="s">
        <v>21</v>
      </c>
      <c r="B2603" s="7">
        <v>41828</v>
      </c>
      <c r="C2603" s="37">
        <v>2014</v>
      </c>
      <c r="D2603" s="3">
        <v>1</v>
      </c>
      <c r="E2603" s="3" t="s">
        <v>33</v>
      </c>
      <c r="F2603" s="3">
        <v>59</v>
      </c>
    </row>
    <row r="2604" spans="1:15" x14ac:dyDescent="0.25">
      <c r="A2604" s="3" t="s">
        <v>21</v>
      </c>
      <c r="B2604" s="7">
        <v>41828</v>
      </c>
      <c r="C2604" s="37">
        <v>2014</v>
      </c>
      <c r="D2604" s="3">
        <v>1</v>
      </c>
      <c r="E2604" s="3" t="s">
        <v>33</v>
      </c>
      <c r="F2604" s="3">
        <v>58</v>
      </c>
    </row>
    <row r="2605" spans="1:15" x14ac:dyDescent="0.25">
      <c r="A2605" s="3" t="s">
        <v>21</v>
      </c>
      <c r="B2605" s="7">
        <v>41828</v>
      </c>
      <c r="C2605" s="37">
        <v>2014</v>
      </c>
      <c r="D2605" s="3">
        <v>1</v>
      </c>
      <c r="E2605" s="3" t="s">
        <v>33</v>
      </c>
      <c r="F2605" s="3">
        <v>57</v>
      </c>
    </row>
    <row r="2606" spans="1:15" x14ac:dyDescent="0.25">
      <c r="A2606" s="3" t="s">
        <v>21</v>
      </c>
      <c r="B2606" s="7">
        <v>41828</v>
      </c>
      <c r="C2606" s="37">
        <v>2014</v>
      </c>
      <c r="D2606" s="3">
        <v>1</v>
      </c>
      <c r="E2606" s="3" t="s">
        <v>33</v>
      </c>
      <c r="F2606" s="3">
        <v>57</v>
      </c>
    </row>
    <row r="2607" spans="1:15" s="15" customFormat="1" x14ac:dyDescent="0.25">
      <c r="A2607" s="3" t="s">
        <v>21</v>
      </c>
      <c r="B2607" s="7">
        <v>41828</v>
      </c>
      <c r="C2607" s="37">
        <v>2014</v>
      </c>
      <c r="D2607" s="3">
        <v>1</v>
      </c>
      <c r="E2607" s="3" t="s">
        <v>33</v>
      </c>
      <c r="F2607" s="3">
        <v>73</v>
      </c>
      <c r="H2607"/>
      <c r="I2607"/>
      <c r="J2607"/>
      <c r="K2607"/>
      <c r="L2607"/>
      <c r="M2607"/>
      <c r="N2607"/>
      <c r="O2607"/>
    </row>
    <row r="2608" spans="1:15" s="15" customFormat="1" x14ac:dyDescent="0.25">
      <c r="A2608" s="3" t="s">
        <v>21</v>
      </c>
      <c r="B2608" s="7">
        <v>41828</v>
      </c>
      <c r="C2608" s="37">
        <v>2014</v>
      </c>
      <c r="D2608" s="3">
        <v>1</v>
      </c>
      <c r="E2608" s="3" t="s">
        <v>33</v>
      </c>
      <c r="F2608" s="3">
        <v>67</v>
      </c>
      <c r="H2608"/>
      <c r="I2608"/>
      <c r="J2608"/>
      <c r="K2608"/>
      <c r="L2608"/>
      <c r="M2608"/>
      <c r="N2608"/>
      <c r="O2608"/>
    </row>
    <row r="2609" spans="1:15" s="15" customFormat="1" x14ac:dyDescent="0.25">
      <c r="A2609" s="3" t="s">
        <v>21</v>
      </c>
      <c r="B2609" s="7">
        <v>41828</v>
      </c>
      <c r="C2609" s="37">
        <v>2014</v>
      </c>
      <c r="D2609" s="3">
        <v>1</v>
      </c>
      <c r="E2609" s="3" t="s">
        <v>33</v>
      </c>
      <c r="F2609" s="3">
        <v>62</v>
      </c>
      <c r="H2609"/>
      <c r="I2609"/>
      <c r="J2609"/>
      <c r="K2609"/>
      <c r="L2609"/>
      <c r="M2609"/>
      <c r="N2609"/>
      <c r="O2609"/>
    </row>
    <row r="2610" spans="1:15" s="15" customFormat="1" x14ac:dyDescent="0.25">
      <c r="A2610" s="3" t="s">
        <v>21</v>
      </c>
      <c r="B2610" s="7">
        <v>41828</v>
      </c>
      <c r="C2610" s="37">
        <v>2014</v>
      </c>
      <c r="D2610" s="3">
        <v>1</v>
      </c>
      <c r="E2610" s="3" t="s">
        <v>33</v>
      </c>
      <c r="F2610" s="3">
        <v>65</v>
      </c>
      <c r="H2610"/>
      <c r="I2610"/>
      <c r="J2610"/>
      <c r="K2610"/>
      <c r="L2610"/>
      <c r="M2610"/>
      <c r="N2610"/>
      <c r="O2610"/>
    </row>
    <row r="2611" spans="1:15" s="15" customFormat="1" x14ac:dyDescent="0.25">
      <c r="A2611" s="3" t="s">
        <v>21</v>
      </c>
      <c r="B2611" s="7">
        <v>41828</v>
      </c>
      <c r="C2611" s="37">
        <v>2014</v>
      </c>
      <c r="D2611" s="3">
        <v>1</v>
      </c>
      <c r="E2611" s="3" t="s">
        <v>33</v>
      </c>
      <c r="F2611" s="3">
        <v>61</v>
      </c>
      <c r="H2611"/>
      <c r="I2611"/>
      <c r="J2611"/>
      <c r="K2611"/>
      <c r="L2611"/>
      <c r="M2611"/>
      <c r="N2611"/>
      <c r="O2611"/>
    </row>
    <row r="2612" spans="1:15" s="15" customFormat="1" x14ac:dyDescent="0.25">
      <c r="A2612" s="3" t="s">
        <v>21</v>
      </c>
      <c r="B2612" s="7">
        <v>41828</v>
      </c>
      <c r="C2612" s="37">
        <v>2014</v>
      </c>
      <c r="D2612" s="3">
        <v>1</v>
      </c>
      <c r="E2612" s="3" t="s">
        <v>33</v>
      </c>
      <c r="F2612" s="3">
        <v>58</v>
      </c>
      <c r="H2612"/>
      <c r="I2612"/>
      <c r="J2612"/>
      <c r="K2612"/>
      <c r="L2612"/>
      <c r="M2612"/>
      <c r="N2612"/>
      <c r="O2612"/>
    </row>
    <row r="2613" spans="1:15" s="15" customFormat="1" x14ac:dyDescent="0.25">
      <c r="A2613" s="3" t="s">
        <v>21</v>
      </c>
      <c r="B2613" s="7">
        <v>41828</v>
      </c>
      <c r="C2613" s="37">
        <v>2014</v>
      </c>
      <c r="D2613" s="3">
        <v>1</v>
      </c>
      <c r="E2613" s="3" t="s">
        <v>33</v>
      </c>
      <c r="F2613" s="3">
        <v>70</v>
      </c>
      <c r="H2613"/>
      <c r="I2613"/>
      <c r="J2613"/>
      <c r="K2613"/>
      <c r="L2613"/>
      <c r="M2613"/>
      <c r="N2613"/>
      <c r="O2613"/>
    </row>
    <row r="2614" spans="1:15" s="15" customFormat="1" x14ac:dyDescent="0.25">
      <c r="A2614" s="3" t="s">
        <v>21</v>
      </c>
      <c r="B2614" s="7">
        <v>41828</v>
      </c>
      <c r="C2614" s="37">
        <v>2014</v>
      </c>
      <c r="D2614" s="3">
        <v>1</v>
      </c>
      <c r="E2614" s="3" t="s">
        <v>33</v>
      </c>
      <c r="F2614" s="3">
        <v>62</v>
      </c>
      <c r="H2614"/>
      <c r="I2614"/>
      <c r="J2614"/>
      <c r="K2614"/>
      <c r="L2614"/>
      <c r="M2614"/>
      <c r="N2614"/>
      <c r="O2614"/>
    </row>
    <row r="2615" spans="1:15" s="15" customFormat="1" x14ac:dyDescent="0.25">
      <c r="A2615" s="3" t="s">
        <v>21</v>
      </c>
      <c r="B2615" s="7">
        <v>41828</v>
      </c>
      <c r="C2615" s="37">
        <v>2014</v>
      </c>
      <c r="D2615" s="3">
        <v>1</v>
      </c>
      <c r="E2615" s="3" t="s">
        <v>33</v>
      </c>
      <c r="F2615" s="3">
        <v>60</v>
      </c>
      <c r="H2615"/>
      <c r="I2615"/>
      <c r="J2615"/>
      <c r="K2615"/>
      <c r="L2615"/>
      <c r="M2615"/>
      <c r="N2615"/>
      <c r="O2615"/>
    </row>
    <row r="2616" spans="1:15" s="15" customFormat="1" x14ac:dyDescent="0.25">
      <c r="A2616" s="3" t="s">
        <v>21</v>
      </c>
      <c r="B2616" s="7">
        <v>41828</v>
      </c>
      <c r="C2616" s="37">
        <v>2014</v>
      </c>
      <c r="D2616" s="3">
        <v>1</v>
      </c>
      <c r="E2616" s="3" t="s">
        <v>33</v>
      </c>
      <c r="F2616" s="3">
        <v>53</v>
      </c>
      <c r="H2616"/>
      <c r="I2616"/>
      <c r="J2616"/>
      <c r="K2616"/>
      <c r="L2616"/>
      <c r="M2616"/>
      <c r="N2616"/>
      <c r="O2616"/>
    </row>
    <row r="2617" spans="1:15" s="15" customFormat="1" x14ac:dyDescent="0.25">
      <c r="A2617" s="3" t="s">
        <v>21</v>
      </c>
      <c r="B2617" s="7">
        <v>41828</v>
      </c>
      <c r="C2617" s="37">
        <v>2014</v>
      </c>
      <c r="D2617" s="3">
        <v>1</v>
      </c>
      <c r="E2617" s="3" t="s">
        <v>33</v>
      </c>
      <c r="F2617" s="3">
        <v>51</v>
      </c>
      <c r="H2617"/>
      <c r="I2617"/>
      <c r="J2617"/>
      <c r="K2617"/>
      <c r="L2617"/>
      <c r="M2617"/>
      <c r="N2617"/>
      <c r="O2617"/>
    </row>
    <row r="2618" spans="1:15" s="15" customFormat="1" x14ac:dyDescent="0.25">
      <c r="A2618" s="3" t="s">
        <v>21</v>
      </c>
      <c r="B2618" s="7">
        <v>41828</v>
      </c>
      <c r="C2618" s="37">
        <v>2014</v>
      </c>
      <c r="D2618" s="3">
        <v>1</v>
      </c>
      <c r="E2618" s="3" t="s">
        <v>33</v>
      </c>
      <c r="F2618" s="3">
        <v>73</v>
      </c>
      <c r="H2618"/>
      <c r="I2618"/>
      <c r="J2618"/>
      <c r="K2618"/>
      <c r="L2618"/>
      <c r="M2618"/>
      <c r="N2618"/>
      <c r="O2618"/>
    </row>
    <row r="2619" spans="1:15" s="15" customFormat="1" x14ac:dyDescent="0.25">
      <c r="A2619" s="3" t="s">
        <v>21</v>
      </c>
      <c r="B2619" s="7">
        <v>41828</v>
      </c>
      <c r="C2619" s="37">
        <v>2014</v>
      </c>
      <c r="D2619" s="3">
        <v>1</v>
      </c>
      <c r="E2619" s="3" t="s">
        <v>33</v>
      </c>
      <c r="F2619" s="3">
        <v>76</v>
      </c>
      <c r="H2619"/>
      <c r="I2619"/>
      <c r="J2619"/>
      <c r="K2619"/>
      <c r="L2619"/>
      <c r="M2619"/>
      <c r="N2619"/>
      <c r="O2619"/>
    </row>
    <row r="2620" spans="1:15" s="15" customFormat="1" x14ac:dyDescent="0.25">
      <c r="A2620" s="3" t="s">
        <v>21</v>
      </c>
      <c r="B2620" s="7">
        <v>41828</v>
      </c>
      <c r="C2620" s="37">
        <v>2014</v>
      </c>
      <c r="D2620" s="3">
        <v>1</v>
      </c>
      <c r="E2620" s="3" t="s">
        <v>33</v>
      </c>
      <c r="F2620" s="3">
        <v>59</v>
      </c>
      <c r="H2620"/>
      <c r="I2620"/>
      <c r="J2620"/>
      <c r="K2620"/>
      <c r="L2620"/>
      <c r="M2620"/>
      <c r="N2620"/>
      <c r="O2620"/>
    </row>
    <row r="2621" spans="1:15" s="15" customFormat="1" x14ac:dyDescent="0.25">
      <c r="A2621" s="3" t="s">
        <v>21</v>
      </c>
      <c r="B2621" s="7">
        <v>41828</v>
      </c>
      <c r="C2621" s="37">
        <v>2014</v>
      </c>
      <c r="D2621" s="3">
        <v>1</v>
      </c>
      <c r="E2621" s="3" t="s">
        <v>33</v>
      </c>
      <c r="F2621" s="3">
        <v>67</v>
      </c>
      <c r="H2621"/>
      <c r="I2621"/>
      <c r="J2621"/>
      <c r="K2621"/>
      <c r="L2621"/>
      <c r="M2621"/>
      <c r="N2621"/>
      <c r="O2621"/>
    </row>
    <row r="2622" spans="1:15" s="15" customFormat="1" x14ac:dyDescent="0.25">
      <c r="A2622" s="3" t="s">
        <v>21</v>
      </c>
      <c r="B2622" s="7">
        <v>41828</v>
      </c>
      <c r="C2622" s="37">
        <v>2014</v>
      </c>
      <c r="D2622" s="3">
        <v>1</v>
      </c>
      <c r="E2622" s="3" t="s">
        <v>33</v>
      </c>
      <c r="F2622" s="3">
        <v>69</v>
      </c>
      <c r="H2622"/>
      <c r="I2622"/>
      <c r="J2622"/>
      <c r="K2622"/>
      <c r="L2622"/>
      <c r="M2622"/>
      <c r="N2622"/>
      <c r="O2622"/>
    </row>
    <row r="2623" spans="1:15" s="15" customFormat="1" x14ac:dyDescent="0.25">
      <c r="A2623" s="3" t="s">
        <v>21</v>
      </c>
      <c r="B2623" s="7">
        <v>41828</v>
      </c>
      <c r="C2623" s="37">
        <v>2014</v>
      </c>
      <c r="D2623" s="3">
        <v>1</v>
      </c>
      <c r="E2623" s="3" t="s">
        <v>33</v>
      </c>
      <c r="F2623" s="3">
        <v>71</v>
      </c>
      <c r="H2623"/>
      <c r="I2623"/>
      <c r="J2623"/>
      <c r="K2623"/>
      <c r="L2623"/>
      <c r="M2623"/>
      <c r="N2623"/>
      <c r="O2623"/>
    </row>
    <row r="2624" spans="1:15" s="15" customFormat="1" x14ac:dyDescent="0.25">
      <c r="A2624" s="3" t="s">
        <v>21</v>
      </c>
      <c r="B2624" s="7">
        <v>41828</v>
      </c>
      <c r="C2624" s="37">
        <v>2014</v>
      </c>
      <c r="D2624" s="3">
        <v>1</v>
      </c>
      <c r="E2624" s="3" t="s">
        <v>33</v>
      </c>
      <c r="F2624" s="3">
        <v>60</v>
      </c>
      <c r="H2624"/>
      <c r="I2624"/>
      <c r="J2624"/>
      <c r="K2624"/>
      <c r="L2624"/>
      <c r="M2624"/>
      <c r="N2624"/>
      <c r="O2624"/>
    </row>
    <row r="2625" spans="1:15" s="15" customFormat="1" x14ac:dyDescent="0.25">
      <c r="A2625" s="3" t="s">
        <v>21</v>
      </c>
      <c r="B2625" s="7">
        <v>41828</v>
      </c>
      <c r="C2625" s="37">
        <v>2014</v>
      </c>
      <c r="D2625" s="3">
        <v>1</v>
      </c>
      <c r="E2625" s="3" t="s">
        <v>33</v>
      </c>
      <c r="F2625" s="3">
        <v>66</v>
      </c>
      <c r="H2625"/>
      <c r="I2625"/>
      <c r="J2625"/>
      <c r="K2625"/>
      <c r="L2625"/>
      <c r="M2625"/>
      <c r="N2625"/>
      <c r="O2625"/>
    </row>
    <row r="2626" spans="1:15" s="15" customFormat="1" x14ac:dyDescent="0.25">
      <c r="A2626" s="3" t="s">
        <v>21</v>
      </c>
      <c r="B2626" s="7">
        <v>41828</v>
      </c>
      <c r="C2626" s="37">
        <v>2014</v>
      </c>
      <c r="D2626" s="3">
        <v>1</v>
      </c>
      <c r="E2626" s="3" t="s">
        <v>33</v>
      </c>
      <c r="F2626" s="3">
        <v>76</v>
      </c>
      <c r="H2626"/>
      <c r="I2626"/>
      <c r="J2626"/>
      <c r="K2626"/>
      <c r="L2626"/>
      <c r="M2626"/>
      <c r="N2626"/>
      <c r="O2626"/>
    </row>
    <row r="2627" spans="1:15" s="15" customFormat="1" x14ac:dyDescent="0.25">
      <c r="A2627" s="3" t="s">
        <v>21</v>
      </c>
      <c r="B2627" s="7">
        <v>41828</v>
      </c>
      <c r="C2627" s="37">
        <v>2014</v>
      </c>
      <c r="D2627" s="3">
        <v>1</v>
      </c>
      <c r="E2627" s="3" t="s">
        <v>33</v>
      </c>
      <c r="F2627" s="3">
        <v>68</v>
      </c>
      <c r="H2627"/>
      <c r="I2627"/>
      <c r="J2627"/>
      <c r="K2627"/>
      <c r="L2627"/>
      <c r="M2627"/>
      <c r="N2627"/>
      <c r="O2627"/>
    </row>
    <row r="2628" spans="1:15" s="15" customFormat="1" x14ac:dyDescent="0.25">
      <c r="A2628" s="3" t="s">
        <v>21</v>
      </c>
      <c r="B2628" s="7">
        <v>41828</v>
      </c>
      <c r="C2628" s="37">
        <v>2014</v>
      </c>
      <c r="D2628" s="3">
        <v>1</v>
      </c>
      <c r="E2628" s="3" t="s">
        <v>33</v>
      </c>
      <c r="F2628" s="3">
        <v>62</v>
      </c>
      <c r="H2628"/>
      <c r="I2628"/>
      <c r="J2628"/>
      <c r="K2628"/>
      <c r="L2628"/>
      <c r="M2628"/>
      <c r="N2628"/>
      <c r="O2628"/>
    </row>
    <row r="2629" spans="1:15" s="15" customFormat="1" x14ac:dyDescent="0.25">
      <c r="A2629" s="3" t="s">
        <v>21</v>
      </c>
      <c r="B2629" s="7">
        <v>41828</v>
      </c>
      <c r="C2629" s="37">
        <v>2014</v>
      </c>
      <c r="D2629" s="3">
        <v>1</v>
      </c>
      <c r="E2629" s="3" t="s">
        <v>33</v>
      </c>
      <c r="F2629" s="3">
        <v>65</v>
      </c>
      <c r="H2629"/>
      <c r="I2629"/>
      <c r="J2629"/>
      <c r="K2629"/>
      <c r="L2629"/>
      <c r="M2629"/>
      <c r="N2629"/>
      <c r="O2629"/>
    </row>
    <row r="2630" spans="1:15" s="15" customFormat="1" x14ac:dyDescent="0.25">
      <c r="A2630" s="3" t="s">
        <v>21</v>
      </c>
      <c r="B2630" s="7">
        <v>41828</v>
      </c>
      <c r="C2630" s="37">
        <v>2014</v>
      </c>
      <c r="D2630" s="3">
        <v>1</v>
      </c>
      <c r="E2630" s="3" t="s">
        <v>33</v>
      </c>
      <c r="F2630" s="3">
        <v>66</v>
      </c>
      <c r="H2630"/>
      <c r="I2630"/>
      <c r="J2630"/>
      <c r="K2630"/>
      <c r="L2630"/>
      <c r="M2630"/>
      <c r="N2630"/>
      <c r="O2630"/>
    </row>
    <row r="2631" spans="1:15" s="15" customFormat="1" x14ac:dyDescent="0.25">
      <c r="A2631" s="3" t="s">
        <v>21</v>
      </c>
      <c r="B2631" s="7">
        <v>41828</v>
      </c>
      <c r="C2631" s="37">
        <v>2014</v>
      </c>
      <c r="D2631" s="3">
        <v>1</v>
      </c>
      <c r="E2631" s="3" t="s">
        <v>33</v>
      </c>
      <c r="F2631" s="3">
        <v>63</v>
      </c>
      <c r="H2631"/>
      <c r="I2631"/>
      <c r="J2631"/>
      <c r="K2631"/>
      <c r="L2631"/>
      <c r="M2631"/>
      <c r="N2631"/>
      <c r="O2631"/>
    </row>
    <row r="2632" spans="1:15" s="15" customFormat="1" x14ac:dyDescent="0.25">
      <c r="A2632" s="3" t="s">
        <v>21</v>
      </c>
      <c r="B2632" s="7">
        <v>41828</v>
      </c>
      <c r="C2632" s="37">
        <v>2014</v>
      </c>
      <c r="D2632" s="3">
        <v>1</v>
      </c>
      <c r="E2632" s="3" t="s">
        <v>33</v>
      </c>
      <c r="F2632" s="3">
        <v>58</v>
      </c>
      <c r="H2632"/>
      <c r="I2632"/>
      <c r="J2632"/>
      <c r="K2632"/>
      <c r="L2632"/>
      <c r="M2632"/>
      <c r="N2632"/>
      <c r="O2632"/>
    </row>
    <row r="2633" spans="1:15" s="15" customFormat="1" x14ac:dyDescent="0.25">
      <c r="A2633" s="3" t="s">
        <v>21</v>
      </c>
      <c r="B2633" s="7">
        <v>41828</v>
      </c>
      <c r="C2633" s="37">
        <v>2014</v>
      </c>
      <c r="D2633" s="3">
        <v>1</v>
      </c>
      <c r="E2633" s="3" t="s">
        <v>33</v>
      </c>
      <c r="F2633" s="3">
        <v>63</v>
      </c>
      <c r="H2633"/>
      <c r="I2633"/>
      <c r="J2633"/>
      <c r="K2633"/>
      <c r="L2633"/>
      <c r="M2633"/>
      <c r="N2633"/>
      <c r="O2633"/>
    </row>
    <row r="2634" spans="1:15" s="15" customFormat="1" x14ac:dyDescent="0.25">
      <c r="A2634" s="3" t="s">
        <v>21</v>
      </c>
      <c r="B2634" s="7">
        <v>41828</v>
      </c>
      <c r="C2634" s="37">
        <v>2014</v>
      </c>
      <c r="D2634" s="3">
        <v>2</v>
      </c>
      <c r="E2634" s="3" t="s">
        <v>33</v>
      </c>
      <c r="F2634" s="3">
        <v>58</v>
      </c>
      <c r="H2634"/>
      <c r="I2634"/>
      <c r="J2634"/>
      <c r="K2634"/>
      <c r="L2634"/>
      <c r="M2634"/>
      <c r="N2634"/>
      <c r="O2634"/>
    </row>
    <row r="2635" spans="1:15" s="15" customFormat="1" x14ac:dyDescent="0.25">
      <c r="A2635" s="3" t="s">
        <v>21</v>
      </c>
      <c r="B2635" s="7">
        <v>41828</v>
      </c>
      <c r="C2635" s="37">
        <v>2014</v>
      </c>
      <c r="D2635" s="3">
        <v>2</v>
      </c>
      <c r="E2635" s="3" t="s">
        <v>33</v>
      </c>
      <c r="F2635" s="3">
        <v>60</v>
      </c>
      <c r="H2635"/>
      <c r="I2635"/>
      <c r="J2635"/>
      <c r="K2635"/>
      <c r="L2635"/>
      <c r="M2635"/>
      <c r="N2635"/>
      <c r="O2635"/>
    </row>
    <row r="2636" spans="1:15" s="15" customFormat="1" x14ac:dyDescent="0.25">
      <c r="A2636" s="3" t="s">
        <v>21</v>
      </c>
      <c r="B2636" s="7">
        <v>41828</v>
      </c>
      <c r="C2636" s="37">
        <v>2014</v>
      </c>
      <c r="D2636" s="3">
        <v>2</v>
      </c>
      <c r="E2636" s="3" t="s">
        <v>33</v>
      </c>
      <c r="F2636" s="3">
        <v>65</v>
      </c>
      <c r="H2636"/>
      <c r="I2636"/>
      <c r="J2636"/>
      <c r="K2636"/>
      <c r="L2636"/>
      <c r="M2636"/>
      <c r="N2636"/>
      <c r="O2636"/>
    </row>
    <row r="2637" spans="1:15" s="15" customFormat="1" x14ac:dyDescent="0.25">
      <c r="A2637" s="3" t="s">
        <v>21</v>
      </c>
      <c r="B2637" s="7">
        <v>41828</v>
      </c>
      <c r="C2637" s="37">
        <v>2014</v>
      </c>
      <c r="D2637" s="3">
        <v>2</v>
      </c>
      <c r="E2637" s="3" t="s">
        <v>33</v>
      </c>
      <c r="F2637" s="3">
        <v>60</v>
      </c>
      <c r="H2637"/>
      <c r="I2637"/>
      <c r="J2637"/>
      <c r="K2637"/>
      <c r="L2637"/>
      <c r="M2637"/>
      <c r="N2637"/>
      <c r="O2637"/>
    </row>
    <row r="2638" spans="1:15" s="15" customFormat="1" x14ac:dyDescent="0.25">
      <c r="A2638" s="3" t="s">
        <v>21</v>
      </c>
      <c r="B2638" s="7">
        <v>41828</v>
      </c>
      <c r="C2638" s="37">
        <v>2014</v>
      </c>
      <c r="D2638" s="3">
        <v>2</v>
      </c>
      <c r="E2638" s="3" t="s">
        <v>33</v>
      </c>
      <c r="F2638" s="3">
        <v>66</v>
      </c>
      <c r="H2638"/>
      <c r="I2638"/>
      <c r="J2638"/>
      <c r="K2638"/>
      <c r="L2638"/>
      <c r="M2638"/>
      <c r="N2638"/>
      <c r="O2638"/>
    </row>
    <row r="2639" spans="1:15" x14ac:dyDescent="0.25">
      <c r="A2639" s="3" t="s">
        <v>21</v>
      </c>
      <c r="B2639" s="7">
        <v>41828</v>
      </c>
      <c r="C2639" s="37">
        <v>2014</v>
      </c>
      <c r="D2639" s="3">
        <v>2</v>
      </c>
      <c r="E2639" s="3" t="s">
        <v>33</v>
      </c>
      <c r="F2639" s="3">
        <v>53</v>
      </c>
    </row>
    <row r="2640" spans="1:15" x14ac:dyDescent="0.25">
      <c r="A2640" s="3" t="s">
        <v>21</v>
      </c>
      <c r="B2640" s="7">
        <v>41828</v>
      </c>
      <c r="C2640" s="37">
        <v>2014</v>
      </c>
      <c r="D2640" s="3">
        <v>2</v>
      </c>
      <c r="E2640" s="3" t="s">
        <v>33</v>
      </c>
      <c r="F2640" s="3">
        <v>68</v>
      </c>
    </row>
    <row r="2641" spans="1:7" x14ac:dyDescent="0.25">
      <c r="A2641" s="3" t="s">
        <v>21</v>
      </c>
      <c r="B2641" s="7">
        <v>41828</v>
      </c>
      <c r="C2641" s="37">
        <v>2014</v>
      </c>
      <c r="D2641" s="3">
        <v>2</v>
      </c>
      <c r="E2641" s="3" t="s">
        <v>33</v>
      </c>
      <c r="F2641" s="3">
        <v>57</v>
      </c>
    </row>
    <row r="2642" spans="1:7" x14ac:dyDescent="0.25">
      <c r="A2642" s="3" t="s">
        <v>21</v>
      </c>
      <c r="B2642" s="7">
        <v>41828</v>
      </c>
      <c r="C2642" s="37">
        <v>2014</v>
      </c>
      <c r="D2642" s="3">
        <v>2</v>
      </c>
      <c r="E2642" s="3" t="s">
        <v>33</v>
      </c>
      <c r="F2642" s="3">
        <v>55</v>
      </c>
    </row>
    <row r="2643" spans="1:7" x14ac:dyDescent="0.25">
      <c r="A2643" s="3" t="s">
        <v>21</v>
      </c>
      <c r="B2643" s="7">
        <v>41828</v>
      </c>
      <c r="C2643" s="37">
        <v>2014</v>
      </c>
      <c r="D2643" s="3">
        <v>2</v>
      </c>
      <c r="E2643" s="3" t="s">
        <v>33</v>
      </c>
      <c r="F2643" s="3">
        <v>61</v>
      </c>
    </row>
    <row r="2644" spans="1:7" x14ac:dyDescent="0.25">
      <c r="A2644" s="3" t="s">
        <v>21</v>
      </c>
      <c r="B2644" s="7">
        <v>41828</v>
      </c>
      <c r="C2644" s="37">
        <v>2014</v>
      </c>
      <c r="D2644" s="3">
        <v>2</v>
      </c>
      <c r="E2644" s="3" t="s">
        <v>33</v>
      </c>
      <c r="F2644" s="3">
        <v>59</v>
      </c>
    </row>
    <row r="2645" spans="1:7" x14ac:dyDescent="0.25">
      <c r="A2645" s="3" t="s">
        <v>20</v>
      </c>
      <c r="B2645" s="7">
        <v>42199</v>
      </c>
      <c r="C2645" s="18">
        <v>2015</v>
      </c>
      <c r="D2645" s="3">
        <v>1</v>
      </c>
      <c r="E2645" s="3" t="s">
        <v>28</v>
      </c>
      <c r="F2645" s="3">
        <v>189</v>
      </c>
      <c r="G2645" s="15">
        <v>72.5</v>
      </c>
    </row>
    <row r="2646" spans="1:7" x14ac:dyDescent="0.25">
      <c r="A2646" s="3" t="s">
        <v>20</v>
      </c>
      <c r="B2646" s="7">
        <v>42199</v>
      </c>
      <c r="C2646" s="18">
        <v>2015</v>
      </c>
      <c r="D2646" s="3">
        <v>1</v>
      </c>
      <c r="E2646" s="3" t="s">
        <v>28</v>
      </c>
      <c r="F2646" s="3">
        <v>64</v>
      </c>
      <c r="G2646" s="15">
        <v>2.6</v>
      </c>
    </row>
    <row r="2647" spans="1:7" x14ac:dyDescent="0.25">
      <c r="A2647" s="3" t="s">
        <v>20</v>
      </c>
      <c r="B2647" s="7">
        <v>42199</v>
      </c>
      <c r="C2647" s="18">
        <v>2015</v>
      </c>
      <c r="D2647" s="3">
        <v>1</v>
      </c>
      <c r="E2647" s="3" t="s">
        <v>28</v>
      </c>
      <c r="F2647" s="3">
        <v>56</v>
      </c>
      <c r="G2647" s="15">
        <v>1.7</v>
      </c>
    </row>
    <row r="2648" spans="1:7" x14ac:dyDescent="0.25">
      <c r="A2648" s="3" t="s">
        <v>20</v>
      </c>
      <c r="B2648" s="7">
        <v>42199</v>
      </c>
      <c r="C2648" s="18">
        <v>2015</v>
      </c>
      <c r="D2648" s="3">
        <v>1</v>
      </c>
      <c r="E2648" s="3" t="s">
        <v>28</v>
      </c>
      <c r="F2648" s="3">
        <v>53</v>
      </c>
      <c r="G2648" s="15">
        <v>1.5</v>
      </c>
    </row>
    <row r="2649" spans="1:7" x14ac:dyDescent="0.25">
      <c r="A2649" s="3" t="s">
        <v>20</v>
      </c>
      <c r="B2649" s="7">
        <v>42199</v>
      </c>
      <c r="C2649" s="18">
        <v>2015</v>
      </c>
      <c r="D2649" s="3">
        <v>1</v>
      </c>
      <c r="E2649" s="3" t="s">
        <v>28</v>
      </c>
      <c r="F2649" s="3">
        <v>52</v>
      </c>
      <c r="G2649" s="15">
        <v>1.3</v>
      </c>
    </row>
    <row r="2650" spans="1:7" x14ac:dyDescent="0.25">
      <c r="A2650" s="3" t="s">
        <v>20</v>
      </c>
      <c r="B2650" s="7">
        <v>42199</v>
      </c>
      <c r="C2650" s="18">
        <v>2015</v>
      </c>
      <c r="D2650" s="3">
        <v>1</v>
      </c>
      <c r="E2650" s="3" t="s">
        <v>28</v>
      </c>
      <c r="F2650" s="3">
        <v>61</v>
      </c>
      <c r="G2650" s="15">
        <v>2.4</v>
      </c>
    </row>
    <row r="2651" spans="1:7" x14ac:dyDescent="0.25">
      <c r="A2651" s="3" t="s">
        <v>20</v>
      </c>
      <c r="B2651" s="7">
        <v>42199</v>
      </c>
      <c r="C2651" s="18">
        <v>2015</v>
      </c>
      <c r="D2651" s="3">
        <v>1</v>
      </c>
      <c r="E2651" s="3" t="s">
        <v>28</v>
      </c>
      <c r="F2651" s="3">
        <v>191</v>
      </c>
      <c r="G2651" s="15">
        <v>81.5</v>
      </c>
    </row>
    <row r="2652" spans="1:7" x14ac:dyDescent="0.25">
      <c r="A2652" s="3" t="s">
        <v>20</v>
      </c>
      <c r="B2652" s="7">
        <v>42199</v>
      </c>
      <c r="C2652" s="18">
        <v>2015</v>
      </c>
      <c r="D2652" s="3">
        <v>1</v>
      </c>
      <c r="E2652" s="3" t="s">
        <v>28</v>
      </c>
      <c r="F2652" s="3">
        <v>60</v>
      </c>
      <c r="G2652" s="15">
        <v>2.1</v>
      </c>
    </row>
    <row r="2653" spans="1:7" x14ac:dyDescent="0.25">
      <c r="A2653" s="3" t="s">
        <v>20</v>
      </c>
      <c r="B2653" s="7">
        <v>42199</v>
      </c>
      <c r="C2653" s="18">
        <v>2015</v>
      </c>
      <c r="D2653" s="3">
        <v>1</v>
      </c>
      <c r="E2653" s="3" t="s">
        <v>28</v>
      </c>
      <c r="F2653" s="3">
        <v>158</v>
      </c>
      <c r="G2653" s="15">
        <v>39.5</v>
      </c>
    </row>
    <row r="2654" spans="1:7" x14ac:dyDescent="0.25">
      <c r="A2654" s="3" t="s">
        <v>20</v>
      </c>
      <c r="B2654" s="7">
        <v>42199</v>
      </c>
      <c r="C2654" s="18">
        <v>2015</v>
      </c>
      <c r="D2654" s="3">
        <v>1</v>
      </c>
      <c r="E2654" s="3" t="s">
        <v>28</v>
      </c>
      <c r="F2654" s="3">
        <v>63</v>
      </c>
      <c r="G2654" s="15">
        <v>2.6</v>
      </c>
    </row>
    <row r="2655" spans="1:7" x14ac:dyDescent="0.25">
      <c r="A2655" s="3" t="s">
        <v>20</v>
      </c>
      <c r="B2655" s="7">
        <v>42199</v>
      </c>
      <c r="C2655" s="18">
        <v>2015</v>
      </c>
      <c r="D2655" s="3">
        <v>1</v>
      </c>
      <c r="E2655" s="3" t="s">
        <v>28</v>
      </c>
      <c r="F2655" s="3">
        <v>59</v>
      </c>
      <c r="G2655" s="15">
        <v>2</v>
      </c>
    </row>
    <row r="2656" spans="1:7" x14ac:dyDescent="0.25">
      <c r="A2656" s="3" t="s">
        <v>20</v>
      </c>
      <c r="B2656" s="7">
        <v>42199</v>
      </c>
      <c r="C2656" s="18">
        <v>2015</v>
      </c>
      <c r="D2656" s="3">
        <v>1</v>
      </c>
      <c r="E2656" s="3" t="s">
        <v>28</v>
      </c>
      <c r="F2656" s="3">
        <v>64</v>
      </c>
      <c r="G2656" s="15">
        <v>2.7</v>
      </c>
    </row>
    <row r="2657" spans="1:7" x14ac:dyDescent="0.25">
      <c r="A2657" s="3" t="s">
        <v>20</v>
      </c>
      <c r="B2657" s="7">
        <v>42199</v>
      </c>
      <c r="C2657" s="18">
        <v>2015</v>
      </c>
      <c r="D2657" s="3">
        <v>1</v>
      </c>
      <c r="E2657" s="3" t="s">
        <v>28</v>
      </c>
      <c r="F2657" s="3">
        <v>122</v>
      </c>
      <c r="G2657" s="15">
        <v>19.2</v>
      </c>
    </row>
    <row r="2658" spans="1:7" x14ac:dyDescent="0.25">
      <c r="A2658" s="3" t="s">
        <v>20</v>
      </c>
      <c r="B2658" s="7">
        <v>42199</v>
      </c>
      <c r="C2658" s="18">
        <v>2015</v>
      </c>
      <c r="D2658" s="3">
        <v>1</v>
      </c>
      <c r="E2658" s="3" t="s">
        <v>28</v>
      </c>
      <c r="F2658" s="3">
        <v>66</v>
      </c>
      <c r="G2658" s="15">
        <v>2.7</v>
      </c>
    </row>
    <row r="2659" spans="1:7" x14ac:dyDescent="0.25">
      <c r="A2659" s="3" t="s">
        <v>20</v>
      </c>
      <c r="B2659" s="7">
        <v>42199</v>
      </c>
      <c r="C2659" s="18">
        <v>2015</v>
      </c>
      <c r="D2659" s="3">
        <v>1</v>
      </c>
      <c r="E2659" s="3" t="s">
        <v>28</v>
      </c>
      <c r="F2659" s="3">
        <v>105</v>
      </c>
      <c r="G2659" s="15">
        <v>13</v>
      </c>
    </row>
    <row r="2660" spans="1:7" x14ac:dyDescent="0.25">
      <c r="A2660" s="3" t="s">
        <v>20</v>
      </c>
      <c r="B2660" s="7">
        <v>42199</v>
      </c>
      <c r="C2660" s="18">
        <v>2015</v>
      </c>
      <c r="D2660" s="3">
        <v>1</v>
      </c>
      <c r="E2660" s="3" t="s">
        <v>28</v>
      </c>
      <c r="F2660" s="3">
        <v>118</v>
      </c>
      <c r="G2660" s="15">
        <v>16.899999999999999</v>
      </c>
    </row>
    <row r="2661" spans="1:7" x14ac:dyDescent="0.25">
      <c r="A2661" s="3" t="s">
        <v>20</v>
      </c>
      <c r="B2661" s="7">
        <v>42199</v>
      </c>
      <c r="C2661" s="18">
        <v>2015</v>
      </c>
      <c r="D2661" s="3">
        <v>1</v>
      </c>
      <c r="E2661" s="3" t="s">
        <v>28</v>
      </c>
      <c r="F2661" s="3">
        <v>50</v>
      </c>
      <c r="G2661" s="15">
        <v>1.1000000000000001</v>
      </c>
    </row>
    <row r="2662" spans="1:7" x14ac:dyDescent="0.25">
      <c r="A2662" s="3" t="s">
        <v>20</v>
      </c>
      <c r="B2662" s="7">
        <v>42199</v>
      </c>
      <c r="C2662" s="18">
        <v>2015</v>
      </c>
      <c r="D2662" s="3">
        <v>1</v>
      </c>
      <c r="E2662" s="3" t="s">
        <v>28</v>
      </c>
      <c r="F2662" s="3">
        <v>58</v>
      </c>
      <c r="G2662" s="15">
        <v>1.9</v>
      </c>
    </row>
    <row r="2663" spans="1:7" x14ac:dyDescent="0.25">
      <c r="A2663" s="3" t="s">
        <v>20</v>
      </c>
      <c r="B2663" s="7">
        <v>42199</v>
      </c>
      <c r="C2663" s="18">
        <v>2015</v>
      </c>
      <c r="D2663" s="3">
        <v>2</v>
      </c>
      <c r="E2663" s="3" t="s">
        <v>28</v>
      </c>
      <c r="F2663" s="3">
        <v>56</v>
      </c>
      <c r="G2663" s="15">
        <v>1.7</v>
      </c>
    </row>
    <row r="2664" spans="1:7" x14ac:dyDescent="0.25">
      <c r="A2664" s="3" t="s">
        <v>20</v>
      </c>
      <c r="B2664" s="7">
        <v>42199</v>
      </c>
      <c r="C2664" s="18">
        <v>2015</v>
      </c>
      <c r="D2664" s="3">
        <v>1</v>
      </c>
      <c r="E2664" s="3" t="s">
        <v>31</v>
      </c>
      <c r="F2664" s="3">
        <v>40</v>
      </c>
    </row>
    <row r="2665" spans="1:7" x14ac:dyDescent="0.25">
      <c r="A2665" s="3" t="s">
        <v>20</v>
      </c>
      <c r="B2665" s="7">
        <v>42199</v>
      </c>
      <c r="C2665" s="18">
        <v>2015</v>
      </c>
      <c r="D2665" s="3">
        <v>1</v>
      </c>
      <c r="E2665" s="3" t="s">
        <v>31</v>
      </c>
      <c r="F2665" s="3">
        <v>64</v>
      </c>
    </row>
    <row r="2666" spans="1:7" x14ac:dyDescent="0.25">
      <c r="A2666" s="3" t="s">
        <v>20</v>
      </c>
      <c r="B2666" s="7">
        <v>42199</v>
      </c>
      <c r="C2666" s="18">
        <v>2015</v>
      </c>
      <c r="D2666" s="3">
        <v>1</v>
      </c>
      <c r="E2666" s="3" t="s">
        <v>31</v>
      </c>
      <c r="F2666" s="3">
        <v>64</v>
      </c>
    </row>
    <row r="2667" spans="1:7" x14ac:dyDescent="0.25">
      <c r="A2667" s="3" t="s">
        <v>20</v>
      </c>
      <c r="B2667" s="7">
        <v>42199</v>
      </c>
      <c r="C2667" s="18">
        <v>2015</v>
      </c>
      <c r="D2667" s="3">
        <v>1</v>
      </c>
      <c r="E2667" s="3" t="s">
        <v>31</v>
      </c>
      <c r="F2667" s="3">
        <v>57</v>
      </c>
    </row>
    <row r="2668" spans="1:7" x14ac:dyDescent="0.25">
      <c r="A2668" s="3" t="s">
        <v>20</v>
      </c>
      <c r="B2668" s="7">
        <v>42199</v>
      </c>
      <c r="C2668" s="18">
        <v>2015</v>
      </c>
      <c r="D2668" s="3">
        <v>1</v>
      </c>
      <c r="E2668" s="3" t="s">
        <v>31</v>
      </c>
      <c r="F2668" s="3">
        <v>62</v>
      </c>
    </row>
    <row r="2669" spans="1:7" x14ac:dyDescent="0.25">
      <c r="A2669" s="3" t="s">
        <v>20</v>
      </c>
      <c r="B2669" s="7">
        <v>42199</v>
      </c>
      <c r="C2669" s="18">
        <v>2015</v>
      </c>
      <c r="D2669" s="3">
        <v>1</v>
      </c>
      <c r="E2669" s="3" t="s">
        <v>31</v>
      </c>
      <c r="F2669" s="3">
        <v>56</v>
      </c>
    </row>
    <row r="2670" spans="1:7" x14ac:dyDescent="0.25">
      <c r="A2670" s="3" t="s">
        <v>20</v>
      </c>
      <c r="B2670" s="7">
        <v>42199</v>
      </c>
      <c r="C2670" s="18">
        <v>2015</v>
      </c>
      <c r="D2670" s="3">
        <v>1</v>
      </c>
      <c r="E2670" s="3" t="s">
        <v>31</v>
      </c>
      <c r="F2670" s="3">
        <v>30</v>
      </c>
    </row>
    <row r="2671" spans="1:7" x14ac:dyDescent="0.25">
      <c r="A2671" s="3" t="s">
        <v>20</v>
      </c>
      <c r="B2671" s="7">
        <v>42199</v>
      </c>
      <c r="C2671" s="18">
        <v>2015</v>
      </c>
      <c r="D2671" s="3">
        <v>1</v>
      </c>
      <c r="E2671" s="3" t="s">
        <v>31</v>
      </c>
      <c r="F2671" s="3">
        <v>61</v>
      </c>
    </row>
    <row r="2672" spans="1:7" x14ac:dyDescent="0.25">
      <c r="A2672" s="3" t="s">
        <v>20</v>
      </c>
      <c r="B2672" s="7">
        <v>42199</v>
      </c>
      <c r="C2672" s="18">
        <v>2015</v>
      </c>
      <c r="D2672" s="3">
        <v>1</v>
      </c>
      <c r="E2672" s="3" t="s">
        <v>31</v>
      </c>
      <c r="F2672" s="3">
        <v>68</v>
      </c>
    </row>
    <row r="2673" spans="1:15" x14ac:dyDescent="0.25">
      <c r="A2673" s="3" t="s">
        <v>20</v>
      </c>
      <c r="B2673" s="7">
        <v>42199</v>
      </c>
      <c r="C2673" s="18">
        <v>2015</v>
      </c>
      <c r="D2673" s="3">
        <v>1</v>
      </c>
      <c r="E2673" s="3" t="s">
        <v>31</v>
      </c>
      <c r="F2673" s="3">
        <v>45</v>
      </c>
    </row>
    <row r="2674" spans="1:15" x14ac:dyDescent="0.25">
      <c r="A2674" s="3" t="s">
        <v>20</v>
      </c>
      <c r="B2674" s="7">
        <v>42199</v>
      </c>
      <c r="C2674" s="18">
        <v>2015</v>
      </c>
      <c r="D2674" s="3">
        <v>1</v>
      </c>
      <c r="E2674" s="3" t="s">
        <v>31</v>
      </c>
      <c r="F2674" s="3">
        <v>51</v>
      </c>
    </row>
    <row r="2675" spans="1:15" x14ac:dyDescent="0.25">
      <c r="A2675" s="3" t="s">
        <v>20</v>
      </c>
      <c r="B2675" s="7">
        <v>42199</v>
      </c>
      <c r="C2675" s="18">
        <v>2015</v>
      </c>
      <c r="D2675" s="3">
        <v>1</v>
      </c>
      <c r="E2675" s="3" t="s">
        <v>31</v>
      </c>
      <c r="F2675" s="3">
        <v>40</v>
      </c>
    </row>
    <row r="2676" spans="1:15" x14ac:dyDescent="0.25">
      <c r="A2676" s="3" t="s">
        <v>20</v>
      </c>
      <c r="B2676" s="7">
        <v>42199</v>
      </c>
      <c r="C2676" s="18">
        <v>2015</v>
      </c>
      <c r="D2676" s="3">
        <v>1</v>
      </c>
      <c r="E2676" s="3" t="s">
        <v>31</v>
      </c>
      <c r="F2676" s="3">
        <v>66</v>
      </c>
    </row>
    <row r="2677" spans="1:15" s="15" customFormat="1" x14ac:dyDescent="0.25">
      <c r="A2677" s="3" t="s">
        <v>20</v>
      </c>
      <c r="B2677" s="7">
        <v>42199</v>
      </c>
      <c r="C2677" s="18">
        <v>2015</v>
      </c>
      <c r="D2677" s="3">
        <v>1</v>
      </c>
      <c r="E2677" s="3" t="s">
        <v>31</v>
      </c>
      <c r="F2677" s="3">
        <v>45</v>
      </c>
      <c r="H2677"/>
      <c r="I2677"/>
      <c r="J2677"/>
      <c r="K2677"/>
      <c r="L2677"/>
      <c r="M2677"/>
      <c r="N2677"/>
      <c r="O2677"/>
    </row>
    <row r="2678" spans="1:15" s="15" customFormat="1" x14ac:dyDescent="0.25">
      <c r="A2678" s="3" t="s">
        <v>20</v>
      </c>
      <c r="B2678" s="7">
        <v>42199</v>
      </c>
      <c r="C2678" s="18">
        <v>2015</v>
      </c>
      <c r="D2678" s="3">
        <v>1</v>
      </c>
      <c r="E2678" s="3" t="s">
        <v>31</v>
      </c>
      <c r="F2678" s="3">
        <v>39</v>
      </c>
      <c r="H2678"/>
      <c r="I2678"/>
      <c r="J2678"/>
      <c r="K2678"/>
      <c r="L2678"/>
      <c r="M2678"/>
      <c r="N2678"/>
      <c r="O2678"/>
    </row>
    <row r="2679" spans="1:15" s="15" customFormat="1" x14ac:dyDescent="0.25">
      <c r="A2679" s="3" t="s">
        <v>20</v>
      </c>
      <c r="B2679" s="7">
        <v>42199</v>
      </c>
      <c r="C2679" s="18">
        <v>2015</v>
      </c>
      <c r="D2679" s="3">
        <v>1</v>
      </c>
      <c r="E2679" s="3" t="s">
        <v>31</v>
      </c>
      <c r="F2679" s="3">
        <v>69</v>
      </c>
      <c r="H2679"/>
      <c r="I2679"/>
      <c r="J2679"/>
      <c r="K2679"/>
      <c r="L2679"/>
      <c r="M2679"/>
      <c r="N2679"/>
      <c r="O2679"/>
    </row>
    <row r="2680" spans="1:15" s="15" customFormat="1" x14ac:dyDescent="0.25">
      <c r="A2680" s="3" t="s">
        <v>20</v>
      </c>
      <c r="B2680" s="7">
        <v>42199</v>
      </c>
      <c r="C2680" s="18">
        <v>2015</v>
      </c>
      <c r="D2680" s="3">
        <v>1</v>
      </c>
      <c r="E2680" s="3" t="s">
        <v>31</v>
      </c>
      <c r="F2680" s="3">
        <v>62</v>
      </c>
      <c r="H2680"/>
      <c r="I2680"/>
      <c r="J2680"/>
      <c r="K2680"/>
      <c r="L2680"/>
      <c r="M2680"/>
      <c r="N2680"/>
      <c r="O2680"/>
    </row>
    <row r="2681" spans="1:15" s="15" customFormat="1" x14ac:dyDescent="0.25">
      <c r="A2681" s="3" t="s">
        <v>20</v>
      </c>
      <c r="B2681" s="7">
        <v>42199</v>
      </c>
      <c r="C2681" s="18">
        <v>2015</v>
      </c>
      <c r="D2681" s="3">
        <v>1</v>
      </c>
      <c r="E2681" s="3" t="s">
        <v>31</v>
      </c>
      <c r="F2681" s="3">
        <v>49</v>
      </c>
      <c r="H2681"/>
      <c r="I2681"/>
      <c r="J2681"/>
      <c r="K2681"/>
      <c r="L2681"/>
      <c r="M2681"/>
      <c r="N2681"/>
      <c r="O2681"/>
    </row>
    <row r="2682" spans="1:15" s="15" customFormat="1" x14ac:dyDescent="0.25">
      <c r="A2682" s="3" t="s">
        <v>20</v>
      </c>
      <c r="B2682" s="7">
        <v>42199</v>
      </c>
      <c r="C2682" s="18">
        <v>2015</v>
      </c>
      <c r="D2682" s="3">
        <v>1</v>
      </c>
      <c r="E2682" s="3" t="s">
        <v>31</v>
      </c>
      <c r="F2682" s="3">
        <v>46</v>
      </c>
      <c r="H2682"/>
      <c r="I2682"/>
      <c r="J2682"/>
      <c r="K2682"/>
      <c r="L2682"/>
      <c r="M2682"/>
      <c r="N2682"/>
      <c r="O2682"/>
    </row>
    <row r="2683" spans="1:15" s="15" customFormat="1" x14ac:dyDescent="0.25">
      <c r="A2683" s="3" t="s">
        <v>20</v>
      </c>
      <c r="B2683" s="7">
        <v>42199</v>
      </c>
      <c r="C2683" s="18">
        <v>2015</v>
      </c>
      <c r="D2683" s="3">
        <v>1</v>
      </c>
      <c r="E2683" s="3" t="s">
        <v>31</v>
      </c>
      <c r="F2683" s="3">
        <v>39</v>
      </c>
      <c r="H2683"/>
      <c r="I2683"/>
      <c r="J2683"/>
      <c r="K2683"/>
      <c r="L2683"/>
      <c r="M2683"/>
      <c r="N2683"/>
      <c r="O2683"/>
    </row>
    <row r="2684" spans="1:15" s="15" customFormat="1" x14ac:dyDescent="0.25">
      <c r="A2684" s="3" t="s">
        <v>20</v>
      </c>
      <c r="B2684" s="7">
        <v>42199</v>
      </c>
      <c r="C2684" s="18">
        <v>2015</v>
      </c>
      <c r="D2684" s="3">
        <v>1</v>
      </c>
      <c r="E2684" s="3" t="s">
        <v>31</v>
      </c>
      <c r="F2684" s="3">
        <v>62</v>
      </c>
      <c r="H2684"/>
      <c r="I2684"/>
      <c r="J2684"/>
      <c r="K2684"/>
      <c r="L2684"/>
      <c r="M2684"/>
      <c r="N2684"/>
      <c r="O2684"/>
    </row>
    <row r="2685" spans="1:15" s="15" customFormat="1" x14ac:dyDescent="0.25">
      <c r="A2685" s="3" t="s">
        <v>20</v>
      </c>
      <c r="B2685" s="7">
        <v>42199</v>
      </c>
      <c r="C2685" s="18">
        <v>2015</v>
      </c>
      <c r="D2685" s="3">
        <v>1</v>
      </c>
      <c r="E2685" s="3" t="s">
        <v>31</v>
      </c>
      <c r="F2685" s="3">
        <v>39</v>
      </c>
      <c r="H2685"/>
      <c r="I2685"/>
      <c r="J2685"/>
      <c r="K2685"/>
      <c r="L2685"/>
      <c r="M2685"/>
      <c r="N2685"/>
      <c r="O2685"/>
    </row>
    <row r="2686" spans="1:15" s="15" customFormat="1" x14ac:dyDescent="0.25">
      <c r="A2686" s="3" t="s">
        <v>20</v>
      </c>
      <c r="B2686" s="7">
        <v>42199</v>
      </c>
      <c r="C2686" s="18">
        <v>2015</v>
      </c>
      <c r="D2686" s="3">
        <v>1</v>
      </c>
      <c r="E2686" s="3" t="s">
        <v>31</v>
      </c>
      <c r="F2686" s="3">
        <v>56</v>
      </c>
      <c r="H2686"/>
      <c r="I2686"/>
      <c r="J2686"/>
      <c r="K2686"/>
      <c r="L2686"/>
      <c r="M2686"/>
      <c r="N2686"/>
      <c r="O2686"/>
    </row>
    <row r="2687" spans="1:15" s="15" customFormat="1" x14ac:dyDescent="0.25">
      <c r="A2687" s="3" t="s">
        <v>20</v>
      </c>
      <c r="B2687" s="7">
        <v>42199</v>
      </c>
      <c r="C2687" s="18">
        <v>2015</v>
      </c>
      <c r="D2687" s="3">
        <v>1</v>
      </c>
      <c r="E2687" s="3" t="s">
        <v>31</v>
      </c>
      <c r="F2687" s="3">
        <v>45</v>
      </c>
      <c r="H2687"/>
      <c r="I2687"/>
      <c r="J2687"/>
      <c r="K2687"/>
      <c r="L2687"/>
      <c r="M2687"/>
      <c r="N2687"/>
      <c r="O2687"/>
    </row>
    <row r="2688" spans="1:15" s="15" customFormat="1" x14ac:dyDescent="0.25">
      <c r="A2688" s="3" t="s">
        <v>20</v>
      </c>
      <c r="B2688" s="7">
        <v>42199</v>
      </c>
      <c r="C2688" s="18">
        <v>2015</v>
      </c>
      <c r="D2688" s="3">
        <v>1</v>
      </c>
      <c r="E2688" s="3" t="s">
        <v>31</v>
      </c>
      <c r="F2688" s="3">
        <v>44</v>
      </c>
      <c r="H2688"/>
      <c r="I2688"/>
      <c r="J2688"/>
      <c r="K2688"/>
      <c r="L2688"/>
      <c r="M2688"/>
      <c r="N2688"/>
      <c r="O2688"/>
    </row>
    <row r="2689" spans="1:15" s="15" customFormat="1" x14ac:dyDescent="0.25">
      <c r="A2689" s="3" t="s">
        <v>20</v>
      </c>
      <c r="B2689" s="7">
        <v>42199</v>
      </c>
      <c r="C2689" s="18">
        <v>2015</v>
      </c>
      <c r="D2689" s="3">
        <v>1</v>
      </c>
      <c r="E2689" s="3" t="s">
        <v>31</v>
      </c>
      <c r="F2689" s="3">
        <v>45</v>
      </c>
      <c r="H2689"/>
      <c r="I2689"/>
      <c r="J2689"/>
      <c r="K2689"/>
      <c r="L2689"/>
      <c r="M2689"/>
      <c r="N2689"/>
      <c r="O2689"/>
    </row>
    <row r="2690" spans="1:15" s="15" customFormat="1" x14ac:dyDescent="0.25">
      <c r="A2690" s="3" t="s">
        <v>20</v>
      </c>
      <c r="B2690" s="7">
        <v>42199</v>
      </c>
      <c r="C2690" s="18">
        <v>2015</v>
      </c>
      <c r="D2690" s="3">
        <v>1</v>
      </c>
      <c r="E2690" s="3" t="s">
        <v>31</v>
      </c>
      <c r="F2690" s="3">
        <v>45</v>
      </c>
      <c r="H2690"/>
      <c r="I2690"/>
      <c r="J2690"/>
      <c r="K2690"/>
      <c r="L2690"/>
      <c r="M2690"/>
      <c r="N2690"/>
      <c r="O2690"/>
    </row>
    <row r="2691" spans="1:15" s="15" customFormat="1" x14ac:dyDescent="0.25">
      <c r="A2691" s="3" t="s">
        <v>20</v>
      </c>
      <c r="B2691" s="7">
        <v>42199</v>
      </c>
      <c r="C2691" s="18">
        <v>2015</v>
      </c>
      <c r="D2691" s="3">
        <v>1</v>
      </c>
      <c r="E2691" s="3" t="s">
        <v>31</v>
      </c>
      <c r="F2691" s="3">
        <v>36</v>
      </c>
      <c r="H2691"/>
      <c r="I2691"/>
      <c r="J2691"/>
      <c r="K2691"/>
      <c r="L2691"/>
      <c r="M2691"/>
      <c r="N2691"/>
      <c r="O2691"/>
    </row>
    <row r="2692" spans="1:15" s="15" customFormat="1" x14ac:dyDescent="0.25">
      <c r="A2692" s="3" t="s">
        <v>20</v>
      </c>
      <c r="B2692" s="7">
        <v>42199</v>
      </c>
      <c r="C2692" s="18">
        <v>2015</v>
      </c>
      <c r="D2692" s="3">
        <v>1</v>
      </c>
      <c r="E2692" s="3" t="s">
        <v>31</v>
      </c>
      <c r="F2692" s="3">
        <v>34</v>
      </c>
      <c r="H2692"/>
      <c r="I2692"/>
      <c r="J2692"/>
      <c r="K2692"/>
      <c r="L2692"/>
      <c r="M2692"/>
      <c r="N2692"/>
      <c r="O2692"/>
    </row>
    <row r="2693" spans="1:15" x14ac:dyDescent="0.25">
      <c r="A2693" s="3" t="s">
        <v>20</v>
      </c>
      <c r="B2693" s="7">
        <v>42199</v>
      </c>
      <c r="C2693" s="18">
        <v>2015</v>
      </c>
      <c r="D2693" s="3">
        <v>1</v>
      </c>
      <c r="E2693" s="3" t="s">
        <v>31</v>
      </c>
      <c r="F2693" s="3">
        <v>49</v>
      </c>
    </row>
    <row r="2694" spans="1:15" x14ac:dyDescent="0.25">
      <c r="A2694" s="3" t="s">
        <v>20</v>
      </c>
      <c r="B2694" s="7">
        <v>42199</v>
      </c>
      <c r="C2694" s="18">
        <v>2015</v>
      </c>
      <c r="D2694" s="3">
        <v>1</v>
      </c>
      <c r="E2694" s="3" t="s">
        <v>31</v>
      </c>
      <c r="F2694" s="3">
        <v>41</v>
      </c>
    </row>
    <row r="2695" spans="1:15" x14ac:dyDescent="0.25">
      <c r="A2695" s="3" t="s">
        <v>20</v>
      </c>
      <c r="B2695" s="7">
        <v>42199</v>
      </c>
      <c r="C2695" s="18">
        <v>2015</v>
      </c>
      <c r="D2695" s="3">
        <v>1</v>
      </c>
      <c r="E2695" s="3" t="s">
        <v>31</v>
      </c>
      <c r="F2695" s="3">
        <v>25</v>
      </c>
    </row>
    <row r="2696" spans="1:15" x14ac:dyDescent="0.25">
      <c r="A2696" s="3" t="s">
        <v>20</v>
      </c>
      <c r="B2696" s="7">
        <v>42199</v>
      </c>
      <c r="C2696" s="18">
        <v>2015</v>
      </c>
      <c r="D2696" s="3">
        <v>1</v>
      </c>
      <c r="E2696" s="3" t="s">
        <v>31</v>
      </c>
      <c r="F2696" s="3">
        <v>44</v>
      </c>
    </row>
    <row r="2697" spans="1:15" x14ac:dyDescent="0.25">
      <c r="A2697" s="3" t="s">
        <v>20</v>
      </c>
      <c r="B2697" s="7">
        <v>42199</v>
      </c>
      <c r="C2697" s="18">
        <v>2015</v>
      </c>
      <c r="D2697" s="3">
        <v>1</v>
      </c>
      <c r="E2697" s="3" t="s">
        <v>31</v>
      </c>
      <c r="F2697" s="3">
        <v>38</v>
      </c>
    </row>
    <row r="2698" spans="1:15" x14ac:dyDescent="0.25">
      <c r="A2698" s="3" t="s">
        <v>20</v>
      </c>
      <c r="B2698" s="7">
        <v>42199</v>
      </c>
      <c r="C2698" s="18">
        <v>2015</v>
      </c>
      <c r="D2698" s="3">
        <v>1</v>
      </c>
      <c r="E2698" s="3" t="s">
        <v>31</v>
      </c>
      <c r="F2698" s="3">
        <v>44</v>
      </c>
    </row>
    <row r="2699" spans="1:15" x14ac:dyDescent="0.25">
      <c r="A2699" s="3" t="s">
        <v>20</v>
      </c>
      <c r="B2699" s="7">
        <v>42199</v>
      </c>
      <c r="C2699" s="18">
        <v>2015</v>
      </c>
      <c r="D2699" s="3">
        <v>1</v>
      </c>
      <c r="E2699" s="3" t="s">
        <v>31</v>
      </c>
      <c r="F2699" s="3">
        <v>26</v>
      </c>
    </row>
    <row r="2700" spans="1:15" x14ac:dyDescent="0.25">
      <c r="A2700" s="3" t="s">
        <v>20</v>
      </c>
      <c r="B2700" s="7">
        <v>42199</v>
      </c>
      <c r="C2700" s="18">
        <v>2015</v>
      </c>
      <c r="D2700" s="3">
        <v>1</v>
      </c>
      <c r="E2700" s="3" t="s">
        <v>31</v>
      </c>
      <c r="F2700" s="3">
        <v>43</v>
      </c>
    </row>
    <row r="2701" spans="1:15" x14ac:dyDescent="0.25">
      <c r="A2701" s="3" t="s">
        <v>20</v>
      </c>
      <c r="B2701" s="7">
        <v>42199</v>
      </c>
      <c r="C2701" s="18">
        <v>2015</v>
      </c>
      <c r="D2701" s="3">
        <v>1</v>
      </c>
      <c r="E2701" s="3" t="s">
        <v>31</v>
      </c>
      <c r="F2701" s="3">
        <v>56</v>
      </c>
    </row>
    <row r="2702" spans="1:15" x14ac:dyDescent="0.25">
      <c r="A2702" s="3" t="s">
        <v>20</v>
      </c>
      <c r="B2702" s="7">
        <v>42199</v>
      </c>
      <c r="C2702" s="18">
        <v>2015</v>
      </c>
      <c r="D2702" s="3">
        <v>1</v>
      </c>
      <c r="E2702" s="3" t="s">
        <v>31</v>
      </c>
      <c r="F2702" s="3">
        <v>64</v>
      </c>
    </row>
    <row r="2703" spans="1:15" x14ac:dyDescent="0.25">
      <c r="A2703" s="3" t="s">
        <v>20</v>
      </c>
      <c r="B2703" s="7">
        <v>42199</v>
      </c>
      <c r="C2703" s="18">
        <v>2015</v>
      </c>
      <c r="D2703" s="3">
        <v>1</v>
      </c>
      <c r="E2703" s="3" t="s">
        <v>31</v>
      </c>
      <c r="F2703" s="3">
        <v>62</v>
      </c>
    </row>
    <row r="2704" spans="1:15" x14ac:dyDescent="0.25">
      <c r="A2704" s="3" t="s">
        <v>20</v>
      </c>
      <c r="B2704" s="7">
        <v>42199</v>
      </c>
      <c r="C2704" s="18">
        <v>2015</v>
      </c>
      <c r="D2704" s="3">
        <v>1</v>
      </c>
      <c r="E2704" s="3" t="s">
        <v>31</v>
      </c>
      <c r="F2704" s="3">
        <v>54</v>
      </c>
    </row>
    <row r="2705" spans="1:6" x14ac:dyDescent="0.25">
      <c r="A2705" s="3" t="s">
        <v>20</v>
      </c>
      <c r="B2705" s="7">
        <v>42199</v>
      </c>
      <c r="C2705" s="18">
        <v>2015</v>
      </c>
      <c r="D2705" s="3">
        <v>1</v>
      </c>
      <c r="E2705" s="3" t="s">
        <v>31</v>
      </c>
      <c r="F2705" s="3">
        <v>44</v>
      </c>
    </row>
    <row r="2706" spans="1:6" x14ac:dyDescent="0.25">
      <c r="A2706" s="3" t="s">
        <v>20</v>
      </c>
      <c r="B2706" s="7">
        <v>42199</v>
      </c>
      <c r="C2706" s="18">
        <v>2015</v>
      </c>
      <c r="D2706" s="3">
        <v>1</v>
      </c>
      <c r="E2706" s="3" t="s">
        <v>31</v>
      </c>
      <c r="F2706" s="3">
        <v>28</v>
      </c>
    </row>
    <row r="2707" spans="1:6" x14ac:dyDescent="0.25">
      <c r="A2707" s="3" t="s">
        <v>20</v>
      </c>
      <c r="B2707" s="7">
        <v>42199</v>
      </c>
      <c r="C2707" s="18">
        <v>2015</v>
      </c>
      <c r="D2707" s="3">
        <v>1</v>
      </c>
      <c r="E2707" s="3" t="s">
        <v>31</v>
      </c>
      <c r="F2707" s="3">
        <v>40</v>
      </c>
    </row>
    <row r="2708" spans="1:6" x14ac:dyDescent="0.25">
      <c r="A2708" s="3" t="s">
        <v>20</v>
      </c>
      <c r="B2708" s="7">
        <v>42199</v>
      </c>
      <c r="C2708" s="18">
        <v>2015</v>
      </c>
      <c r="D2708" s="3">
        <v>1</v>
      </c>
      <c r="E2708" s="3" t="s">
        <v>31</v>
      </c>
      <c r="F2708" s="3">
        <v>62</v>
      </c>
    </row>
    <row r="2709" spans="1:6" x14ac:dyDescent="0.25">
      <c r="A2709" s="3" t="s">
        <v>20</v>
      </c>
      <c r="B2709" s="7">
        <v>42199</v>
      </c>
      <c r="C2709" s="18">
        <v>2015</v>
      </c>
      <c r="D2709" s="3">
        <v>1</v>
      </c>
      <c r="E2709" s="3" t="s">
        <v>31</v>
      </c>
      <c r="F2709" s="3">
        <v>66</v>
      </c>
    </row>
    <row r="2710" spans="1:6" x14ac:dyDescent="0.25">
      <c r="A2710" s="3" t="s">
        <v>20</v>
      </c>
      <c r="B2710" s="7">
        <v>42199</v>
      </c>
      <c r="C2710" s="18">
        <v>2015</v>
      </c>
      <c r="D2710" s="3">
        <v>1</v>
      </c>
      <c r="E2710" s="3" t="s">
        <v>31</v>
      </c>
      <c r="F2710" s="3">
        <v>60</v>
      </c>
    </row>
    <row r="2711" spans="1:6" x14ac:dyDescent="0.25">
      <c r="A2711" s="3" t="s">
        <v>20</v>
      </c>
      <c r="B2711" s="7">
        <v>42199</v>
      </c>
      <c r="C2711" s="18">
        <v>2015</v>
      </c>
      <c r="D2711" s="3">
        <v>1</v>
      </c>
      <c r="E2711" s="3" t="s">
        <v>31</v>
      </c>
      <c r="F2711" s="3">
        <v>39</v>
      </c>
    </row>
    <row r="2712" spans="1:6" x14ac:dyDescent="0.25">
      <c r="A2712" s="3" t="s">
        <v>20</v>
      </c>
      <c r="B2712" s="7">
        <v>42199</v>
      </c>
      <c r="C2712" s="18">
        <v>2015</v>
      </c>
      <c r="D2712" s="3">
        <v>1</v>
      </c>
      <c r="E2712" s="3" t="s">
        <v>31</v>
      </c>
      <c r="F2712" s="3">
        <v>37</v>
      </c>
    </row>
    <row r="2713" spans="1:6" x14ac:dyDescent="0.25">
      <c r="A2713" s="3" t="s">
        <v>20</v>
      </c>
      <c r="B2713" s="7">
        <v>42199</v>
      </c>
      <c r="C2713" s="18">
        <v>2015</v>
      </c>
      <c r="D2713" s="3">
        <v>1</v>
      </c>
      <c r="E2713" s="3" t="s">
        <v>31</v>
      </c>
      <c r="F2713" s="3">
        <v>47</v>
      </c>
    </row>
    <row r="2714" spans="1:6" x14ac:dyDescent="0.25">
      <c r="A2714" s="3" t="s">
        <v>20</v>
      </c>
      <c r="B2714" s="7">
        <v>42199</v>
      </c>
      <c r="C2714" s="18">
        <v>2015</v>
      </c>
      <c r="D2714" s="3">
        <v>1</v>
      </c>
      <c r="E2714" s="3" t="s">
        <v>31</v>
      </c>
      <c r="F2714" s="3">
        <v>70</v>
      </c>
    </row>
    <row r="2715" spans="1:6" x14ac:dyDescent="0.25">
      <c r="A2715" s="3" t="s">
        <v>20</v>
      </c>
      <c r="B2715" s="7">
        <v>42199</v>
      </c>
      <c r="C2715" s="18">
        <v>2015</v>
      </c>
      <c r="D2715" s="3">
        <v>1</v>
      </c>
      <c r="E2715" s="3" t="s">
        <v>31</v>
      </c>
      <c r="F2715" s="3">
        <v>45</v>
      </c>
    </row>
    <row r="2716" spans="1:6" x14ac:dyDescent="0.25">
      <c r="A2716" s="3" t="s">
        <v>20</v>
      </c>
      <c r="B2716" s="7">
        <v>42199</v>
      </c>
      <c r="C2716" s="18">
        <v>2015</v>
      </c>
      <c r="D2716" s="3">
        <v>1</v>
      </c>
      <c r="E2716" s="3" t="s">
        <v>31</v>
      </c>
      <c r="F2716" s="3">
        <v>44</v>
      </c>
    </row>
    <row r="2717" spans="1:6" x14ac:dyDescent="0.25">
      <c r="A2717" s="3" t="s">
        <v>20</v>
      </c>
      <c r="B2717" s="7">
        <v>42199</v>
      </c>
      <c r="C2717" s="18">
        <v>2015</v>
      </c>
      <c r="D2717" s="3">
        <v>1</v>
      </c>
      <c r="E2717" s="3" t="s">
        <v>31</v>
      </c>
      <c r="F2717" s="3">
        <v>63</v>
      </c>
    </row>
    <row r="2718" spans="1:6" x14ac:dyDescent="0.25">
      <c r="A2718" s="3" t="s">
        <v>20</v>
      </c>
      <c r="B2718" s="7">
        <v>42199</v>
      </c>
      <c r="C2718" s="18">
        <v>2015</v>
      </c>
      <c r="D2718" s="3">
        <v>1</v>
      </c>
      <c r="E2718" s="3" t="s">
        <v>31</v>
      </c>
      <c r="F2718" s="3">
        <v>69</v>
      </c>
    </row>
    <row r="2719" spans="1:6" x14ac:dyDescent="0.25">
      <c r="A2719" s="3" t="s">
        <v>20</v>
      </c>
      <c r="B2719" s="7">
        <v>42199</v>
      </c>
      <c r="C2719" s="18">
        <v>2015</v>
      </c>
      <c r="D2719" s="3">
        <v>1</v>
      </c>
      <c r="E2719" s="3" t="s">
        <v>31</v>
      </c>
      <c r="F2719" s="3">
        <v>67</v>
      </c>
    </row>
    <row r="2720" spans="1:6" x14ac:dyDescent="0.25">
      <c r="A2720" s="3" t="s">
        <v>20</v>
      </c>
      <c r="B2720" s="7">
        <v>42199</v>
      </c>
      <c r="C2720" s="18">
        <v>2015</v>
      </c>
      <c r="D2720" s="3">
        <v>1</v>
      </c>
      <c r="E2720" s="3" t="s">
        <v>31</v>
      </c>
      <c r="F2720" s="3">
        <v>62</v>
      </c>
    </row>
    <row r="2721" spans="1:6" x14ac:dyDescent="0.25">
      <c r="A2721" s="3" t="s">
        <v>20</v>
      </c>
      <c r="B2721" s="7">
        <v>42199</v>
      </c>
      <c r="C2721" s="18">
        <v>2015</v>
      </c>
      <c r="D2721" s="3">
        <v>1</v>
      </c>
      <c r="E2721" s="3" t="s">
        <v>31</v>
      </c>
      <c r="F2721" s="3">
        <v>58</v>
      </c>
    </row>
    <row r="2722" spans="1:6" x14ac:dyDescent="0.25">
      <c r="A2722" s="3" t="s">
        <v>20</v>
      </c>
      <c r="B2722" s="7">
        <v>42199</v>
      </c>
      <c r="C2722" s="18">
        <v>2015</v>
      </c>
      <c r="D2722" s="3">
        <v>1</v>
      </c>
      <c r="E2722" s="3" t="s">
        <v>31</v>
      </c>
      <c r="F2722" s="3">
        <v>44</v>
      </c>
    </row>
    <row r="2723" spans="1:6" x14ac:dyDescent="0.25">
      <c r="A2723" s="3" t="s">
        <v>20</v>
      </c>
      <c r="B2723" s="7">
        <v>42199</v>
      </c>
      <c r="C2723" s="18">
        <v>2015</v>
      </c>
      <c r="D2723" s="3">
        <v>1</v>
      </c>
      <c r="E2723" s="3" t="s">
        <v>31</v>
      </c>
      <c r="F2723" s="3">
        <v>43</v>
      </c>
    </row>
    <row r="2724" spans="1:6" x14ac:dyDescent="0.25">
      <c r="A2724" s="3" t="s">
        <v>20</v>
      </c>
      <c r="B2724" s="7">
        <v>42199</v>
      </c>
      <c r="C2724" s="18">
        <v>2015</v>
      </c>
      <c r="D2724" s="3">
        <v>1</v>
      </c>
      <c r="E2724" s="3" t="s">
        <v>31</v>
      </c>
      <c r="F2724" s="3">
        <v>45</v>
      </c>
    </row>
    <row r="2725" spans="1:6" x14ac:dyDescent="0.25">
      <c r="A2725" s="3" t="s">
        <v>20</v>
      </c>
      <c r="B2725" s="7">
        <v>42199</v>
      </c>
      <c r="C2725" s="18">
        <v>2015</v>
      </c>
      <c r="D2725" s="3">
        <v>1</v>
      </c>
      <c r="E2725" s="3" t="s">
        <v>31</v>
      </c>
      <c r="F2725" s="3">
        <v>63</v>
      </c>
    </row>
    <row r="2726" spans="1:6" x14ac:dyDescent="0.25">
      <c r="A2726" s="3" t="s">
        <v>20</v>
      </c>
      <c r="B2726" s="7">
        <v>42199</v>
      </c>
      <c r="C2726" s="18">
        <v>2015</v>
      </c>
      <c r="D2726" s="3">
        <v>1</v>
      </c>
      <c r="E2726" s="3" t="s">
        <v>31</v>
      </c>
      <c r="F2726" s="3">
        <v>69</v>
      </c>
    </row>
    <row r="2727" spans="1:6" x14ac:dyDescent="0.25">
      <c r="A2727" s="3" t="s">
        <v>20</v>
      </c>
      <c r="B2727" s="7">
        <v>42199</v>
      </c>
      <c r="C2727" s="18">
        <v>2015</v>
      </c>
      <c r="D2727" s="3">
        <v>1</v>
      </c>
      <c r="E2727" s="3" t="s">
        <v>31</v>
      </c>
      <c r="F2727" s="3">
        <v>67</v>
      </c>
    </row>
    <row r="2728" spans="1:6" x14ac:dyDescent="0.25">
      <c r="A2728" s="3" t="s">
        <v>20</v>
      </c>
      <c r="B2728" s="7">
        <v>42199</v>
      </c>
      <c r="C2728" s="18">
        <v>2015</v>
      </c>
      <c r="D2728" s="3">
        <v>1</v>
      </c>
      <c r="E2728" s="3" t="s">
        <v>31</v>
      </c>
      <c r="F2728" s="3">
        <v>36</v>
      </c>
    </row>
    <row r="2729" spans="1:6" x14ac:dyDescent="0.25">
      <c r="A2729" s="3" t="s">
        <v>20</v>
      </c>
      <c r="B2729" s="7">
        <v>42199</v>
      </c>
      <c r="C2729" s="18">
        <v>2015</v>
      </c>
      <c r="D2729" s="3">
        <v>1</v>
      </c>
      <c r="E2729" s="3" t="s">
        <v>31</v>
      </c>
      <c r="F2729" s="3">
        <v>59</v>
      </c>
    </row>
    <row r="2730" spans="1:6" x14ac:dyDescent="0.25">
      <c r="A2730" s="3" t="s">
        <v>20</v>
      </c>
      <c r="B2730" s="7">
        <v>42199</v>
      </c>
      <c r="C2730" s="18">
        <v>2015</v>
      </c>
      <c r="D2730" s="3">
        <v>1</v>
      </c>
      <c r="E2730" s="3" t="s">
        <v>31</v>
      </c>
      <c r="F2730" s="3">
        <v>65</v>
      </c>
    </row>
    <row r="2731" spans="1:6" x14ac:dyDescent="0.25">
      <c r="A2731" s="3" t="s">
        <v>20</v>
      </c>
      <c r="B2731" s="7">
        <v>42199</v>
      </c>
      <c r="C2731" s="18">
        <v>2015</v>
      </c>
      <c r="D2731" s="3">
        <v>1</v>
      </c>
      <c r="E2731" s="3" t="s">
        <v>31</v>
      </c>
      <c r="F2731" s="3">
        <v>40</v>
      </c>
    </row>
    <row r="2732" spans="1:6" x14ac:dyDescent="0.25">
      <c r="A2732" s="3" t="s">
        <v>20</v>
      </c>
      <c r="B2732" s="7">
        <v>42199</v>
      </c>
      <c r="C2732" s="18">
        <v>2015</v>
      </c>
      <c r="D2732" s="3">
        <v>1</v>
      </c>
      <c r="E2732" s="3" t="s">
        <v>31</v>
      </c>
      <c r="F2732" s="3">
        <v>60</v>
      </c>
    </row>
    <row r="2733" spans="1:6" x14ac:dyDescent="0.25">
      <c r="A2733" s="3" t="s">
        <v>20</v>
      </c>
      <c r="B2733" s="7">
        <v>42199</v>
      </c>
      <c r="C2733" s="18">
        <v>2015</v>
      </c>
      <c r="D2733" s="3">
        <v>2</v>
      </c>
      <c r="E2733" s="3" t="s">
        <v>31</v>
      </c>
      <c r="F2733" s="3">
        <v>41</v>
      </c>
    </row>
    <row r="2734" spans="1:6" x14ac:dyDescent="0.25">
      <c r="A2734" s="3" t="s">
        <v>20</v>
      </c>
      <c r="B2734" s="7">
        <v>42199</v>
      </c>
      <c r="C2734" s="18">
        <v>2015</v>
      </c>
      <c r="D2734" s="3">
        <v>2</v>
      </c>
      <c r="E2734" s="3" t="s">
        <v>31</v>
      </c>
      <c r="F2734" s="3">
        <v>41</v>
      </c>
    </row>
    <row r="2735" spans="1:6" x14ac:dyDescent="0.25">
      <c r="A2735" s="3" t="s">
        <v>20</v>
      </c>
      <c r="B2735" s="7">
        <v>42199</v>
      </c>
      <c r="C2735" s="18">
        <v>2015</v>
      </c>
      <c r="D2735" s="3">
        <v>2</v>
      </c>
      <c r="E2735" s="3" t="s">
        <v>31</v>
      </c>
      <c r="F2735" s="3">
        <v>75</v>
      </c>
    </row>
    <row r="2736" spans="1:6" x14ac:dyDescent="0.25">
      <c r="A2736" s="3" t="s">
        <v>20</v>
      </c>
      <c r="B2736" s="7">
        <v>42199</v>
      </c>
      <c r="C2736" s="18">
        <v>2015</v>
      </c>
      <c r="D2736" s="3">
        <v>2</v>
      </c>
      <c r="E2736" s="3" t="s">
        <v>31</v>
      </c>
      <c r="F2736" s="3">
        <v>56</v>
      </c>
    </row>
    <row r="2737" spans="1:6" x14ac:dyDescent="0.25">
      <c r="A2737" s="3" t="s">
        <v>20</v>
      </c>
      <c r="B2737" s="7">
        <v>42199</v>
      </c>
      <c r="C2737" s="18">
        <v>2015</v>
      </c>
      <c r="D2737" s="3">
        <v>2</v>
      </c>
      <c r="E2737" s="3" t="s">
        <v>31</v>
      </c>
      <c r="F2737" s="3">
        <v>39</v>
      </c>
    </row>
    <row r="2738" spans="1:6" x14ac:dyDescent="0.25">
      <c r="A2738" s="3" t="s">
        <v>20</v>
      </c>
      <c r="B2738" s="7">
        <v>42199</v>
      </c>
      <c r="C2738" s="18">
        <v>2015</v>
      </c>
      <c r="D2738" s="3">
        <v>2</v>
      </c>
      <c r="E2738" s="3" t="s">
        <v>31</v>
      </c>
      <c r="F2738" s="3">
        <v>66</v>
      </c>
    </row>
    <row r="2739" spans="1:6" x14ac:dyDescent="0.25">
      <c r="A2739" s="3" t="s">
        <v>20</v>
      </c>
      <c r="B2739" s="7">
        <v>42199</v>
      </c>
      <c r="C2739" s="18">
        <v>2015</v>
      </c>
      <c r="D2739" s="3">
        <v>2</v>
      </c>
      <c r="E2739" s="3" t="s">
        <v>31</v>
      </c>
      <c r="F2739" s="3">
        <v>59</v>
      </c>
    </row>
    <row r="2740" spans="1:6" x14ac:dyDescent="0.25">
      <c r="A2740" s="3" t="s">
        <v>20</v>
      </c>
      <c r="B2740" s="7">
        <v>42199</v>
      </c>
      <c r="C2740" s="18">
        <v>2015</v>
      </c>
      <c r="D2740" s="3">
        <v>2</v>
      </c>
      <c r="E2740" s="3" t="s">
        <v>31</v>
      </c>
      <c r="F2740" s="3">
        <v>76</v>
      </c>
    </row>
    <row r="2741" spans="1:6" x14ac:dyDescent="0.25">
      <c r="A2741" s="3" t="s">
        <v>20</v>
      </c>
      <c r="B2741" s="7">
        <v>42199</v>
      </c>
      <c r="C2741" s="18">
        <v>2015</v>
      </c>
      <c r="D2741" s="3">
        <v>2</v>
      </c>
      <c r="E2741" s="3" t="s">
        <v>31</v>
      </c>
      <c r="F2741" s="3">
        <v>74</v>
      </c>
    </row>
    <row r="2742" spans="1:6" x14ac:dyDescent="0.25">
      <c r="A2742" s="3" t="s">
        <v>20</v>
      </c>
      <c r="B2742" s="7">
        <v>42199</v>
      </c>
      <c r="C2742" s="18">
        <v>2015</v>
      </c>
      <c r="D2742" s="3">
        <v>2</v>
      </c>
      <c r="E2742" s="3" t="s">
        <v>31</v>
      </c>
      <c r="F2742" s="3">
        <v>38</v>
      </c>
    </row>
    <row r="2743" spans="1:6" x14ac:dyDescent="0.25">
      <c r="A2743" s="3" t="s">
        <v>20</v>
      </c>
      <c r="B2743" s="7">
        <v>42199</v>
      </c>
      <c r="C2743" s="18">
        <v>2015</v>
      </c>
      <c r="D2743" s="3">
        <v>2</v>
      </c>
      <c r="E2743" s="3" t="s">
        <v>31</v>
      </c>
      <c r="F2743" s="3">
        <v>43</v>
      </c>
    </row>
    <row r="2744" spans="1:6" x14ac:dyDescent="0.25">
      <c r="A2744" s="3" t="s">
        <v>20</v>
      </c>
      <c r="B2744" s="7">
        <v>42199</v>
      </c>
      <c r="C2744" s="18">
        <v>2015</v>
      </c>
      <c r="D2744" s="3">
        <v>2</v>
      </c>
      <c r="E2744" s="3" t="s">
        <v>31</v>
      </c>
      <c r="F2744" s="3">
        <v>38</v>
      </c>
    </row>
    <row r="2745" spans="1:6" x14ac:dyDescent="0.25">
      <c r="A2745" s="3" t="s">
        <v>20</v>
      </c>
      <c r="B2745" s="7">
        <v>42199</v>
      </c>
      <c r="C2745" s="18">
        <v>2015</v>
      </c>
      <c r="D2745" s="3">
        <v>2</v>
      </c>
      <c r="E2745" s="3" t="s">
        <v>31</v>
      </c>
      <c r="F2745" s="3">
        <v>47</v>
      </c>
    </row>
    <row r="2746" spans="1:6" x14ac:dyDescent="0.25">
      <c r="A2746" s="3" t="s">
        <v>20</v>
      </c>
      <c r="B2746" s="7">
        <v>42199</v>
      </c>
      <c r="C2746" s="18">
        <v>2015</v>
      </c>
      <c r="D2746" s="3">
        <v>2</v>
      </c>
      <c r="E2746" s="3" t="s">
        <v>31</v>
      </c>
      <c r="F2746" s="3">
        <v>60</v>
      </c>
    </row>
    <row r="2747" spans="1:6" x14ac:dyDescent="0.25">
      <c r="A2747" s="3" t="s">
        <v>20</v>
      </c>
      <c r="B2747" s="7">
        <v>42199</v>
      </c>
      <c r="C2747" s="18">
        <v>2015</v>
      </c>
      <c r="D2747" s="3">
        <v>2</v>
      </c>
      <c r="E2747" s="3" t="s">
        <v>31</v>
      </c>
      <c r="F2747" s="3">
        <v>46</v>
      </c>
    </row>
    <row r="2748" spans="1:6" x14ac:dyDescent="0.25">
      <c r="A2748" s="3" t="s">
        <v>20</v>
      </c>
      <c r="B2748" s="7">
        <v>42199</v>
      </c>
      <c r="C2748" s="18">
        <v>2015</v>
      </c>
      <c r="D2748" s="3">
        <v>2</v>
      </c>
      <c r="E2748" s="3" t="s">
        <v>31</v>
      </c>
      <c r="F2748" s="3">
        <v>46</v>
      </c>
    </row>
    <row r="2749" spans="1:6" x14ac:dyDescent="0.25">
      <c r="A2749" s="3" t="s">
        <v>20</v>
      </c>
      <c r="B2749" s="7">
        <v>42199</v>
      </c>
      <c r="C2749" s="18">
        <v>2015</v>
      </c>
      <c r="D2749" s="3">
        <v>2</v>
      </c>
      <c r="E2749" s="3" t="s">
        <v>31</v>
      </c>
      <c r="F2749" s="3">
        <v>42</v>
      </c>
    </row>
    <row r="2750" spans="1:6" x14ac:dyDescent="0.25">
      <c r="A2750" s="3" t="s">
        <v>20</v>
      </c>
      <c r="B2750" s="7">
        <v>42199</v>
      </c>
      <c r="C2750" s="18">
        <v>2015</v>
      </c>
      <c r="D2750" s="3">
        <v>2</v>
      </c>
      <c r="E2750" s="3" t="s">
        <v>31</v>
      </c>
      <c r="F2750" s="3">
        <v>75</v>
      </c>
    </row>
    <row r="2751" spans="1:6" x14ac:dyDescent="0.25">
      <c r="A2751" s="3" t="s">
        <v>20</v>
      </c>
      <c r="B2751" s="7">
        <v>42199</v>
      </c>
      <c r="C2751" s="18">
        <v>2015</v>
      </c>
      <c r="D2751" s="3">
        <v>2</v>
      </c>
      <c r="E2751" s="3" t="s">
        <v>31</v>
      </c>
      <c r="F2751" s="3">
        <v>43</v>
      </c>
    </row>
    <row r="2752" spans="1:6" x14ac:dyDescent="0.25">
      <c r="A2752" s="3" t="s">
        <v>20</v>
      </c>
      <c r="B2752" s="7">
        <v>42199</v>
      </c>
      <c r="C2752" s="18">
        <v>2015</v>
      </c>
      <c r="D2752" s="3">
        <v>2</v>
      </c>
      <c r="E2752" s="3" t="s">
        <v>31</v>
      </c>
      <c r="F2752" s="3">
        <v>43</v>
      </c>
    </row>
    <row r="2753" spans="1:7" x14ac:dyDescent="0.25">
      <c r="A2753" s="3" t="s">
        <v>20</v>
      </c>
      <c r="B2753" s="7">
        <v>42199</v>
      </c>
      <c r="C2753" s="18">
        <v>2015</v>
      </c>
      <c r="D2753" s="3">
        <v>2</v>
      </c>
      <c r="E2753" s="3" t="s">
        <v>31</v>
      </c>
      <c r="F2753" s="3">
        <v>43</v>
      </c>
    </row>
    <row r="2754" spans="1:7" x14ac:dyDescent="0.25">
      <c r="A2754" s="3" t="s">
        <v>20</v>
      </c>
      <c r="B2754" s="7">
        <v>42199</v>
      </c>
      <c r="C2754" s="18">
        <v>2015</v>
      </c>
      <c r="D2754" s="3">
        <v>2</v>
      </c>
      <c r="E2754" s="3" t="s">
        <v>31</v>
      </c>
      <c r="F2754" s="3">
        <v>42</v>
      </c>
    </row>
    <row r="2755" spans="1:7" x14ac:dyDescent="0.25">
      <c r="A2755" s="3" t="s">
        <v>20</v>
      </c>
      <c r="B2755" s="7">
        <v>42199</v>
      </c>
      <c r="C2755" s="18">
        <v>2015</v>
      </c>
      <c r="D2755" s="3">
        <v>2</v>
      </c>
      <c r="E2755" s="3" t="s">
        <v>31</v>
      </c>
      <c r="F2755" s="3">
        <v>33</v>
      </c>
    </row>
    <row r="2756" spans="1:7" x14ac:dyDescent="0.25">
      <c r="A2756" s="3" t="s">
        <v>20</v>
      </c>
      <c r="B2756" s="7">
        <v>42199</v>
      </c>
      <c r="C2756" s="18">
        <v>2015</v>
      </c>
      <c r="D2756" s="3">
        <v>2</v>
      </c>
      <c r="E2756" s="3" t="s">
        <v>31</v>
      </c>
      <c r="F2756" s="3">
        <v>59</v>
      </c>
    </row>
    <row r="2757" spans="1:7" x14ac:dyDescent="0.25">
      <c r="A2757" s="3" t="s">
        <v>20</v>
      </c>
      <c r="B2757" s="7">
        <v>42199</v>
      </c>
      <c r="C2757" s="18">
        <v>2015</v>
      </c>
      <c r="D2757" s="3">
        <v>2</v>
      </c>
      <c r="E2757" s="3" t="s">
        <v>31</v>
      </c>
      <c r="F2757" s="3">
        <v>57</v>
      </c>
    </row>
    <row r="2758" spans="1:7" x14ac:dyDescent="0.25">
      <c r="A2758" s="3" t="s">
        <v>20</v>
      </c>
      <c r="B2758" s="7">
        <v>42199</v>
      </c>
      <c r="C2758" s="18">
        <v>2015</v>
      </c>
      <c r="D2758" s="3">
        <v>1</v>
      </c>
      <c r="E2758" s="3" t="s">
        <v>29</v>
      </c>
      <c r="F2758" s="3">
        <v>56</v>
      </c>
      <c r="G2758" s="15">
        <v>1.8</v>
      </c>
    </row>
    <row r="2759" spans="1:7" x14ac:dyDescent="0.25">
      <c r="A2759" s="3" t="s">
        <v>20</v>
      </c>
      <c r="B2759" s="7">
        <v>42199</v>
      </c>
      <c r="C2759" s="18">
        <v>2015</v>
      </c>
      <c r="D2759" s="3">
        <v>1</v>
      </c>
      <c r="E2759" s="3" t="s">
        <v>29</v>
      </c>
      <c r="F2759" s="3">
        <v>120</v>
      </c>
      <c r="G2759" s="15">
        <v>19.2</v>
      </c>
    </row>
    <row r="2760" spans="1:7" x14ac:dyDescent="0.25">
      <c r="A2760" s="3" t="s">
        <v>20</v>
      </c>
      <c r="B2760" s="7">
        <v>42199</v>
      </c>
      <c r="C2760" s="18">
        <v>2015</v>
      </c>
      <c r="D2760" s="3">
        <v>1</v>
      </c>
      <c r="E2760" s="3" t="s">
        <v>29</v>
      </c>
      <c r="F2760" s="3">
        <v>213</v>
      </c>
      <c r="G2760" s="15">
        <v>110.1</v>
      </c>
    </row>
    <row r="2761" spans="1:7" x14ac:dyDescent="0.25">
      <c r="A2761" s="3" t="s">
        <v>20</v>
      </c>
      <c r="B2761" s="7">
        <v>42199</v>
      </c>
      <c r="C2761" s="18">
        <v>2015</v>
      </c>
      <c r="D2761" s="3">
        <v>1</v>
      </c>
      <c r="E2761" s="3" t="s">
        <v>29</v>
      </c>
      <c r="F2761" s="3">
        <v>213</v>
      </c>
      <c r="G2761" s="15">
        <v>95.2</v>
      </c>
    </row>
    <row r="2762" spans="1:7" x14ac:dyDescent="0.25">
      <c r="A2762" s="3" t="s">
        <v>20</v>
      </c>
      <c r="B2762" s="7">
        <v>42199</v>
      </c>
      <c r="C2762" s="18">
        <v>2015</v>
      </c>
      <c r="D2762" s="3">
        <v>1</v>
      </c>
      <c r="E2762" s="3" t="s">
        <v>29</v>
      </c>
      <c r="F2762" s="3">
        <v>46</v>
      </c>
      <c r="G2762" s="15">
        <v>1</v>
      </c>
    </row>
    <row r="2763" spans="1:7" x14ac:dyDescent="0.25">
      <c r="A2763" s="3" t="s">
        <v>20</v>
      </c>
      <c r="B2763" s="7">
        <v>42199</v>
      </c>
      <c r="C2763" s="18">
        <v>2015</v>
      </c>
      <c r="D2763" s="3">
        <v>1</v>
      </c>
      <c r="E2763" s="3" t="s">
        <v>29</v>
      </c>
      <c r="F2763" s="3">
        <v>165</v>
      </c>
      <c r="G2763" s="15">
        <v>44.8</v>
      </c>
    </row>
    <row r="2764" spans="1:7" x14ac:dyDescent="0.25">
      <c r="A2764" s="3" t="s">
        <v>20</v>
      </c>
      <c r="B2764" s="7">
        <v>42199</v>
      </c>
      <c r="C2764" s="18">
        <v>2015</v>
      </c>
      <c r="D2764" s="3">
        <v>1</v>
      </c>
      <c r="E2764" s="3" t="s">
        <v>29</v>
      </c>
      <c r="F2764" s="3">
        <v>199</v>
      </c>
      <c r="G2764" s="15">
        <v>85.9</v>
      </c>
    </row>
    <row r="2765" spans="1:7" x14ac:dyDescent="0.25">
      <c r="A2765" s="3" t="s">
        <v>20</v>
      </c>
      <c r="B2765" s="7">
        <v>42199</v>
      </c>
      <c r="C2765" s="18">
        <v>2015</v>
      </c>
      <c r="D2765" s="3">
        <v>1</v>
      </c>
      <c r="E2765" s="3" t="s">
        <v>29</v>
      </c>
      <c r="F2765" s="3">
        <v>57</v>
      </c>
      <c r="G2765" s="15">
        <v>1.8</v>
      </c>
    </row>
    <row r="2766" spans="1:7" x14ac:dyDescent="0.25">
      <c r="A2766" s="3" t="s">
        <v>20</v>
      </c>
      <c r="B2766" s="7">
        <v>42199</v>
      </c>
      <c r="C2766" s="18">
        <v>2015</v>
      </c>
      <c r="D2766" s="3">
        <v>1</v>
      </c>
      <c r="E2766" s="3" t="s">
        <v>29</v>
      </c>
      <c r="F2766" s="3">
        <v>57</v>
      </c>
      <c r="G2766" s="15">
        <v>1.8</v>
      </c>
    </row>
    <row r="2767" spans="1:7" x14ac:dyDescent="0.25">
      <c r="A2767" s="3" t="s">
        <v>20</v>
      </c>
      <c r="B2767" s="7">
        <v>42199</v>
      </c>
      <c r="C2767" s="18">
        <v>2015</v>
      </c>
      <c r="D2767" s="3">
        <v>1</v>
      </c>
      <c r="E2767" s="3" t="s">
        <v>29</v>
      </c>
      <c r="F2767" s="3">
        <v>58</v>
      </c>
      <c r="G2767" s="15">
        <v>2.1</v>
      </c>
    </row>
    <row r="2768" spans="1:7" x14ac:dyDescent="0.25">
      <c r="A2768" s="3" t="s">
        <v>20</v>
      </c>
      <c r="B2768" s="7">
        <v>42199</v>
      </c>
      <c r="C2768" s="18">
        <v>2015</v>
      </c>
      <c r="D2768" s="3">
        <v>1</v>
      </c>
      <c r="E2768" s="3" t="s">
        <v>29</v>
      </c>
      <c r="F2768" s="3">
        <v>143</v>
      </c>
      <c r="G2768" s="15">
        <v>31.8</v>
      </c>
    </row>
    <row r="2769" spans="1:7" x14ac:dyDescent="0.25">
      <c r="A2769" s="3" t="s">
        <v>20</v>
      </c>
      <c r="B2769" s="7">
        <v>42199</v>
      </c>
      <c r="C2769" s="18">
        <v>2015</v>
      </c>
      <c r="D2769" s="3">
        <v>1</v>
      </c>
      <c r="E2769" s="3" t="s">
        <v>29</v>
      </c>
      <c r="F2769" s="3">
        <v>56</v>
      </c>
      <c r="G2769" s="15">
        <v>1.8</v>
      </c>
    </row>
    <row r="2770" spans="1:7" x14ac:dyDescent="0.25">
      <c r="A2770" s="3" t="s">
        <v>20</v>
      </c>
      <c r="B2770" s="7">
        <v>42199</v>
      </c>
      <c r="C2770" s="18">
        <v>2015</v>
      </c>
      <c r="D2770" s="3">
        <v>2</v>
      </c>
      <c r="E2770" s="3" t="s">
        <v>29</v>
      </c>
      <c r="F2770" s="3">
        <v>51</v>
      </c>
      <c r="G2770" s="15">
        <v>1.3</v>
      </c>
    </row>
    <row r="2771" spans="1:7" x14ac:dyDescent="0.25">
      <c r="A2771" s="3" t="s">
        <v>20</v>
      </c>
      <c r="B2771" s="7">
        <v>42199</v>
      </c>
      <c r="C2771" s="18">
        <v>2015</v>
      </c>
      <c r="D2771" s="3">
        <v>1</v>
      </c>
      <c r="E2771" s="3" t="s">
        <v>32</v>
      </c>
      <c r="F2771" s="3">
        <v>52</v>
      </c>
    </row>
    <row r="2772" spans="1:7" x14ac:dyDescent="0.25">
      <c r="A2772" s="3" t="s">
        <v>20</v>
      </c>
      <c r="B2772" s="7">
        <v>42199</v>
      </c>
      <c r="C2772" s="18">
        <v>2015</v>
      </c>
      <c r="D2772" s="3">
        <v>1</v>
      </c>
      <c r="E2772" s="3" t="s">
        <v>32</v>
      </c>
      <c r="F2772" s="3">
        <v>97</v>
      </c>
    </row>
    <row r="2773" spans="1:7" x14ac:dyDescent="0.25">
      <c r="A2773" s="3" t="s">
        <v>20</v>
      </c>
      <c r="B2773" s="7">
        <v>42199</v>
      </c>
      <c r="C2773" s="18">
        <v>2015</v>
      </c>
      <c r="D2773" s="3">
        <v>1</v>
      </c>
      <c r="E2773" s="3" t="s">
        <v>32</v>
      </c>
      <c r="F2773" s="3">
        <v>54</v>
      </c>
    </row>
    <row r="2774" spans="1:7" x14ac:dyDescent="0.25">
      <c r="A2774" s="3" t="s">
        <v>20</v>
      </c>
      <c r="B2774" s="7">
        <v>42199</v>
      </c>
      <c r="C2774" s="18">
        <v>2015</v>
      </c>
      <c r="D2774" s="3">
        <v>1</v>
      </c>
      <c r="E2774" s="3" t="s">
        <v>32</v>
      </c>
      <c r="F2774" s="3">
        <v>53</v>
      </c>
    </row>
    <row r="2775" spans="1:7" x14ac:dyDescent="0.25">
      <c r="A2775" s="3" t="s">
        <v>20</v>
      </c>
      <c r="B2775" s="7">
        <v>42199</v>
      </c>
      <c r="C2775" s="18">
        <v>2015</v>
      </c>
      <c r="D2775" s="3">
        <v>2</v>
      </c>
      <c r="E2775" s="3" t="s">
        <v>32</v>
      </c>
      <c r="F2775" s="3">
        <v>95</v>
      </c>
    </row>
    <row r="2776" spans="1:7" x14ac:dyDescent="0.25">
      <c r="A2776" s="3" t="s">
        <v>20</v>
      </c>
      <c r="B2776" s="7">
        <v>42199</v>
      </c>
      <c r="C2776" s="18">
        <v>2015</v>
      </c>
      <c r="D2776" s="3">
        <v>2</v>
      </c>
      <c r="E2776" s="3" t="s">
        <v>32</v>
      </c>
      <c r="F2776" s="3">
        <v>52</v>
      </c>
    </row>
    <row r="2777" spans="1:7" x14ac:dyDescent="0.25">
      <c r="A2777" s="3" t="s">
        <v>20</v>
      </c>
      <c r="B2777" s="7">
        <v>42199</v>
      </c>
      <c r="C2777" s="18">
        <v>2015</v>
      </c>
      <c r="D2777" s="3">
        <v>2</v>
      </c>
      <c r="E2777" s="3" t="s">
        <v>32</v>
      </c>
      <c r="F2777" s="3">
        <v>56</v>
      </c>
    </row>
    <row r="2778" spans="1:7" x14ac:dyDescent="0.25">
      <c r="A2778" s="3" t="s">
        <v>20</v>
      </c>
      <c r="B2778" s="7">
        <v>42199</v>
      </c>
      <c r="C2778" s="18">
        <v>2015</v>
      </c>
      <c r="D2778" s="3">
        <v>1</v>
      </c>
      <c r="E2778" s="3" t="s">
        <v>33</v>
      </c>
      <c r="F2778" s="3">
        <v>49</v>
      </c>
    </row>
    <row r="2779" spans="1:7" x14ac:dyDescent="0.25">
      <c r="A2779" s="3" t="s">
        <v>20</v>
      </c>
      <c r="B2779" s="7">
        <v>42199</v>
      </c>
      <c r="C2779" s="18">
        <v>2015</v>
      </c>
      <c r="D2779" s="3">
        <v>1</v>
      </c>
      <c r="E2779" s="3" t="s">
        <v>33</v>
      </c>
      <c r="F2779" s="3">
        <v>47</v>
      </c>
    </row>
    <row r="2780" spans="1:7" x14ac:dyDescent="0.25">
      <c r="A2780" s="3" t="s">
        <v>20</v>
      </c>
      <c r="B2780" s="7">
        <v>42199</v>
      </c>
      <c r="C2780" s="18">
        <v>2015</v>
      </c>
      <c r="D2780" s="3">
        <v>1</v>
      </c>
      <c r="E2780" s="3" t="s">
        <v>33</v>
      </c>
      <c r="F2780" s="3">
        <v>48</v>
      </c>
    </row>
    <row r="2781" spans="1:7" x14ac:dyDescent="0.25">
      <c r="A2781" s="3" t="s">
        <v>20</v>
      </c>
      <c r="B2781" s="7">
        <v>42199</v>
      </c>
      <c r="C2781" s="18">
        <v>2015</v>
      </c>
      <c r="D2781" s="3">
        <v>1</v>
      </c>
      <c r="E2781" s="3" t="s">
        <v>33</v>
      </c>
      <c r="F2781" s="3">
        <v>56</v>
      </c>
    </row>
    <row r="2782" spans="1:7" x14ac:dyDescent="0.25">
      <c r="A2782" s="3" t="s">
        <v>20</v>
      </c>
      <c r="B2782" s="7">
        <v>42199</v>
      </c>
      <c r="C2782" s="18">
        <v>2015</v>
      </c>
      <c r="D2782" s="3">
        <v>1</v>
      </c>
      <c r="E2782" s="3" t="s">
        <v>33</v>
      </c>
      <c r="F2782" s="3">
        <v>48</v>
      </c>
    </row>
    <row r="2783" spans="1:7" x14ac:dyDescent="0.25">
      <c r="A2783" s="3" t="s">
        <v>20</v>
      </c>
      <c r="B2783" s="7">
        <v>42199</v>
      </c>
      <c r="C2783" s="18">
        <v>2015</v>
      </c>
      <c r="D2783" s="3">
        <v>1</v>
      </c>
      <c r="E2783" s="3" t="s">
        <v>33</v>
      </c>
      <c r="F2783" s="3">
        <v>48</v>
      </c>
    </row>
    <row r="2784" spans="1:7" x14ac:dyDescent="0.25">
      <c r="A2784" s="3" t="s">
        <v>20</v>
      </c>
      <c r="B2784" s="7">
        <v>42199</v>
      </c>
      <c r="C2784" s="18">
        <v>2015</v>
      </c>
      <c r="D2784" s="3">
        <v>1</v>
      </c>
      <c r="E2784" s="3" t="s">
        <v>33</v>
      </c>
      <c r="F2784" s="3">
        <v>45</v>
      </c>
    </row>
    <row r="2785" spans="1:15" x14ac:dyDescent="0.25">
      <c r="A2785" s="3" t="s">
        <v>20</v>
      </c>
      <c r="B2785" s="7">
        <v>42199</v>
      </c>
      <c r="C2785" s="18">
        <v>2015</v>
      </c>
      <c r="D2785" s="3">
        <v>1</v>
      </c>
      <c r="E2785" s="3" t="s">
        <v>33</v>
      </c>
      <c r="F2785" s="3">
        <v>71</v>
      </c>
    </row>
    <row r="2786" spans="1:15" x14ac:dyDescent="0.25">
      <c r="A2786" s="3" t="s">
        <v>20</v>
      </c>
      <c r="B2786" s="7">
        <v>42199</v>
      </c>
      <c r="C2786" s="18">
        <v>2015</v>
      </c>
      <c r="D2786" s="3">
        <v>1</v>
      </c>
      <c r="E2786" s="3" t="s">
        <v>33</v>
      </c>
      <c r="F2786" s="3">
        <v>49</v>
      </c>
    </row>
    <row r="2787" spans="1:15" x14ac:dyDescent="0.25">
      <c r="A2787" s="3" t="s">
        <v>20</v>
      </c>
      <c r="B2787" s="7">
        <v>42199</v>
      </c>
      <c r="C2787" s="18">
        <v>2015</v>
      </c>
      <c r="D2787" s="3">
        <v>1</v>
      </c>
      <c r="E2787" s="3" t="s">
        <v>33</v>
      </c>
      <c r="F2787" s="3">
        <v>51</v>
      </c>
    </row>
    <row r="2788" spans="1:15" x14ac:dyDescent="0.25">
      <c r="A2788" s="3" t="s">
        <v>20</v>
      </c>
      <c r="B2788" s="7">
        <v>42199</v>
      </c>
      <c r="C2788" s="18">
        <v>2015</v>
      </c>
      <c r="D2788" s="3">
        <v>1</v>
      </c>
      <c r="E2788" s="3" t="s">
        <v>33</v>
      </c>
      <c r="F2788" s="3">
        <v>56</v>
      </c>
    </row>
    <row r="2789" spans="1:15" s="15" customFormat="1" x14ac:dyDescent="0.25">
      <c r="A2789" s="3" t="s">
        <v>20</v>
      </c>
      <c r="B2789" s="7">
        <v>42199</v>
      </c>
      <c r="C2789" s="18">
        <v>2015</v>
      </c>
      <c r="D2789" s="3">
        <v>1</v>
      </c>
      <c r="E2789" s="3" t="s">
        <v>33</v>
      </c>
      <c r="F2789" s="3">
        <v>47</v>
      </c>
      <c r="H2789"/>
      <c r="I2789"/>
      <c r="J2789"/>
      <c r="K2789"/>
      <c r="L2789"/>
      <c r="M2789"/>
      <c r="N2789"/>
      <c r="O2789"/>
    </row>
    <row r="2790" spans="1:15" s="15" customFormat="1" x14ac:dyDescent="0.25">
      <c r="A2790" s="3" t="s">
        <v>20</v>
      </c>
      <c r="B2790" s="7">
        <v>42199</v>
      </c>
      <c r="C2790" s="18">
        <v>2015</v>
      </c>
      <c r="D2790" s="3">
        <v>1</v>
      </c>
      <c r="E2790" s="3" t="s">
        <v>33</v>
      </c>
      <c r="F2790" s="3">
        <v>50</v>
      </c>
      <c r="H2790"/>
      <c r="I2790"/>
      <c r="J2790"/>
      <c r="K2790"/>
      <c r="L2790"/>
      <c r="M2790"/>
      <c r="N2790"/>
      <c r="O2790"/>
    </row>
    <row r="2791" spans="1:15" s="15" customFormat="1" x14ac:dyDescent="0.25">
      <c r="A2791" s="3" t="s">
        <v>20</v>
      </c>
      <c r="B2791" s="7">
        <v>42199</v>
      </c>
      <c r="C2791" s="18">
        <v>2015</v>
      </c>
      <c r="D2791" s="3">
        <v>1</v>
      </c>
      <c r="E2791" s="3" t="s">
        <v>33</v>
      </c>
      <c r="F2791" s="3">
        <v>83</v>
      </c>
      <c r="H2791"/>
      <c r="I2791"/>
      <c r="J2791"/>
      <c r="K2791"/>
      <c r="L2791"/>
      <c r="M2791"/>
      <c r="N2791"/>
      <c r="O2791"/>
    </row>
    <row r="2792" spans="1:15" s="15" customFormat="1" x14ac:dyDescent="0.25">
      <c r="A2792" s="3" t="s">
        <v>20</v>
      </c>
      <c r="B2792" s="7">
        <v>42199</v>
      </c>
      <c r="C2792" s="18">
        <v>2015</v>
      </c>
      <c r="D2792" s="3">
        <v>1</v>
      </c>
      <c r="E2792" s="3" t="s">
        <v>33</v>
      </c>
      <c r="F2792" s="3">
        <v>52</v>
      </c>
      <c r="H2792"/>
      <c r="I2792"/>
      <c r="J2792"/>
      <c r="K2792"/>
      <c r="L2792"/>
      <c r="M2792"/>
      <c r="N2792"/>
      <c r="O2792"/>
    </row>
    <row r="2793" spans="1:15" s="15" customFormat="1" x14ac:dyDescent="0.25">
      <c r="A2793" s="3" t="s">
        <v>20</v>
      </c>
      <c r="B2793" s="7">
        <v>42199</v>
      </c>
      <c r="C2793" s="18">
        <v>2015</v>
      </c>
      <c r="D2793" s="3">
        <v>1</v>
      </c>
      <c r="E2793" s="3" t="s">
        <v>33</v>
      </c>
      <c r="F2793" s="3">
        <v>64</v>
      </c>
      <c r="H2793"/>
      <c r="I2793"/>
      <c r="J2793"/>
      <c r="K2793"/>
      <c r="L2793"/>
      <c r="M2793"/>
      <c r="N2793"/>
      <c r="O2793"/>
    </row>
    <row r="2794" spans="1:15" s="15" customFormat="1" x14ac:dyDescent="0.25">
      <c r="A2794" s="3" t="s">
        <v>20</v>
      </c>
      <c r="B2794" s="7">
        <v>42199</v>
      </c>
      <c r="C2794" s="18">
        <v>2015</v>
      </c>
      <c r="D2794" s="3">
        <v>1</v>
      </c>
      <c r="E2794" s="3" t="s">
        <v>33</v>
      </c>
      <c r="F2794" s="3">
        <v>52</v>
      </c>
      <c r="H2794"/>
      <c r="I2794"/>
      <c r="J2794"/>
      <c r="K2794"/>
      <c r="L2794"/>
      <c r="M2794"/>
      <c r="N2794"/>
      <c r="O2794"/>
    </row>
    <row r="2795" spans="1:15" s="15" customFormat="1" x14ac:dyDescent="0.25">
      <c r="A2795" s="3" t="s">
        <v>20</v>
      </c>
      <c r="B2795" s="7">
        <v>42199</v>
      </c>
      <c r="C2795" s="18">
        <v>2015</v>
      </c>
      <c r="D2795" s="3">
        <v>1</v>
      </c>
      <c r="E2795" s="3" t="s">
        <v>33</v>
      </c>
      <c r="F2795" s="3">
        <v>45</v>
      </c>
      <c r="H2795"/>
      <c r="I2795"/>
      <c r="J2795"/>
      <c r="K2795"/>
      <c r="L2795"/>
      <c r="M2795"/>
      <c r="N2795"/>
      <c r="O2795"/>
    </row>
    <row r="2796" spans="1:15" s="15" customFormat="1" x14ac:dyDescent="0.25">
      <c r="A2796" s="3" t="s">
        <v>20</v>
      </c>
      <c r="B2796" s="7">
        <v>42199</v>
      </c>
      <c r="C2796" s="18">
        <v>2015</v>
      </c>
      <c r="D2796" s="3">
        <v>1</v>
      </c>
      <c r="E2796" s="3" t="s">
        <v>33</v>
      </c>
      <c r="F2796" s="3">
        <v>51</v>
      </c>
      <c r="H2796"/>
      <c r="I2796"/>
      <c r="J2796"/>
      <c r="K2796"/>
      <c r="L2796"/>
      <c r="M2796"/>
      <c r="N2796"/>
      <c r="O2796"/>
    </row>
    <row r="2797" spans="1:15" s="15" customFormat="1" x14ac:dyDescent="0.25">
      <c r="A2797" s="3" t="s">
        <v>20</v>
      </c>
      <c r="B2797" s="7">
        <v>42199</v>
      </c>
      <c r="C2797" s="18">
        <v>2015</v>
      </c>
      <c r="D2797" s="3">
        <v>2</v>
      </c>
      <c r="E2797" s="3" t="s">
        <v>33</v>
      </c>
      <c r="F2797" s="3">
        <v>71</v>
      </c>
      <c r="H2797"/>
      <c r="I2797"/>
      <c r="J2797"/>
      <c r="K2797"/>
      <c r="L2797"/>
      <c r="M2797"/>
      <c r="N2797"/>
      <c r="O2797"/>
    </row>
    <row r="2798" spans="1:15" s="15" customFormat="1" x14ac:dyDescent="0.25">
      <c r="A2798" s="3" t="s">
        <v>20</v>
      </c>
      <c r="B2798" s="7">
        <v>42199</v>
      </c>
      <c r="C2798" s="18">
        <v>2015</v>
      </c>
      <c r="D2798" s="3">
        <v>2</v>
      </c>
      <c r="E2798" s="3" t="s">
        <v>33</v>
      </c>
      <c r="F2798" s="3">
        <v>54</v>
      </c>
      <c r="H2798"/>
      <c r="I2798"/>
      <c r="J2798"/>
      <c r="K2798"/>
      <c r="L2798"/>
      <c r="M2798"/>
      <c r="N2798"/>
      <c r="O2798"/>
    </row>
    <row r="2799" spans="1:15" s="15" customFormat="1" x14ac:dyDescent="0.25">
      <c r="A2799" s="3" t="s">
        <v>20</v>
      </c>
      <c r="B2799" s="7">
        <v>42199</v>
      </c>
      <c r="C2799" s="18">
        <v>2015</v>
      </c>
      <c r="D2799" s="3">
        <v>2</v>
      </c>
      <c r="E2799" s="3" t="s">
        <v>33</v>
      </c>
      <c r="F2799" s="3">
        <v>50</v>
      </c>
      <c r="H2799"/>
      <c r="I2799"/>
      <c r="J2799"/>
      <c r="K2799"/>
      <c r="L2799"/>
      <c r="M2799"/>
      <c r="N2799"/>
      <c r="O2799"/>
    </row>
    <row r="2800" spans="1:15" s="15" customFormat="1" x14ac:dyDescent="0.25">
      <c r="A2800" s="3" t="s">
        <v>20</v>
      </c>
      <c r="B2800" s="7">
        <v>42199</v>
      </c>
      <c r="C2800" s="18">
        <v>2015</v>
      </c>
      <c r="D2800" s="3">
        <v>2</v>
      </c>
      <c r="E2800" s="3" t="s">
        <v>33</v>
      </c>
      <c r="F2800" s="3">
        <v>48</v>
      </c>
      <c r="H2800"/>
      <c r="I2800"/>
      <c r="J2800"/>
      <c r="K2800"/>
      <c r="L2800"/>
      <c r="M2800"/>
      <c r="N2800"/>
      <c r="O2800"/>
    </row>
    <row r="2801" spans="1:15" s="15" customFormat="1" x14ac:dyDescent="0.25">
      <c r="A2801" s="3" t="s">
        <v>20</v>
      </c>
      <c r="B2801" s="7">
        <v>42199</v>
      </c>
      <c r="C2801" s="18">
        <v>2015</v>
      </c>
      <c r="D2801" s="3">
        <v>2</v>
      </c>
      <c r="E2801" s="3" t="s">
        <v>33</v>
      </c>
      <c r="F2801" s="3">
        <v>47</v>
      </c>
      <c r="H2801"/>
      <c r="I2801"/>
      <c r="J2801"/>
      <c r="K2801"/>
      <c r="L2801"/>
      <c r="M2801"/>
      <c r="N2801"/>
      <c r="O2801"/>
    </row>
    <row r="2802" spans="1:15" s="15" customFormat="1" x14ac:dyDescent="0.25">
      <c r="A2802" s="3" t="s">
        <v>20</v>
      </c>
      <c r="B2802" s="7">
        <v>42199</v>
      </c>
      <c r="C2802" s="18">
        <v>2015</v>
      </c>
      <c r="D2802" s="3">
        <v>2</v>
      </c>
      <c r="E2802" s="3" t="s">
        <v>33</v>
      </c>
      <c r="F2802" s="3">
        <v>69</v>
      </c>
      <c r="H2802"/>
      <c r="I2802"/>
      <c r="J2802"/>
      <c r="K2802"/>
      <c r="L2802"/>
      <c r="M2802"/>
      <c r="N2802"/>
      <c r="O2802"/>
    </row>
    <row r="2803" spans="1:15" s="15" customFormat="1" x14ac:dyDescent="0.25">
      <c r="A2803" s="3" t="s">
        <v>20</v>
      </c>
      <c r="B2803" s="7">
        <v>42199</v>
      </c>
      <c r="C2803" s="18">
        <v>2015</v>
      </c>
      <c r="D2803" s="3">
        <v>2</v>
      </c>
      <c r="E2803" s="3" t="s">
        <v>33</v>
      </c>
      <c r="F2803" s="3">
        <v>71</v>
      </c>
      <c r="H2803"/>
      <c r="I2803"/>
      <c r="J2803"/>
      <c r="K2803"/>
      <c r="L2803"/>
      <c r="M2803"/>
      <c r="N2803"/>
      <c r="O2803"/>
    </row>
    <row r="2804" spans="1:15" s="15" customFormat="1" x14ac:dyDescent="0.25">
      <c r="A2804" s="3" t="s">
        <v>20</v>
      </c>
      <c r="B2804" s="7">
        <v>42199</v>
      </c>
      <c r="C2804" s="18">
        <v>2015</v>
      </c>
      <c r="D2804" s="3">
        <v>2</v>
      </c>
      <c r="E2804" s="3" t="s">
        <v>33</v>
      </c>
      <c r="F2804" s="3">
        <v>49</v>
      </c>
      <c r="H2804"/>
      <c r="I2804"/>
      <c r="J2804"/>
      <c r="K2804"/>
      <c r="L2804"/>
      <c r="M2804"/>
      <c r="N2804"/>
      <c r="O2804"/>
    </row>
    <row r="2805" spans="1:15" x14ac:dyDescent="0.25">
      <c r="A2805" s="3" t="s">
        <v>20</v>
      </c>
      <c r="B2805" s="7">
        <v>42199</v>
      </c>
      <c r="C2805" s="18">
        <v>2015</v>
      </c>
      <c r="D2805" s="3">
        <v>2</v>
      </c>
      <c r="E2805" s="3" t="s">
        <v>33</v>
      </c>
      <c r="F2805" s="3">
        <v>46</v>
      </c>
    </row>
    <row r="2806" spans="1:15" x14ac:dyDescent="0.25">
      <c r="A2806" s="3" t="s">
        <v>20</v>
      </c>
      <c r="B2806" s="7">
        <v>42199</v>
      </c>
      <c r="C2806" s="18">
        <v>2015</v>
      </c>
      <c r="D2806" s="3">
        <v>2</v>
      </c>
      <c r="E2806" s="3" t="s">
        <v>33</v>
      </c>
      <c r="F2806" s="3">
        <v>52</v>
      </c>
    </row>
    <row r="2807" spans="1:15" x14ac:dyDescent="0.25">
      <c r="A2807" s="3" t="s">
        <v>20</v>
      </c>
      <c r="B2807" s="7">
        <v>42199</v>
      </c>
      <c r="C2807" s="18">
        <v>2015</v>
      </c>
      <c r="D2807" s="3">
        <v>2</v>
      </c>
      <c r="E2807" s="3" t="s">
        <v>33</v>
      </c>
      <c r="F2807" s="3">
        <v>75</v>
      </c>
    </row>
    <row r="2808" spans="1:15" x14ac:dyDescent="0.25">
      <c r="A2808" s="3" t="s">
        <v>20</v>
      </c>
      <c r="B2808" s="7">
        <v>42199</v>
      </c>
      <c r="C2808" s="18">
        <v>2015</v>
      </c>
      <c r="D2808" s="3">
        <v>2</v>
      </c>
      <c r="E2808" s="3" t="s">
        <v>33</v>
      </c>
      <c r="F2808" s="3">
        <v>71</v>
      </c>
    </row>
    <row r="2809" spans="1:15" x14ac:dyDescent="0.25">
      <c r="A2809" s="3" t="s">
        <v>20</v>
      </c>
      <c r="B2809" s="7">
        <v>42199</v>
      </c>
      <c r="C2809" s="18">
        <v>2015</v>
      </c>
      <c r="D2809" s="3">
        <v>2</v>
      </c>
      <c r="E2809" s="3" t="s">
        <v>33</v>
      </c>
      <c r="F2809" s="3">
        <v>46</v>
      </c>
    </row>
    <row r="2810" spans="1:15" x14ac:dyDescent="0.25">
      <c r="A2810" s="3" t="s">
        <v>20</v>
      </c>
      <c r="B2810" s="7">
        <v>42199</v>
      </c>
      <c r="C2810" s="18">
        <v>2015</v>
      </c>
      <c r="D2810" s="3">
        <v>2</v>
      </c>
      <c r="E2810" s="3" t="s">
        <v>33</v>
      </c>
      <c r="F2810" s="3">
        <v>59</v>
      </c>
    </row>
    <row r="2811" spans="1:15" x14ac:dyDescent="0.25">
      <c r="A2811" s="3" t="s">
        <v>20</v>
      </c>
      <c r="B2811" s="7">
        <v>42199</v>
      </c>
      <c r="C2811" s="18">
        <v>2015</v>
      </c>
      <c r="D2811" s="3">
        <v>2</v>
      </c>
      <c r="E2811" s="3" t="s">
        <v>33</v>
      </c>
      <c r="F2811" s="3">
        <v>26</v>
      </c>
    </row>
    <row r="2812" spans="1:15" x14ac:dyDescent="0.25">
      <c r="A2812" s="3" t="s">
        <v>20</v>
      </c>
      <c r="B2812" s="7">
        <v>42199</v>
      </c>
      <c r="C2812" s="18">
        <v>2015</v>
      </c>
      <c r="D2812" s="3">
        <v>2</v>
      </c>
      <c r="E2812" s="3" t="s">
        <v>33</v>
      </c>
      <c r="F2812" s="3">
        <v>45</v>
      </c>
    </row>
    <row r="2813" spans="1:15" x14ac:dyDescent="0.25">
      <c r="A2813" s="3" t="s">
        <v>20</v>
      </c>
      <c r="B2813" s="7">
        <v>42199</v>
      </c>
      <c r="C2813" s="18">
        <v>2015</v>
      </c>
      <c r="D2813" s="3">
        <v>1</v>
      </c>
      <c r="E2813" s="3" t="s">
        <v>62</v>
      </c>
      <c r="F2813" s="3">
        <v>74</v>
      </c>
    </row>
    <row r="2814" spans="1:15" x14ac:dyDescent="0.25">
      <c r="A2814" s="3" t="s">
        <v>20</v>
      </c>
      <c r="B2814" s="7">
        <v>42199</v>
      </c>
      <c r="C2814" s="18">
        <v>2015</v>
      </c>
      <c r="D2814" s="3">
        <v>1</v>
      </c>
      <c r="E2814" s="3" t="s">
        <v>62</v>
      </c>
      <c r="F2814" s="3">
        <v>24</v>
      </c>
    </row>
    <row r="2815" spans="1:15" x14ac:dyDescent="0.25">
      <c r="A2815" s="3" t="s">
        <v>20</v>
      </c>
      <c r="B2815" s="7">
        <v>42199</v>
      </c>
      <c r="C2815" s="18">
        <v>2015</v>
      </c>
      <c r="D2815" s="3">
        <v>1</v>
      </c>
      <c r="E2815" s="3" t="s">
        <v>62</v>
      </c>
      <c r="F2815" s="3">
        <v>55</v>
      </c>
    </row>
    <row r="2816" spans="1:15" x14ac:dyDescent="0.25">
      <c r="A2816" s="3" t="s">
        <v>20</v>
      </c>
      <c r="B2816" s="7">
        <v>42199</v>
      </c>
      <c r="C2816" s="18">
        <v>2015</v>
      </c>
      <c r="D2816" s="3">
        <v>2</v>
      </c>
      <c r="E2816" s="3" t="s">
        <v>62</v>
      </c>
      <c r="F2816" s="3">
        <v>91</v>
      </c>
    </row>
    <row r="2817" spans="1:7" x14ac:dyDescent="0.25">
      <c r="A2817" s="3" t="s">
        <v>20</v>
      </c>
      <c r="B2817" s="7">
        <v>42199</v>
      </c>
      <c r="C2817" s="18">
        <v>2015</v>
      </c>
      <c r="D2817" s="3">
        <v>2</v>
      </c>
      <c r="E2817" s="3" t="s">
        <v>62</v>
      </c>
      <c r="F2817" s="3">
        <v>91</v>
      </c>
    </row>
    <row r="2818" spans="1:7" x14ac:dyDescent="0.25">
      <c r="A2818" s="3" t="s">
        <v>19</v>
      </c>
      <c r="B2818" s="7">
        <v>42199</v>
      </c>
      <c r="C2818" s="18">
        <v>2015</v>
      </c>
      <c r="D2818" s="3">
        <v>1</v>
      </c>
      <c r="E2818" s="3" t="s">
        <v>28</v>
      </c>
      <c r="F2818" s="3">
        <v>58</v>
      </c>
      <c r="G2818" s="15">
        <v>1.7</v>
      </c>
    </row>
    <row r="2819" spans="1:7" x14ac:dyDescent="0.25">
      <c r="A2819" s="3" t="s">
        <v>19</v>
      </c>
      <c r="B2819" s="7">
        <v>42199</v>
      </c>
      <c r="C2819" s="18">
        <v>2015</v>
      </c>
      <c r="D2819" s="3">
        <v>1</v>
      </c>
      <c r="E2819" s="3" t="s">
        <v>28</v>
      </c>
      <c r="F2819" s="3">
        <v>113</v>
      </c>
      <c r="G2819" s="15">
        <v>15.4</v>
      </c>
    </row>
    <row r="2820" spans="1:7" x14ac:dyDescent="0.25">
      <c r="A2820" s="3" t="s">
        <v>19</v>
      </c>
      <c r="B2820" s="7">
        <v>42199</v>
      </c>
      <c r="C2820" s="18">
        <v>2015</v>
      </c>
      <c r="D2820" s="3">
        <v>1</v>
      </c>
      <c r="E2820" s="3" t="s">
        <v>28</v>
      </c>
      <c r="F2820" s="3">
        <v>54</v>
      </c>
      <c r="G2820" s="15">
        <v>1.5</v>
      </c>
    </row>
    <row r="2821" spans="1:7" x14ac:dyDescent="0.25">
      <c r="A2821" s="3" t="s">
        <v>19</v>
      </c>
      <c r="B2821" s="7">
        <v>42199</v>
      </c>
      <c r="C2821" s="18">
        <v>2015</v>
      </c>
      <c r="D2821" s="3">
        <v>1</v>
      </c>
      <c r="E2821" s="3" t="s">
        <v>28</v>
      </c>
      <c r="F2821" s="3">
        <v>63</v>
      </c>
      <c r="G2821" s="15">
        <v>2.8</v>
      </c>
    </row>
    <row r="2822" spans="1:7" x14ac:dyDescent="0.25">
      <c r="A2822" s="3" t="s">
        <v>19</v>
      </c>
      <c r="B2822" s="7">
        <v>42199</v>
      </c>
      <c r="C2822" s="18">
        <v>2015</v>
      </c>
      <c r="D2822" s="3">
        <v>1</v>
      </c>
      <c r="E2822" s="3" t="s">
        <v>28</v>
      </c>
      <c r="F2822" s="3">
        <v>69</v>
      </c>
      <c r="G2822" s="15">
        <v>3.4</v>
      </c>
    </row>
    <row r="2823" spans="1:7" x14ac:dyDescent="0.25">
      <c r="A2823" s="3" t="s">
        <v>19</v>
      </c>
      <c r="B2823" s="7">
        <v>42199</v>
      </c>
      <c r="C2823" s="18">
        <v>2015</v>
      </c>
      <c r="D2823" s="3">
        <v>1</v>
      </c>
      <c r="E2823" s="3" t="s">
        <v>28</v>
      </c>
      <c r="F2823" s="3">
        <v>116</v>
      </c>
      <c r="G2823" s="15">
        <v>16.3</v>
      </c>
    </row>
    <row r="2824" spans="1:7" x14ac:dyDescent="0.25">
      <c r="A2824" s="3" t="s">
        <v>19</v>
      </c>
      <c r="B2824" s="7">
        <v>42199</v>
      </c>
      <c r="C2824" s="18">
        <v>2015</v>
      </c>
      <c r="D2824" s="3">
        <v>1</v>
      </c>
      <c r="E2824" s="3" t="s">
        <v>28</v>
      </c>
      <c r="F2824" s="3">
        <v>145</v>
      </c>
      <c r="G2824" s="15">
        <v>32.9</v>
      </c>
    </row>
    <row r="2825" spans="1:7" x14ac:dyDescent="0.25">
      <c r="A2825" s="3" t="s">
        <v>19</v>
      </c>
      <c r="B2825" s="7">
        <v>42199</v>
      </c>
      <c r="C2825" s="18">
        <v>2015</v>
      </c>
      <c r="D2825" s="3">
        <v>1</v>
      </c>
      <c r="E2825" s="3" t="s">
        <v>28</v>
      </c>
      <c r="F2825" s="3">
        <v>56</v>
      </c>
      <c r="G2825" s="15">
        <v>1.6</v>
      </c>
    </row>
    <row r="2826" spans="1:7" x14ac:dyDescent="0.25">
      <c r="A2826" s="3" t="s">
        <v>19</v>
      </c>
      <c r="B2826" s="7">
        <v>42199</v>
      </c>
      <c r="C2826" s="18">
        <v>2015</v>
      </c>
      <c r="D2826" s="3">
        <v>1</v>
      </c>
      <c r="E2826" s="3" t="s">
        <v>28</v>
      </c>
      <c r="F2826" s="3">
        <v>70</v>
      </c>
      <c r="G2826" s="15">
        <v>3.4</v>
      </c>
    </row>
    <row r="2827" spans="1:7" x14ac:dyDescent="0.25">
      <c r="A2827" s="3" t="s">
        <v>19</v>
      </c>
      <c r="B2827" s="7">
        <v>42199</v>
      </c>
      <c r="C2827" s="18">
        <v>2015</v>
      </c>
      <c r="D2827" s="3">
        <v>1</v>
      </c>
      <c r="E2827" s="3" t="s">
        <v>28</v>
      </c>
      <c r="F2827" s="3">
        <v>64</v>
      </c>
      <c r="G2827" s="15">
        <v>2.8</v>
      </c>
    </row>
    <row r="2828" spans="1:7" x14ac:dyDescent="0.25">
      <c r="A2828" s="3" t="s">
        <v>19</v>
      </c>
      <c r="B2828" s="7">
        <v>42199</v>
      </c>
      <c r="C2828" s="18">
        <v>2015</v>
      </c>
      <c r="D2828" s="3">
        <v>1</v>
      </c>
      <c r="E2828" s="3" t="s">
        <v>28</v>
      </c>
      <c r="F2828" s="3">
        <v>114</v>
      </c>
      <c r="G2828" s="15">
        <v>14.9</v>
      </c>
    </row>
    <row r="2829" spans="1:7" x14ac:dyDescent="0.25">
      <c r="A2829" s="3" t="s">
        <v>19</v>
      </c>
      <c r="B2829" s="7">
        <v>42199</v>
      </c>
      <c r="C2829" s="18">
        <v>2015</v>
      </c>
      <c r="D2829" s="3">
        <v>1</v>
      </c>
      <c r="E2829" s="3" t="s">
        <v>28</v>
      </c>
      <c r="F2829" s="3">
        <v>65</v>
      </c>
      <c r="G2829" s="15">
        <v>2.7</v>
      </c>
    </row>
    <row r="2830" spans="1:7" x14ac:dyDescent="0.25">
      <c r="A2830" s="3" t="s">
        <v>19</v>
      </c>
      <c r="B2830" s="7">
        <v>42199</v>
      </c>
      <c r="C2830" s="18">
        <v>2015</v>
      </c>
      <c r="D2830" s="3">
        <v>1</v>
      </c>
      <c r="E2830" s="3" t="s">
        <v>28</v>
      </c>
      <c r="F2830" s="3">
        <v>48</v>
      </c>
      <c r="G2830" s="15">
        <v>1</v>
      </c>
    </row>
    <row r="2831" spans="1:7" x14ac:dyDescent="0.25">
      <c r="A2831" s="3" t="s">
        <v>19</v>
      </c>
      <c r="B2831" s="7">
        <v>42199</v>
      </c>
      <c r="C2831" s="18">
        <v>2015</v>
      </c>
      <c r="D2831" s="3">
        <v>1</v>
      </c>
      <c r="E2831" s="3" t="s">
        <v>28</v>
      </c>
      <c r="F2831" s="3">
        <v>114</v>
      </c>
      <c r="G2831" s="15">
        <v>14.9</v>
      </c>
    </row>
    <row r="2832" spans="1:7" x14ac:dyDescent="0.25">
      <c r="A2832" s="3" t="s">
        <v>19</v>
      </c>
      <c r="B2832" s="7">
        <v>42199</v>
      </c>
      <c r="C2832" s="18">
        <v>2015</v>
      </c>
      <c r="D2832" s="3">
        <v>1</v>
      </c>
      <c r="E2832" s="3" t="s">
        <v>28</v>
      </c>
      <c r="F2832" s="3">
        <v>60</v>
      </c>
      <c r="G2832" s="15">
        <v>2.4</v>
      </c>
    </row>
    <row r="2833" spans="1:7" x14ac:dyDescent="0.25">
      <c r="A2833" s="3" t="s">
        <v>19</v>
      </c>
      <c r="B2833" s="7">
        <v>42199</v>
      </c>
      <c r="C2833" s="18">
        <v>2015</v>
      </c>
      <c r="D2833" s="3">
        <v>1</v>
      </c>
      <c r="E2833" s="3" t="s">
        <v>28</v>
      </c>
      <c r="F2833" s="3">
        <v>61</v>
      </c>
      <c r="G2833" s="15">
        <v>2.6</v>
      </c>
    </row>
    <row r="2834" spans="1:7" x14ac:dyDescent="0.25">
      <c r="A2834" s="3" t="s">
        <v>19</v>
      </c>
      <c r="B2834" s="7">
        <v>42199</v>
      </c>
      <c r="C2834" s="18">
        <v>2015</v>
      </c>
      <c r="D2834" s="3">
        <v>1</v>
      </c>
      <c r="E2834" s="3" t="s">
        <v>28</v>
      </c>
      <c r="F2834" s="3">
        <v>62</v>
      </c>
      <c r="G2834" s="15">
        <v>2.7</v>
      </c>
    </row>
    <row r="2835" spans="1:7" x14ac:dyDescent="0.25">
      <c r="A2835" s="3" t="s">
        <v>19</v>
      </c>
      <c r="B2835" s="7">
        <v>42199</v>
      </c>
      <c r="C2835" s="18">
        <v>2015</v>
      </c>
      <c r="D2835" s="3">
        <v>1</v>
      </c>
      <c r="E2835" s="3" t="s">
        <v>28</v>
      </c>
      <c r="F2835" s="3">
        <v>71</v>
      </c>
      <c r="G2835" s="15">
        <v>3.4</v>
      </c>
    </row>
    <row r="2836" spans="1:7" x14ac:dyDescent="0.25">
      <c r="A2836" s="3" t="s">
        <v>19</v>
      </c>
      <c r="B2836" s="7">
        <v>42199</v>
      </c>
      <c r="C2836" s="18">
        <v>2015</v>
      </c>
      <c r="D2836" s="3">
        <v>1</v>
      </c>
      <c r="E2836" s="3" t="s">
        <v>28</v>
      </c>
      <c r="F2836" s="3">
        <v>65</v>
      </c>
      <c r="G2836" s="15">
        <v>2.7</v>
      </c>
    </row>
    <row r="2837" spans="1:7" x14ac:dyDescent="0.25">
      <c r="A2837" s="3" t="s">
        <v>19</v>
      </c>
      <c r="B2837" s="7">
        <v>42199</v>
      </c>
      <c r="C2837" s="18">
        <v>2015</v>
      </c>
      <c r="D2837" s="3">
        <v>1</v>
      </c>
      <c r="E2837" s="3" t="s">
        <v>28</v>
      </c>
      <c r="F2837" s="3">
        <v>60</v>
      </c>
      <c r="G2837" s="15">
        <v>2.2999999999999998</v>
      </c>
    </row>
    <row r="2838" spans="1:7" x14ac:dyDescent="0.25">
      <c r="A2838" s="3" t="s">
        <v>19</v>
      </c>
      <c r="B2838" s="7">
        <v>42199</v>
      </c>
      <c r="C2838" s="18">
        <v>2015</v>
      </c>
      <c r="D2838" s="3">
        <v>1</v>
      </c>
      <c r="E2838" s="3" t="s">
        <v>28</v>
      </c>
      <c r="F2838" s="3">
        <v>56</v>
      </c>
      <c r="G2838" s="15">
        <v>1.6</v>
      </c>
    </row>
    <row r="2839" spans="1:7" x14ac:dyDescent="0.25">
      <c r="A2839" s="3" t="s">
        <v>19</v>
      </c>
      <c r="B2839" s="7">
        <v>42199</v>
      </c>
      <c r="C2839" s="18">
        <v>2015</v>
      </c>
      <c r="D2839" s="3">
        <v>1</v>
      </c>
      <c r="E2839" s="3" t="s">
        <v>28</v>
      </c>
      <c r="F2839" s="3">
        <v>126</v>
      </c>
      <c r="G2839" s="15">
        <v>21.9</v>
      </c>
    </row>
    <row r="2840" spans="1:7" x14ac:dyDescent="0.25">
      <c r="A2840" s="3" t="s">
        <v>19</v>
      </c>
      <c r="B2840" s="7">
        <v>42199</v>
      </c>
      <c r="C2840" s="18">
        <v>2015</v>
      </c>
      <c r="D2840" s="3">
        <v>1</v>
      </c>
      <c r="E2840" s="3" t="s">
        <v>28</v>
      </c>
      <c r="F2840" s="3">
        <v>67</v>
      </c>
      <c r="G2840" s="15">
        <v>3.4</v>
      </c>
    </row>
    <row r="2841" spans="1:7" x14ac:dyDescent="0.25">
      <c r="A2841" s="3" t="s">
        <v>19</v>
      </c>
      <c r="B2841" s="7">
        <v>42199</v>
      </c>
      <c r="C2841" s="18">
        <v>2015</v>
      </c>
      <c r="D2841" s="3">
        <v>1</v>
      </c>
      <c r="E2841" s="3" t="s">
        <v>28</v>
      </c>
      <c r="F2841" s="3">
        <v>99</v>
      </c>
      <c r="G2841" s="15">
        <v>9.8000000000000007</v>
      </c>
    </row>
    <row r="2842" spans="1:7" x14ac:dyDescent="0.25">
      <c r="A2842" s="3" t="s">
        <v>19</v>
      </c>
      <c r="B2842" s="7">
        <v>42199</v>
      </c>
      <c r="C2842" s="18">
        <v>2015</v>
      </c>
      <c r="D2842" s="3">
        <v>1</v>
      </c>
      <c r="E2842" s="3" t="s">
        <v>28</v>
      </c>
      <c r="F2842" s="3">
        <v>62</v>
      </c>
      <c r="G2842" s="15">
        <v>2.6</v>
      </c>
    </row>
    <row r="2843" spans="1:7" x14ac:dyDescent="0.25">
      <c r="A2843" s="3" t="s">
        <v>19</v>
      </c>
      <c r="B2843" s="7">
        <v>42199</v>
      </c>
      <c r="C2843" s="18">
        <v>2015</v>
      </c>
      <c r="D2843" s="3">
        <v>1</v>
      </c>
      <c r="E2843" s="3" t="s">
        <v>28</v>
      </c>
      <c r="F2843" s="3">
        <v>111</v>
      </c>
      <c r="G2843" s="15">
        <v>13.4</v>
      </c>
    </row>
    <row r="2844" spans="1:7" x14ac:dyDescent="0.25">
      <c r="A2844" s="3" t="s">
        <v>19</v>
      </c>
      <c r="B2844" s="7">
        <v>42199</v>
      </c>
      <c r="C2844" s="18">
        <v>2015</v>
      </c>
      <c r="D2844" s="3">
        <v>1</v>
      </c>
      <c r="E2844" s="3" t="s">
        <v>28</v>
      </c>
      <c r="F2844" s="3">
        <v>62</v>
      </c>
      <c r="G2844" s="15">
        <v>2.5</v>
      </c>
    </row>
    <row r="2845" spans="1:7" x14ac:dyDescent="0.25">
      <c r="A2845" s="3" t="s">
        <v>19</v>
      </c>
      <c r="B2845" s="7">
        <v>42199</v>
      </c>
      <c r="C2845" s="18">
        <v>2015</v>
      </c>
      <c r="D2845" s="3">
        <v>1</v>
      </c>
      <c r="E2845" s="3" t="s">
        <v>28</v>
      </c>
      <c r="F2845" s="3">
        <v>70</v>
      </c>
      <c r="G2845" s="15">
        <v>3.3</v>
      </c>
    </row>
    <row r="2846" spans="1:7" x14ac:dyDescent="0.25">
      <c r="A2846" s="3" t="s">
        <v>19</v>
      </c>
      <c r="B2846" s="7">
        <v>42199</v>
      </c>
      <c r="C2846" s="18">
        <v>2015</v>
      </c>
      <c r="D2846" s="3">
        <v>1</v>
      </c>
      <c r="E2846" s="3" t="s">
        <v>28</v>
      </c>
      <c r="F2846" s="3">
        <v>120</v>
      </c>
      <c r="G2846" s="15">
        <v>16.5</v>
      </c>
    </row>
    <row r="2847" spans="1:7" x14ac:dyDescent="0.25">
      <c r="A2847" s="3" t="s">
        <v>19</v>
      </c>
      <c r="B2847" s="7">
        <v>42199</v>
      </c>
      <c r="C2847" s="18">
        <v>2015</v>
      </c>
      <c r="D2847" s="3">
        <v>1</v>
      </c>
      <c r="E2847" s="3" t="s">
        <v>28</v>
      </c>
      <c r="F2847" s="3">
        <v>118</v>
      </c>
      <c r="G2847" s="15">
        <v>17.8</v>
      </c>
    </row>
    <row r="2848" spans="1:7" x14ac:dyDescent="0.25">
      <c r="A2848" s="3" t="s">
        <v>19</v>
      </c>
      <c r="B2848" s="7">
        <v>42199</v>
      </c>
      <c r="C2848" s="18">
        <v>2015</v>
      </c>
      <c r="D2848" s="3">
        <v>2</v>
      </c>
      <c r="E2848" s="3" t="s">
        <v>28</v>
      </c>
      <c r="F2848" s="3">
        <v>60</v>
      </c>
      <c r="G2848" s="15">
        <v>1.9</v>
      </c>
    </row>
    <row r="2849" spans="1:7" x14ac:dyDescent="0.25">
      <c r="A2849" s="3" t="s">
        <v>19</v>
      </c>
      <c r="B2849" s="7">
        <v>42199</v>
      </c>
      <c r="C2849" s="18">
        <v>2015</v>
      </c>
      <c r="D2849" s="3">
        <v>2</v>
      </c>
      <c r="E2849" s="3" t="s">
        <v>28</v>
      </c>
      <c r="F2849" s="3">
        <v>54</v>
      </c>
      <c r="G2849" s="15">
        <v>1.5</v>
      </c>
    </row>
    <row r="2850" spans="1:7" x14ac:dyDescent="0.25">
      <c r="A2850" s="3" t="s">
        <v>19</v>
      </c>
      <c r="B2850" s="7">
        <v>42199</v>
      </c>
      <c r="C2850" s="18">
        <v>2015</v>
      </c>
      <c r="D2850" s="3">
        <v>2</v>
      </c>
      <c r="E2850" s="3" t="s">
        <v>28</v>
      </c>
      <c r="F2850" s="3">
        <v>60</v>
      </c>
      <c r="G2850" s="15">
        <v>2.1</v>
      </c>
    </row>
    <row r="2851" spans="1:7" x14ac:dyDescent="0.25">
      <c r="A2851" s="3" t="s">
        <v>19</v>
      </c>
      <c r="B2851" s="7">
        <v>42199</v>
      </c>
      <c r="C2851" s="18">
        <v>2015</v>
      </c>
      <c r="D2851" s="3">
        <v>2</v>
      </c>
      <c r="E2851" s="3" t="s">
        <v>28</v>
      </c>
      <c r="F2851" s="3">
        <v>65</v>
      </c>
      <c r="G2851" s="15">
        <v>2.7</v>
      </c>
    </row>
    <row r="2852" spans="1:7" x14ac:dyDescent="0.25">
      <c r="A2852" s="3" t="s">
        <v>19</v>
      </c>
      <c r="B2852" s="7">
        <v>42199</v>
      </c>
      <c r="C2852" s="18">
        <v>2015</v>
      </c>
      <c r="D2852" s="3">
        <v>2</v>
      </c>
      <c r="E2852" s="3" t="s">
        <v>28</v>
      </c>
      <c r="F2852" s="3">
        <v>67</v>
      </c>
      <c r="G2852" s="15">
        <v>3.3</v>
      </c>
    </row>
    <row r="2853" spans="1:7" x14ac:dyDescent="0.25">
      <c r="A2853" s="3" t="s">
        <v>19</v>
      </c>
      <c r="B2853" s="7">
        <v>42199</v>
      </c>
      <c r="C2853" s="18">
        <v>2015</v>
      </c>
      <c r="D2853" s="3">
        <v>2</v>
      </c>
      <c r="E2853" s="3" t="s">
        <v>28</v>
      </c>
      <c r="F2853" s="3">
        <v>65</v>
      </c>
      <c r="G2853" s="15">
        <v>2.8</v>
      </c>
    </row>
    <row r="2854" spans="1:7" x14ac:dyDescent="0.25">
      <c r="A2854" s="3" t="s">
        <v>19</v>
      </c>
      <c r="B2854" s="7">
        <v>42199</v>
      </c>
      <c r="C2854" s="18">
        <v>2015</v>
      </c>
      <c r="D2854" s="3">
        <v>2</v>
      </c>
      <c r="E2854" s="3" t="s">
        <v>28</v>
      </c>
      <c r="F2854" s="3">
        <v>62</v>
      </c>
      <c r="G2854" s="15">
        <v>2.2000000000000002</v>
      </c>
    </row>
    <row r="2855" spans="1:7" x14ac:dyDescent="0.25">
      <c r="A2855" s="3" t="s">
        <v>19</v>
      </c>
      <c r="B2855" s="7">
        <v>42199</v>
      </c>
      <c r="C2855" s="18">
        <v>2015</v>
      </c>
      <c r="D2855" s="3">
        <v>2</v>
      </c>
      <c r="E2855" s="3" t="s">
        <v>28</v>
      </c>
      <c r="F2855" s="3">
        <v>82</v>
      </c>
      <c r="G2855" s="15">
        <v>4.9000000000000004</v>
      </c>
    </row>
    <row r="2856" spans="1:7" x14ac:dyDescent="0.25">
      <c r="A2856" s="3" t="s">
        <v>19</v>
      </c>
      <c r="B2856" s="7">
        <v>42199</v>
      </c>
      <c r="C2856" s="18">
        <v>2015</v>
      </c>
      <c r="D2856" s="3">
        <v>1</v>
      </c>
      <c r="E2856" s="3" t="s">
        <v>31</v>
      </c>
      <c r="F2856" s="3">
        <v>43</v>
      </c>
    </row>
    <row r="2857" spans="1:7" x14ac:dyDescent="0.25">
      <c r="A2857" s="3" t="s">
        <v>19</v>
      </c>
      <c r="B2857" s="7">
        <v>42199</v>
      </c>
      <c r="C2857" s="18">
        <v>2015</v>
      </c>
      <c r="D2857" s="3">
        <v>1</v>
      </c>
      <c r="E2857" s="3" t="s">
        <v>31</v>
      </c>
      <c r="F2857" s="3">
        <v>61</v>
      </c>
    </row>
    <row r="2858" spans="1:7" x14ac:dyDescent="0.25">
      <c r="A2858" s="3" t="s">
        <v>19</v>
      </c>
      <c r="B2858" s="7">
        <v>42199</v>
      </c>
      <c r="C2858" s="18">
        <v>2015</v>
      </c>
      <c r="D2858" s="3">
        <v>1</v>
      </c>
      <c r="E2858" s="3" t="s">
        <v>31</v>
      </c>
      <c r="F2858" s="3">
        <v>49</v>
      </c>
    </row>
    <row r="2859" spans="1:7" x14ac:dyDescent="0.25">
      <c r="A2859" s="3" t="s">
        <v>19</v>
      </c>
      <c r="B2859" s="7">
        <v>42199</v>
      </c>
      <c r="C2859" s="18">
        <v>2015</v>
      </c>
      <c r="D2859" s="3">
        <v>1</v>
      </c>
      <c r="E2859" s="3" t="s">
        <v>31</v>
      </c>
      <c r="F2859" s="3">
        <v>63</v>
      </c>
    </row>
    <row r="2860" spans="1:7" x14ac:dyDescent="0.25">
      <c r="A2860" s="3" t="s">
        <v>19</v>
      </c>
      <c r="B2860" s="7">
        <v>42199</v>
      </c>
      <c r="C2860" s="18">
        <v>2015</v>
      </c>
      <c r="D2860" s="3">
        <v>1</v>
      </c>
      <c r="E2860" s="3" t="s">
        <v>31</v>
      </c>
      <c r="F2860" s="3">
        <v>54</v>
      </c>
    </row>
    <row r="2861" spans="1:7" x14ac:dyDescent="0.25">
      <c r="A2861" s="3" t="s">
        <v>19</v>
      </c>
      <c r="B2861" s="7">
        <v>42199</v>
      </c>
      <c r="C2861" s="18">
        <v>2015</v>
      </c>
      <c r="D2861" s="3">
        <v>1</v>
      </c>
      <c r="E2861" s="3" t="s">
        <v>31</v>
      </c>
      <c r="F2861" s="3">
        <v>58</v>
      </c>
    </row>
    <row r="2862" spans="1:7" x14ac:dyDescent="0.25">
      <c r="A2862" s="3" t="s">
        <v>19</v>
      </c>
      <c r="B2862" s="7">
        <v>42199</v>
      </c>
      <c r="C2862" s="18">
        <v>2015</v>
      </c>
      <c r="D2862" s="3">
        <v>1</v>
      </c>
      <c r="E2862" s="3" t="s">
        <v>31</v>
      </c>
      <c r="F2862" s="3">
        <v>63</v>
      </c>
    </row>
    <row r="2863" spans="1:7" x14ac:dyDescent="0.25">
      <c r="A2863" s="3" t="s">
        <v>19</v>
      </c>
      <c r="B2863" s="7">
        <v>42199</v>
      </c>
      <c r="C2863" s="18">
        <v>2015</v>
      </c>
      <c r="D2863" s="3">
        <v>1</v>
      </c>
      <c r="E2863" s="3" t="s">
        <v>31</v>
      </c>
      <c r="F2863" s="3">
        <v>68</v>
      </c>
    </row>
    <row r="2864" spans="1:7" x14ac:dyDescent="0.25">
      <c r="A2864" s="3" t="s">
        <v>19</v>
      </c>
      <c r="B2864" s="7">
        <v>42199</v>
      </c>
      <c r="C2864" s="18">
        <v>2015</v>
      </c>
      <c r="D2864" s="3">
        <v>1</v>
      </c>
      <c r="E2864" s="3" t="s">
        <v>31</v>
      </c>
      <c r="F2864" s="3">
        <v>68</v>
      </c>
    </row>
    <row r="2865" spans="1:6" x14ac:dyDescent="0.25">
      <c r="A2865" s="3" t="s">
        <v>19</v>
      </c>
      <c r="B2865" s="7">
        <v>42199</v>
      </c>
      <c r="C2865" s="18">
        <v>2015</v>
      </c>
      <c r="D2865" s="3">
        <v>1</v>
      </c>
      <c r="E2865" s="3" t="s">
        <v>31</v>
      </c>
      <c r="F2865" s="3">
        <v>45</v>
      </c>
    </row>
    <row r="2866" spans="1:6" x14ac:dyDescent="0.25">
      <c r="A2866" s="3" t="s">
        <v>19</v>
      </c>
      <c r="B2866" s="7">
        <v>42199</v>
      </c>
      <c r="C2866" s="18">
        <v>2015</v>
      </c>
      <c r="D2866" s="3">
        <v>1</v>
      </c>
      <c r="E2866" s="3" t="s">
        <v>31</v>
      </c>
      <c r="F2866" s="3">
        <v>68</v>
      </c>
    </row>
    <row r="2867" spans="1:6" x14ac:dyDescent="0.25">
      <c r="A2867" s="3" t="s">
        <v>19</v>
      </c>
      <c r="B2867" s="7">
        <v>42199</v>
      </c>
      <c r="C2867" s="18">
        <v>2015</v>
      </c>
      <c r="D2867" s="3">
        <v>1</v>
      </c>
      <c r="E2867" s="3" t="s">
        <v>31</v>
      </c>
      <c r="F2867" s="3">
        <v>46</v>
      </c>
    </row>
    <row r="2868" spans="1:6" x14ac:dyDescent="0.25">
      <c r="A2868" s="3" t="s">
        <v>19</v>
      </c>
      <c r="B2868" s="7">
        <v>42199</v>
      </c>
      <c r="C2868" s="18">
        <v>2015</v>
      </c>
      <c r="D2868" s="3">
        <v>1</v>
      </c>
      <c r="E2868" s="3" t="s">
        <v>31</v>
      </c>
      <c r="F2868" s="3">
        <v>57</v>
      </c>
    </row>
    <row r="2869" spans="1:6" x14ac:dyDescent="0.25">
      <c r="A2869" s="3" t="s">
        <v>19</v>
      </c>
      <c r="B2869" s="7">
        <v>42199</v>
      </c>
      <c r="C2869" s="18">
        <v>2015</v>
      </c>
      <c r="D2869" s="3">
        <v>1</v>
      </c>
      <c r="E2869" s="3" t="s">
        <v>31</v>
      </c>
      <c r="F2869" s="3">
        <v>48</v>
      </c>
    </row>
    <row r="2870" spans="1:6" x14ac:dyDescent="0.25">
      <c r="A2870" s="3" t="s">
        <v>19</v>
      </c>
      <c r="B2870" s="7">
        <v>42199</v>
      </c>
      <c r="C2870" s="18">
        <v>2015</v>
      </c>
      <c r="D2870" s="3">
        <v>1</v>
      </c>
      <c r="E2870" s="3" t="s">
        <v>31</v>
      </c>
      <c r="F2870" s="3">
        <v>44</v>
      </c>
    </row>
    <row r="2871" spans="1:6" x14ac:dyDescent="0.25">
      <c r="A2871" s="3" t="s">
        <v>19</v>
      </c>
      <c r="B2871" s="7">
        <v>42199</v>
      </c>
      <c r="C2871" s="18">
        <v>2015</v>
      </c>
      <c r="D2871" s="3">
        <v>1</v>
      </c>
      <c r="E2871" s="3" t="s">
        <v>31</v>
      </c>
      <c r="F2871" s="3">
        <v>61</v>
      </c>
    </row>
    <row r="2872" spans="1:6" x14ac:dyDescent="0.25">
      <c r="A2872" s="3" t="s">
        <v>19</v>
      </c>
      <c r="B2872" s="7">
        <v>42199</v>
      </c>
      <c r="C2872" s="18">
        <v>2015</v>
      </c>
      <c r="D2872" s="3">
        <v>1</v>
      </c>
      <c r="E2872" s="3" t="s">
        <v>31</v>
      </c>
      <c r="F2872" s="3">
        <v>41</v>
      </c>
    </row>
    <row r="2873" spans="1:6" x14ac:dyDescent="0.25">
      <c r="A2873" s="3" t="s">
        <v>19</v>
      </c>
      <c r="B2873" s="7">
        <v>42199</v>
      </c>
      <c r="C2873" s="18">
        <v>2015</v>
      </c>
      <c r="D2873" s="3">
        <v>1</v>
      </c>
      <c r="E2873" s="3" t="s">
        <v>31</v>
      </c>
      <c r="F2873" s="3">
        <v>72</v>
      </c>
    </row>
    <row r="2874" spans="1:6" x14ac:dyDescent="0.25">
      <c r="A2874" s="3" t="s">
        <v>19</v>
      </c>
      <c r="B2874" s="7">
        <v>42199</v>
      </c>
      <c r="C2874" s="18">
        <v>2015</v>
      </c>
      <c r="D2874" s="3">
        <v>1</v>
      </c>
      <c r="E2874" s="3" t="s">
        <v>31</v>
      </c>
      <c r="F2874" s="3">
        <v>70</v>
      </c>
    </row>
    <row r="2875" spans="1:6" x14ac:dyDescent="0.25">
      <c r="A2875" s="3" t="s">
        <v>19</v>
      </c>
      <c r="B2875" s="7">
        <v>42199</v>
      </c>
      <c r="C2875" s="18">
        <v>2015</v>
      </c>
      <c r="D2875" s="3">
        <v>1</v>
      </c>
      <c r="E2875" s="3" t="s">
        <v>31</v>
      </c>
      <c r="F2875" s="3">
        <v>68</v>
      </c>
    </row>
    <row r="2876" spans="1:6" x14ac:dyDescent="0.25">
      <c r="A2876" s="3" t="s">
        <v>19</v>
      </c>
      <c r="B2876" s="7">
        <v>42199</v>
      </c>
      <c r="C2876" s="18">
        <v>2015</v>
      </c>
      <c r="D2876" s="3">
        <v>1</v>
      </c>
      <c r="E2876" s="3" t="s">
        <v>31</v>
      </c>
      <c r="F2876" s="3">
        <v>67</v>
      </c>
    </row>
    <row r="2877" spans="1:6" x14ac:dyDescent="0.25">
      <c r="A2877" s="3" t="s">
        <v>19</v>
      </c>
      <c r="B2877" s="7">
        <v>42199</v>
      </c>
      <c r="C2877" s="18">
        <v>2015</v>
      </c>
      <c r="D2877" s="3">
        <v>1</v>
      </c>
      <c r="E2877" s="3" t="s">
        <v>31</v>
      </c>
      <c r="F2877" s="3">
        <v>67</v>
      </c>
    </row>
    <row r="2878" spans="1:6" x14ac:dyDescent="0.25">
      <c r="A2878" s="3" t="s">
        <v>19</v>
      </c>
      <c r="B2878" s="7">
        <v>42199</v>
      </c>
      <c r="C2878" s="18">
        <v>2015</v>
      </c>
      <c r="D2878" s="3">
        <v>1</v>
      </c>
      <c r="E2878" s="3" t="s">
        <v>31</v>
      </c>
      <c r="F2878" s="3">
        <v>67</v>
      </c>
    </row>
    <row r="2879" spans="1:6" x14ac:dyDescent="0.25">
      <c r="A2879" s="3" t="s">
        <v>19</v>
      </c>
      <c r="B2879" s="7">
        <v>42199</v>
      </c>
      <c r="C2879" s="18">
        <v>2015</v>
      </c>
      <c r="D2879" s="3">
        <v>1</v>
      </c>
      <c r="E2879" s="3" t="s">
        <v>31</v>
      </c>
      <c r="F2879" s="3">
        <v>71</v>
      </c>
    </row>
    <row r="2880" spans="1:6" x14ac:dyDescent="0.25">
      <c r="A2880" s="3" t="s">
        <v>19</v>
      </c>
      <c r="B2880" s="7">
        <v>42199</v>
      </c>
      <c r="C2880" s="18">
        <v>2015</v>
      </c>
      <c r="D2880" s="3">
        <v>1</v>
      </c>
      <c r="E2880" s="3" t="s">
        <v>31</v>
      </c>
      <c r="F2880" s="3">
        <v>64</v>
      </c>
    </row>
    <row r="2881" spans="1:6" x14ac:dyDescent="0.25">
      <c r="A2881" s="3" t="s">
        <v>19</v>
      </c>
      <c r="B2881" s="7">
        <v>42199</v>
      </c>
      <c r="C2881" s="18">
        <v>2015</v>
      </c>
      <c r="D2881" s="3">
        <v>1</v>
      </c>
      <c r="E2881" s="3" t="s">
        <v>31</v>
      </c>
      <c r="F2881" s="3">
        <v>64</v>
      </c>
    </row>
    <row r="2882" spans="1:6" x14ac:dyDescent="0.25">
      <c r="A2882" s="3" t="s">
        <v>19</v>
      </c>
      <c r="B2882" s="7">
        <v>42199</v>
      </c>
      <c r="C2882" s="18">
        <v>2015</v>
      </c>
      <c r="D2882" s="3">
        <v>1</v>
      </c>
      <c r="E2882" s="3" t="s">
        <v>31</v>
      </c>
      <c r="F2882" s="3">
        <v>64</v>
      </c>
    </row>
    <row r="2883" spans="1:6" x14ac:dyDescent="0.25">
      <c r="A2883" s="3" t="s">
        <v>19</v>
      </c>
      <c r="B2883" s="7">
        <v>42199</v>
      </c>
      <c r="C2883" s="18">
        <v>2015</v>
      </c>
      <c r="D2883" s="3">
        <v>1</v>
      </c>
      <c r="E2883" s="3" t="s">
        <v>31</v>
      </c>
      <c r="F2883" s="3">
        <v>60</v>
      </c>
    </row>
    <row r="2884" spans="1:6" x14ac:dyDescent="0.25">
      <c r="A2884" s="3" t="s">
        <v>19</v>
      </c>
      <c r="B2884" s="7">
        <v>42199</v>
      </c>
      <c r="C2884" s="18">
        <v>2015</v>
      </c>
      <c r="D2884" s="3">
        <v>1</v>
      </c>
      <c r="E2884" s="3" t="s">
        <v>31</v>
      </c>
      <c r="F2884" s="3">
        <v>45</v>
      </c>
    </row>
    <row r="2885" spans="1:6" x14ac:dyDescent="0.25">
      <c r="A2885" s="3" t="s">
        <v>19</v>
      </c>
      <c r="B2885" s="7">
        <v>42199</v>
      </c>
      <c r="C2885" s="18">
        <v>2015</v>
      </c>
      <c r="D2885" s="3">
        <v>1</v>
      </c>
      <c r="E2885" s="3" t="s">
        <v>31</v>
      </c>
      <c r="F2885" s="3">
        <v>55</v>
      </c>
    </row>
    <row r="2886" spans="1:6" x14ac:dyDescent="0.25">
      <c r="A2886" s="3" t="s">
        <v>19</v>
      </c>
      <c r="B2886" s="7">
        <v>42199</v>
      </c>
      <c r="C2886" s="18">
        <v>2015</v>
      </c>
      <c r="D2886" s="3">
        <v>1</v>
      </c>
      <c r="E2886" s="3" t="s">
        <v>31</v>
      </c>
      <c r="F2886" s="3">
        <v>55</v>
      </c>
    </row>
    <row r="2887" spans="1:6" x14ac:dyDescent="0.25">
      <c r="A2887" s="3" t="s">
        <v>19</v>
      </c>
      <c r="B2887" s="7">
        <v>42199</v>
      </c>
      <c r="C2887" s="18">
        <v>2015</v>
      </c>
      <c r="D2887" s="3">
        <v>1</v>
      </c>
      <c r="E2887" s="3" t="s">
        <v>31</v>
      </c>
      <c r="F2887" s="3">
        <v>45</v>
      </c>
    </row>
    <row r="2888" spans="1:6" x14ac:dyDescent="0.25">
      <c r="A2888" s="3" t="s">
        <v>19</v>
      </c>
      <c r="B2888" s="7">
        <v>42199</v>
      </c>
      <c r="C2888" s="18">
        <v>2015</v>
      </c>
      <c r="D2888" s="3">
        <v>1</v>
      </c>
      <c r="E2888" s="3" t="s">
        <v>31</v>
      </c>
      <c r="F2888" s="3">
        <v>43</v>
      </c>
    </row>
    <row r="2889" spans="1:6" x14ac:dyDescent="0.25">
      <c r="A2889" s="3" t="s">
        <v>19</v>
      </c>
      <c r="B2889" s="7">
        <v>42199</v>
      </c>
      <c r="C2889" s="18">
        <v>2015</v>
      </c>
      <c r="D2889" s="3">
        <v>1</v>
      </c>
      <c r="E2889" s="3" t="s">
        <v>31</v>
      </c>
      <c r="F2889" s="3">
        <v>73</v>
      </c>
    </row>
    <row r="2890" spans="1:6" x14ac:dyDescent="0.25">
      <c r="A2890" s="3" t="s">
        <v>19</v>
      </c>
      <c r="B2890" s="7">
        <v>42199</v>
      </c>
      <c r="C2890" s="18">
        <v>2015</v>
      </c>
      <c r="D2890" s="3">
        <v>1</v>
      </c>
      <c r="E2890" s="3" t="s">
        <v>31</v>
      </c>
      <c r="F2890" s="3">
        <v>62</v>
      </c>
    </row>
    <row r="2891" spans="1:6" x14ac:dyDescent="0.25">
      <c r="A2891" s="3" t="s">
        <v>19</v>
      </c>
      <c r="B2891" s="7">
        <v>42199</v>
      </c>
      <c r="C2891" s="18">
        <v>2015</v>
      </c>
      <c r="D2891" s="3">
        <v>1</v>
      </c>
      <c r="E2891" s="3" t="s">
        <v>31</v>
      </c>
      <c r="F2891" s="3">
        <v>60</v>
      </c>
    </row>
    <row r="2892" spans="1:6" x14ac:dyDescent="0.25">
      <c r="A2892" s="3" t="s">
        <v>19</v>
      </c>
      <c r="B2892" s="7">
        <v>42199</v>
      </c>
      <c r="C2892" s="18">
        <v>2015</v>
      </c>
      <c r="D2892" s="3">
        <v>1</v>
      </c>
      <c r="E2892" s="3" t="s">
        <v>31</v>
      </c>
      <c r="F2892" s="3">
        <v>37</v>
      </c>
    </row>
    <row r="2893" spans="1:6" x14ac:dyDescent="0.25">
      <c r="A2893" s="3" t="s">
        <v>19</v>
      </c>
      <c r="B2893" s="7">
        <v>42199</v>
      </c>
      <c r="C2893" s="18">
        <v>2015</v>
      </c>
      <c r="D2893" s="3">
        <v>1</v>
      </c>
      <c r="E2893" s="3" t="s">
        <v>31</v>
      </c>
      <c r="F2893" s="3">
        <v>49</v>
      </c>
    </row>
    <row r="2894" spans="1:6" x14ac:dyDescent="0.25">
      <c r="A2894" s="3" t="s">
        <v>19</v>
      </c>
      <c r="B2894" s="7">
        <v>42199</v>
      </c>
      <c r="C2894" s="18">
        <v>2015</v>
      </c>
      <c r="D2894" s="3">
        <v>1</v>
      </c>
      <c r="E2894" s="3" t="s">
        <v>31</v>
      </c>
      <c r="F2894" s="3">
        <v>41</v>
      </c>
    </row>
    <row r="2895" spans="1:6" x14ac:dyDescent="0.25">
      <c r="A2895" s="3" t="s">
        <v>19</v>
      </c>
      <c r="B2895" s="7">
        <v>42199</v>
      </c>
      <c r="C2895" s="18">
        <v>2015</v>
      </c>
      <c r="D2895" s="3">
        <v>1</v>
      </c>
      <c r="E2895" s="3" t="s">
        <v>31</v>
      </c>
      <c r="F2895" s="3">
        <v>63</v>
      </c>
    </row>
    <row r="2896" spans="1:6" x14ac:dyDescent="0.25">
      <c r="A2896" s="3" t="s">
        <v>19</v>
      </c>
      <c r="B2896" s="7">
        <v>42199</v>
      </c>
      <c r="C2896" s="18">
        <v>2015</v>
      </c>
      <c r="D2896" s="3">
        <v>1</v>
      </c>
      <c r="E2896" s="3" t="s">
        <v>31</v>
      </c>
      <c r="F2896" s="3">
        <v>66</v>
      </c>
    </row>
    <row r="2897" spans="1:6" x14ac:dyDescent="0.25">
      <c r="A2897" s="3" t="s">
        <v>19</v>
      </c>
      <c r="B2897" s="7">
        <v>42199</v>
      </c>
      <c r="C2897" s="18">
        <v>2015</v>
      </c>
      <c r="D2897" s="3">
        <v>1</v>
      </c>
      <c r="E2897" s="3" t="s">
        <v>31</v>
      </c>
      <c r="F2897" s="3">
        <v>64</v>
      </c>
    </row>
    <row r="2898" spans="1:6" x14ac:dyDescent="0.25">
      <c r="A2898" s="3" t="s">
        <v>19</v>
      </c>
      <c r="B2898" s="7">
        <v>42199</v>
      </c>
      <c r="C2898" s="18">
        <v>2015</v>
      </c>
      <c r="D2898" s="3">
        <v>1</v>
      </c>
      <c r="E2898" s="3" t="s">
        <v>31</v>
      </c>
      <c r="F2898" s="3">
        <v>51</v>
      </c>
    </row>
    <row r="2899" spans="1:6" x14ac:dyDescent="0.25">
      <c r="A2899" s="3" t="s">
        <v>19</v>
      </c>
      <c r="B2899" s="7">
        <v>42199</v>
      </c>
      <c r="C2899" s="18">
        <v>2015</v>
      </c>
      <c r="D2899" s="3">
        <v>1</v>
      </c>
      <c r="E2899" s="3" t="s">
        <v>31</v>
      </c>
      <c r="F2899" s="3">
        <v>61</v>
      </c>
    </row>
    <row r="2900" spans="1:6" x14ac:dyDescent="0.25">
      <c r="A2900" s="3" t="s">
        <v>19</v>
      </c>
      <c r="B2900" s="7">
        <v>42199</v>
      </c>
      <c r="C2900" s="18">
        <v>2015</v>
      </c>
      <c r="D2900" s="3">
        <v>1</v>
      </c>
      <c r="E2900" s="3" t="s">
        <v>31</v>
      </c>
      <c r="F2900" s="3">
        <v>45</v>
      </c>
    </row>
    <row r="2901" spans="1:6" x14ac:dyDescent="0.25">
      <c r="A2901" s="3" t="s">
        <v>19</v>
      </c>
      <c r="B2901" s="7">
        <v>42199</v>
      </c>
      <c r="C2901" s="18">
        <v>2015</v>
      </c>
      <c r="D2901" s="3">
        <v>1</v>
      </c>
      <c r="E2901" s="3" t="s">
        <v>31</v>
      </c>
      <c r="F2901" s="3">
        <v>71</v>
      </c>
    </row>
    <row r="2902" spans="1:6" x14ac:dyDescent="0.25">
      <c r="A2902" s="3" t="s">
        <v>19</v>
      </c>
      <c r="B2902" s="7">
        <v>42199</v>
      </c>
      <c r="C2902" s="18">
        <v>2015</v>
      </c>
      <c r="D2902" s="3">
        <v>1</v>
      </c>
      <c r="E2902" s="3" t="s">
        <v>31</v>
      </c>
      <c r="F2902" s="3">
        <v>72</v>
      </c>
    </row>
    <row r="2903" spans="1:6" x14ac:dyDescent="0.25">
      <c r="A2903" s="3" t="s">
        <v>19</v>
      </c>
      <c r="B2903" s="7">
        <v>42199</v>
      </c>
      <c r="C2903" s="18">
        <v>2015</v>
      </c>
      <c r="D2903" s="3">
        <v>1</v>
      </c>
      <c r="E2903" s="3" t="s">
        <v>31</v>
      </c>
      <c r="F2903" s="3">
        <v>64</v>
      </c>
    </row>
    <row r="2904" spans="1:6" x14ac:dyDescent="0.25">
      <c r="A2904" s="3" t="s">
        <v>19</v>
      </c>
      <c r="B2904" s="7">
        <v>42199</v>
      </c>
      <c r="C2904" s="18">
        <v>2015</v>
      </c>
      <c r="D2904" s="3">
        <v>1</v>
      </c>
      <c r="E2904" s="3" t="s">
        <v>31</v>
      </c>
      <c r="F2904" s="3">
        <v>45</v>
      </c>
    </row>
    <row r="2905" spans="1:6" x14ac:dyDescent="0.25">
      <c r="A2905" s="3" t="s">
        <v>19</v>
      </c>
      <c r="B2905" s="7">
        <v>42199</v>
      </c>
      <c r="C2905" s="18">
        <v>2015</v>
      </c>
      <c r="D2905" s="3">
        <v>1</v>
      </c>
      <c r="E2905" s="3" t="s">
        <v>31</v>
      </c>
      <c r="F2905" s="3">
        <v>67</v>
      </c>
    </row>
    <row r="2906" spans="1:6" x14ac:dyDescent="0.25">
      <c r="A2906" s="3" t="s">
        <v>19</v>
      </c>
      <c r="B2906" s="7">
        <v>42199</v>
      </c>
      <c r="C2906" s="18">
        <v>2015</v>
      </c>
      <c r="D2906" s="3">
        <v>1</v>
      </c>
      <c r="E2906" s="3" t="s">
        <v>31</v>
      </c>
      <c r="F2906" s="3">
        <v>46</v>
      </c>
    </row>
    <row r="2907" spans="1:6" x14ac:dyDescent="0.25">
      <c r="A2907" s="3" t="s">
        <v>19</v>
      </c>
      <c r="B2907" s="7">
        <v>42199</v>
      </c>
      <c r="C2907" s="18">
        <v>2015</v>
      </c>
      <c r="D2907" s="3">
        <v>1</v>
      </c>
      <c r="E2907" s="3" t="s">
        <v>31</v>
      </c>
      <c r="F2907" s="3">
        <v>59</v>
      </c>
    </row>
    <row r="2908" spans="1:6" x14ac:dyDescent="0.25">
      <c r="A2908" s="3" t="s">
        <v>19</v>
      </c>
      <c r="B2908" s="7">
        <v>42199</v>
      </c>
      <c r="C2908" s="18">
        <v>2015</v>
      </c>
      <c r="D2908" s="3">
        <v>1</v>
      </c>
      <c r="E2908" s="3" t="s">
        <v>31</v>
      </c>
      <c r="F2908" s="3">
        <v>61</v>
      </c>
    </row>
    <row r="2909" spans="1:6" x14ac:dyDescent="0.25">
      <c r="A2909" s="3" t="s">
        <v>19</v>
      </c>
      <c r="B2909" s="7">
        <v>42199</v>
      </c>
      <c r="C2909" s="18">
        <v>2015</v>
      </c>
      <c r="D2909" s="3">
        <v>1</v>
      </c>
      <c r="E2909" s="3" t="s">
        <v>31</v>
      </c>
      <c r="F2909" s="3">
        <v>67</v>
      </c>
    </row>
    <row r="2910" spans="1:6" x14ac:dyDescent="0.25">
      <c r="A2910" s="3" t="s">
        <v>19</v>
      </c>
      <c r="B2910" s="7">
        <v>42199</v>
      </c>
      <c r="C2910" s="18">
        <v>2015</v>
      </c>
      <c r="D2910" s="3">
        <v>1</v>
      </c>
      <c r="E2910" s="3" t="s">
        <v>31</v>
      </c>
      <c r="F2910" s="3">
        <v>47</v>
      </c>
    </row>
    <row r="2911" spans="1:6" x14ac:dyDescent="0.25">
      <c r="A2911" s="3" t="s">
        <v>19</v>
      </c>
      <c r="B2911" s="7">
        <v>42199</v>
      </c>
      <c r="C2911" s="18">
        <v>2015</v>
      </c>
      <c r="D2911" s="3">
        <v>1</v>
      </c>
      <c r="E2911" s="3" t="s">
        <v>31</v>
      </c>
      <c r="F2911" s="3">
        <v>65</v>
      </c>
    </row>
    <row r="2912" spans="1:6" x14ac:dyDescent="0.25">
      <c r="A2912" s="3" t="s">
        <v>19</v>
      </c>
      <c r="B2912" s="7">
        <v>42199</v>
      </c>
      <c r="C2912" s="18">
        <v>2015</v>
      </c>
      <c r="D2912" s="3">
        <v>1</v>
      </c>
      <c r="E2912" s="3" t="s">
        <v>31</v>
      </c>
      <c r="F2912" s="3">
        <v>64</v>
      </c>
    </row>
    <row r="2913" spans="1:6" x14ac:dyDescent="0.25">
      <c r="A2913" s="3" t="s">
        <v>19</v>
      </c>
      <c r="B2913" s="7">
        <v>42199</v>
      </c>
      <c r="C2913" s="18">
        <v>2015</v>
      </c>
      <c r="D2913" s="3">
        <v>1</v>
      </c>
      <c r="E2913" s="3" t="s">
        <v>31</v>
      </c>
      <c r="F2913" s="3">
        <v>59</v>
      </c>
    </row>
    <row r="2914" spans="1:6" x14ac:dyDescent="0.25">
      <c r="A2914" s="3" t="s">
        <v>19</v>
      </c>
      <c r="B2914" s="7">
        <v>42199</v>
      </c>
      <c r="C2914" s="18">
        <v>2015</v>
      </c>
      <c r="D2914" s="3">
        <v>1</v>
      </c>
      <c r="E2914" s="3" t="s">
        <v>31</v>
      </c>
      <c r="F2914" s="3">
        <v>49</v>
      </c>
    </row>
    <row r="2915" spans="1:6" x14ac:dyDescent="0.25">
      <c r="A2915" s="3" t="s">
        <v>19</v>
      </c>
      <c r="B2915" s="7">
        <v>42199</v>
      </c>
      <c r="C2915" s="18">
        <v>2015</v>
      </c>
      <c r="D2915" s="3">
        <v>1</v>
      </c>
      <c r="E2915" s="3" t="s">
        <v>31</v>
      </c>
      <c r="F2915" s="3">
        <v>64</v>
      </c>
    </row>
    <row r="2916" spans="1:6" x14ac:dyDescent="0.25">
      <c r="A2916" s="3" t="s">
        <v>19</v>
      </c>
      <c r="B2916" s="7">
        <v>42199</v>
      </c>
      <c r="C2916" s="18">
        <v>2015</v>
      </c>
      <c r="D2916" s="3">
        <v>1</v>
      </c>
      <c r="E2916" s="3" t="s">
        <v>31</v>
      </c>
      <c r="F2916" s="3">
        <v>61</v>
      </c>
    </row>
    <row r="2917" spans="1:6" x14ac:dyDescent="0.25">
      <c r="A2917" s="3" t="s">
        <v>19</v>
      </c>
      <c r="B2917" s="7">
        <v>42199</v>
      </c>
      <c r="C2917" s="18">
        <v>2015</v>
      </c>
      <c r="D2917" s="3">
        <v>1</v>
      </c>
      <c r="E2917" s="3" t="s">
        <v>31</v>
      </c>
      <c r="F2917" s="3">
        <v>63</v>
      </c>
    </row>
    <row r="2918" spans="1:6" x14ac:dyDescent="0.25">
      <c r="A2918" s="3" t="s">
        <v>19</v>
      </c>
      <c r="B2918" s="7">
        <v>42199</v>
      </c>
      <c r="C2918" s="18">
        <v>2015</v>
      </c>
      <c r="D2918" s="3">
        <v>1</v>
      </c>
      <c r="E2918" s="3" t="s">
        <v>31</v>
      </c>
      <c r="F2918" s="3">
        <v>62</v>
      </c>
    </row>
    <row r="2919" spans="1:6" x14ac:dyDescent="0.25">
      <c r="A2919" s="3" t="s">
        <v>19</v>
      </c>
      <c r="B2919" s="7">
        <v>42199</v>
      </c>
      <c r="C2919" s="18">
        <v>2015</v>
      </c>
      <c r="D2919" s="3">
        <v>1</v>
      </c>
      <c r="E2919" s="3" t="s">
        <v>31</v>
      </c>
      <c r="F2919" s="3">
        <v>57</v>
      </c>
    </row>
    <row r="2920" spans="1:6" x14ac:dyDescent="0.25">
      <c r="A2920" s="3" t="s">
        <v>19</v>
      </c>
      <c r="B2920" s="7">
        <v>42199</v>
      </c>
      <c r="C2920" s="18">
        <v>2015</v>
      </c>
      <c r="D2920" s="3">
        <v>1</v>
      </c>
      <c r="E2920" s="3" t="s">
        <v>31</v>
      </c>
      <c r="F2920" s="3">
        <v>45</v>
      </c>
    </row>
    <row r="2921" spans="1:6" x14ac:dyDescent="0.25">
      <c r="A2921" s="3" t="s">
        <v>19</v>
      </c>
      <c r="B2921" s="7">
        <v>42199</v>
      </c>
      <c r="C2921" s="18">
        <v>2015</v>
      </c>
      <c r="D2921" s="3">
        <v>1</v>
      </c>
      <c r="E2921" s="3" t="s">
        <v>31</v>
      </c>
      <c r="F2921" s="3">
        <v>59</v>
      </c>
    </row>
    <row r="2922" spans="1:6" x14ac:dyDescent="0.25">
      <c r="A2922" s="3" t="s">
        <v>19</v>
      </c>
      <c r="B2922" s="7">
        <v>42199</v>
      </c>
      <c r="C2922" s="18">
        <v>2015</v>
      </c>
      <c r="D2922" s="3">
        <v>1</v>
      </c>
      <c r="E2922" s="3" t="s">
        <v>31</v>
      </c>
      <c r="F2922" s="3">
        <v>47</v>
      </c>
    </row>
    <row r="2923" spans="1:6" x14ac:dyDescent="0.25">
      <c r="A2923" s="3" t="s">
        <v>19</v>
      </c>
      <c r="B2923" s="7">
        <v>42199</v>
      </c>
      <c r="C2923" s="18">
        <v>2015</v>
      </c>
      <c r="D2923" s="3">
        <v>1</v>
      </c>
      <c r="E2923" s="3" t="s">
        <v>31</v>
      </c>
      <c r="F2923" s="3">
        <v>63</v>
      </c>
    </row>
    <row r="2924" spans="1:6" x14ac:dyDescent="0.25">
      <c r="A2924" s="3" t="s">
        <v>19</v>
      </c>
      <c r="B2924" s="7">
        <v>42199</v>
      </c>
      <c r="C2924" s="18">
        <v>2015</v>
      </c>
      <c r="D2924" s="3">
        <v>1</v>
      </c>
      <c r="E2924" s="3" t="s">
        <v>31</v>
      </c>
      <c r="F2924" s="3">
        <v>67</v>
      </c>
    </row>
    <row r="2925" spans="1:6" x14ac:dyDescent="0.25">
      <c r="A2925" s="3" t="s">
        <v>19</v>
      </c>
      <c r="B2925" s="7">
        <v>42199</v>
      </c>
      <c r="C2925" s="18">
        <v>2015</v>
      </c>
      <c r="D2925" s="3">
        <v>1</v>
      </c>
      <c r="E2925" s="3" t="s">
        <v>31</v>
      </c>
      <c r="F2925" s="3">
        <v>65</v>
      </c>
    </row>
    <row r="2926" spans="1:6" x14ac:dyDescent="0.25">
      <c r="A2926" s="3" t="s">
        <v>19</v>
      </c>
      <c r="B2926" s="7">
        <v>42199</v>
      </c>
      <c r="C2926" s="18">
        <v>2015</v>
      </c>
      <c r="D2926" s="3">
        <v>1</v>
      </c>
      <c r="E2926" s="3" t="s">
        <v>31</v>
      </c>
      <c r="F2926" s="3">
        <v>52</v>
      </c>
    </row>
    <row r="2927" spans="1:6" x14ac:dyDescent="0.25">
      <c r="A2927" s="3" t="s">
        <v>19</v>
      </c>
      <c r="B2927" s="7">
        <v>42199</v>
      </c>
      <c r="C2927" s="18">
        <v>2015</v>
      </c>
      <c r="D2927" s="3">
        <v>1</v>
      </c>
      <c r="E2927" s="3" t="s">
        <v>31</v>
      </c>
      <c r="F2927" s="3">
        <v>41</v>
      </c>
    </row>
    <row r="2928" spans="1:6" x14ac:dyDescent="0.25">
      <c r="A2928" s="3" t="s">
        <v>19</v>
      </c>
      <c r="B2928" s="7">
        <v>42199</v>
      </c>
      <c r="C2928" s="18">
        <v>2015</v>
      </c>
      <c r="D2928" s="3">
        <v>1</v>
      </c>
      <c r="E2928" s="3" t="s">
        <v>31</v>
      </c>
      <c r="F2928" s="3">
        <v>41</v>
      </c>
    </row>
    <row r="2929" spans="1:6" x14ac:dyDescent="0.25">
      <c r="A2929" s="3" t="s">
        <v>19</v>
      </c>
      <c r="B2929" s="7">
        <v>42199</v>
      </c>
      <c r="C2929" s="18">
        <v>2015</v>
      </c>
      <c r="D2929" s="3">
        <v>1</v>
      </c>
      <c r="E2929" s="3" t="s">
        <v>31</v>
      </c>
      <c r="F2929" s="3">
        <v>45</v>
      </c>
    </row>
    <row r="2930" spans="1:6" x14ac:dyDescent="0.25">
      <c r="A2930" s="3" t="s">
        <v>19</v>
      </c>
      <c r="B2930" s="7">
        <v>42199</v>
      </c>
      <c r="C2930" s="18">
        <v>2015</v>
      </c>
      <c r="D2930" s="3">
        <v>1</v>
      </c>
      <c r="E2930" s="3" t="s">
        <v>31</v>
      </c>
      <c r="F2930" s="3">
        <v>63</v>
      </c>
    </row>
    <row r="2931" spans="1:6" x14ac:dyDescent="0.25">
      <c r="A2931" s="3" t="s">
        <v>19</v>
      </c>
      <c r="B2931" s="7">
        <v>42199</v>
      </c>
      <c r="C2931" s="18">
        <v>2015</v>
      </c>
      <c r="D2931" s="3">
        <v>1</v>
      </c>
      <c r="E2931" s="3" t="s">
        <v>31</v>
      </c>
      <c r="F2931" s="3">
        <v>65</v>
      </c>
    </row>
    <row r="2932" spans="1:6" x14ac:dyDescent="0.25">
      <c r="A2932" s="3" t="s">
        <v>19</v>
      </c>
      <c r="B2932" s="7">
        <v>42199</v>
      </c>
      <c r="C2932" s="18">
        <v>2015</v>
      </c>
      <c r="D2932" s="3">
        <v>1</v>
      </c>
      <c r="E2932" s="3" t="s">
        <v>31</v>
      </c>
      <c r="F2932" s="3">
        <v>44</v>
      </c>
    </row>
    <row r="2933" spans="1:6" x14ac:dyDescent="0.25">
      <c r="A2933" s="3" t="s">
        <v>19</v>
      </c>
      <c r="B2933" s="7">
        <v>42199</v>
      </c>
      <c r="C2933" s="18">
        <v>2015</v>
      </c>
      <c r="D2933" s="3">
        <v>1</v>
      </c>
      <c r="E2933" s="3" t="s">
        <v>31</v>
      </c>
      <c r="F2933" s="3">
        <v>62</v>
      </c>
    </row>
    <row r="2934" spans="1:6" x14ac:dyDescent="0.25">
      <c r="A2934" s="3" t="s">
        <v>19</v>
      </c>
      <c r="B2934" s="7">
        <v>42199</v>
      </c>
      <c r="C2934" s="18">
        <v>2015</v>
      </c>
      <c r="D2934" s="3">
        <v>1</v>
      </c>
      <c r="E2934" s="3" t="s">
        <v>31</v>
      </c>
      <c r="F2934" s="3">
        <v>40</v>
      </c>
    </row>
    <row r="2935" spans="1:6" x14ac:dyDescent="0.25">
      <c r="A2935" s="3" t="s">
        <v>19</v>
      </c>
      <c r="B2935" s="7">
        <v>42199</v>
      </c>
      <c r="C2935" s="18">
        <v>2015</v>
      </c>
      <c r="D2935" s="3">
        <v>1</v>
      </c>
      <c r="E2935" s="3" t="s">
        <v>31</v>
      </c>
      <c r="F2935" s="3">
        <v>62</v>
      </c>
    </row>
    <row r="2936" spans="1:6" x14ac:dyDescent="0.25">
      <c r="A2936" s="3" t="s">
        <v>19</v>
      </c>
      <c r="B2936" s="7">
        <v>42199</v>
      </c>
      <c r="C2936" s="18">
        <v>2015</v>
      </c>
      <c r="D2936" s="3">
        <v>1</v>
      </c>
      <c r="E2936" s="3" t="s">
        <v>31</v>
      </c>
      <c r="F2936" s="3">
        <v>43</v>
      </c>
    </row>
    <row r="2937" spans="1:6" x14ac:dyDescent="0.25">
      <c r="A2937" s="3" t="s">
        <v>19</v>
      </c>
      <c r="B2937" s="7">
        <v>42199</v>
      </c>
      <c r="C2937" s="18">
        <v>2015</v>
      </c>
      <c r="D2937" s="3">
        <v>1</v>
      </c>
      <c r="E2937" s="3" t="s">
        <v>31</v>
      </c>
      <c r="F2937" s="3">
        <v>46</v>
      </c>
    </row>
    <row r="2938" spans="1:6" x14ac:dyDescent="0.25">
      <c r="A2938" s="3" t="s">
        <v>19</v>
      </c>
      <c r="B2938" s="7">
        <v>42199</v>
      </c>
      <c r="C2938" s="18">
        <v>2015</v>
      </c>
      <c r="D2938" s="3">
        <v>1</v>
      </c>
      <c r="E2938" s="3" t="s">
        <v>31</v>
      </c>
      <c r="F2938" s="3">
        <v>60</v>
      </c>
    </row>
    <row r="2939" spans="1:6" x14ac:dyDescent="0.25">
      <c r="A2939" s="3" t="s">
        <v>19</v>
      </c>
      <c r="B2939" s="7">
        <v>42199</v>
      </c>
      <c r="C2939" s="18">
        <v>2015</v>
      </c>
      <c r="D2939" s="3">
        <v>1</v>
      </c>
      <c r="E2939" s="3" t="s">
        <v>31</v>
      </c>
      <c r="F2939" s="3">
        <v>63</v>
      </c>
    </row>
    <row r="2940" spans="1:6" x14ac:dyDescent="0.25">
      <c r="A2940" s="3" t="s">
        <v>19</v>
      </c>
      <c r="B2940" s="7">
        <v>42199</v>
      </c>
      <c r="C2940" s="18">
        <v>2015</v>
      </c>
      <c r="D2940" s="3">
        <v>1</v>
      </c>
      <c r="E2940" s="3" t="s">
        <v>31</v>
      </c>
      <c r="F2940" s="3">
        <v>48</v>
      </c>
    </row>
    <row r="2941" spans="1:6" x14ac:dyDescent="0.25">
      <c r="A2941" s="3" t="s">
        <v>19</v>
      </c>
      <c r="B2941" s="7">
        <v>42199</v>
      </c>
      <c r="C2941" s="18">
        <v>2015</v>
      </c>
      <c r="D2941" s="3">
        <v>2</v>
      </c>
      <c r="E2941" s="3" t="s">
        <v>31</v>
      </c>
      <c r="F2941" s="3">
        <v>70</v>
      </c>
    </row>
    <row r="2942" spans="1:6" x14ac:dyDescent="0.25">
      <c r="A2942" s="3" t="s">
        <v>19</v>
      </c>
      <c r="B2942" s="7">
        <v>42199</v>
      </c>
      <c r="C2942" s="18">
        <v>2015</v>
      </c>
      <c r="D2942" s="3">
        <v>2</v>
      </c>
      <c r="E2942" s="3" t="s">
        <v>31</v>
      </c>
      <c r="F2942" s="3">
        <v>47</v>
      </c>
    </row>
    <row r="2943" spans="1:6" x14ac:dyDescent="0.25">
      <c r="A2943" s="3" t="s">
        <v>19</v>
      </c>
      <c r="B2943" s="7">
        <v>42199</v>
      </c>
      <c r="C2943" s="18">
        <v>2015</v>
      </c>
      <c r="D2943" s="3">
        <v>2</v>
      </c>
      <c r="E2943" s="3" t="s">
        <v>31</v>
      </c>
      <c r="F2943" s="3">
        <v>64</v>
      </c>
    </row>
    <row r="2944" spans="1:6" x14ac:dyDescent="0.25">
      <c r="A2944" s="3" t="s">
        <v>19</v>
      </c>
      <c r="B2944" s="7">
        <v>42199</v>
      </c>
      <c r="C2944" s="18">
        <v>2015</v>
      </c>
      <c r="D2944" s="3">
        <v>2</v>
      </c>
      <c r="E2944" s="3" t="s">
        <v>31</v>
      </c>
      <c r="F2944" s="3">
        <v>63</v>
      </c>
    </row>
    <row r="2945" spans="1:6" x14ac:dyDescent="0.25">
      <c r="A2945" s="3" t="s">
        <v>19</v>
      </c>
      <c r="B2945" s="7">
        <v>42199</v>
      </c>
      <c r="C2945" s="18">
        <v>2015</v>
      </c>
      <c r="D2945" s="3">
        <v>2</v>
      </c>
      <c r="E2945" s="3" t="s">
        <v>31</v>
      </c>
      <c r="F2945" s="3">
        <v>49</v>
      </c>
    </row>
    <row r="2946" spans="1:6" x14ac:dyDescent="0.25">
      <c r="A2946" s="3" t="s">
        <v>19</v>
      </c>
      <c r="B2946" s="7">
        <v>42199</v>
      </c>
      <c r="C2946" s="18">
        <v>2015</v>
      </c>
      <c r="D2946" s="3">
        <v>2</v>
      </c>
      <c r="E2946" s="3" t="s">
        <v>31</v>
      </c>
      <c r="F2946" s="3">
        <v>63</v>
      </c>
    </row>
    <row r="2947" spans="1:6" x14ac:dyDescent="0.25">
      <c r="A2947" s="3" t="s">
        <v>19</v>
      </c>
      <c r="B2947" s="7">
        <v>42199</v>
      </c>
      <c r="C2947" s="18">
        <v>2015</v>
      </c>
      <c r="D2947" s="3">
        <v>2</v>
      </c>
      <c r="E2947" s="3" t="s">
        <v>31</v>
      </c>
      <c r="F2947" s="3">
        <v>40</v>
      </c>
    </row>
    <row r="2948" spans="1:6" x14ac:dyDescent="0.25">
      <c r="A2948" s="3" t="s">
        <v>19</v>
      </c>
      <c r="B2948" s="7">
        <v>42199</v>
      </c>
      <c r="C2948" s="18">
        <v>2015</v>
      </c>
      <c r="D2948" s="3">
        <v>2</v>
      </c>
      <c r="E2948" s="3" t="s">
        <v>31</v>
      </c>
      <c r="F2948" s="3">
        <v>51</v>
      </c>
    </row>
    <row r="2949" spans="1:6" x14ac:dyDescent="0.25">
      <c r="A2949" s="3" t="s">
        <v>19</v>
      </c>
      <c r="B2949" s="7">
        <v>42199</v>
      </c>
      <c r="C2949" s="18">
        <v>2015</v>
      </c>
      <c r="D2949" s="3">
        <v>2</v>
      </c>
      <c r="E2949" s="3" t="s">
        <v>31</v>
      </c>
      <c r="F2949" s="3">
        <v>46</v>
      </c>
    </row>
    <row r="2950" spans="1:6" x14ac:dyDescent="0.25">
      <c r="A2950" s="3" t="s">
        <v>19</v>
      </c>
      <c r="B2950" s="7">
        <v>42199</v>
      </c>
      <c r="C2950" s="18">
        <v>2015</v>
      </c>
      <c r="D2950" s="3">
        <v>2</v>
      </c>
      <c r="E2950" s="3" t="s">
        <v>31</v>
      </c>
      <c r="F2950" s="3">
        <v>60</v>
      </c>
    </row>
    <row r="2951" spans="1:6" x14ac:dyDescent="0.25">
      <c r="A2951" s="3" t="s">
        <v>19</v>
      </c>
      <c r="B2951" s="7">
        <v>42199</v>
      </c>
      <c r="C2951" s="18">
        <v>2015</v>
      </c>
      <c r="D2951" s="3">
        <v>2</v>
      </c>
      <c r="E2951" s="3" t="s">
        <v>31</v>
      </c>
      <c r="F2951" s="3">
        <v>49</v>
      </c>
    </row>
    <row r="2952" spans="1:6" x14ac:dyDescent="0.25">
      <c r="A2952" s="3" t="s">
        <v>19</v>
      </c>
      <c r="B2952" s="7">
        <v>42199</v>
      </c>
      <c r="C2952" s="18">
        <v>2015</v>
      </c>
      <c r="D2952" s="3">
        <v>2</v>
      </c>
      <c r="E2952" s="3" t="s">
        <v>31</v>
      </c>
      <c r="F2952" s="3">
        <v>46</v>
      </c>
    </row>
    <row r="2953" spans="1:6" x14ac:dyDescent="0.25">
      <c r="A2953" s="3" t="s">
        <v>19</v>
      </c>
      <c r="B2953" s="7">
        <v>42199</v>
      </c>
      <c r="C2953" s="18">
        <v>2015</v>
      </c>
      <c r="D2953" s="3">
        <v>2</v>
      </c>
      <c r="E2953" s="3" t="s">
        <v>31</v>
      </c>
      <c r="F2953" s="3">
        <v>48</v>
      </c>
    </row>
    <row r="2954" spans="1:6" x14ac:dyDescent="0.25">
      <c r="A2954" s="3" t="s">
        <v>19</v>
      </c>
      <c r="B2954" s="7">
        <v>42199</v>
      </c>
      <c r="C2954" s="18">
        <v>2015</v>
      </c>
      <c r="D2954" s="3">
        <v>2</v>
      </c>
      <c r="E2954" s="3" t="s">
        <v>31</v>
      </c>
      <c r="F2954" s="3">
        <v>60</v>
      </c>
    </row>
    <row r="2955" spans="1:6" x14ac:dyDescent="0.25">
      <c r="A2955" s="3" t="s">
        <v>19</v>
      </c>
      <c r="B2955" s="7">
        <v>42199</v>
      </c>
      <c r="C2955" s="18">
        <v>2015</v>
      </c>
      <c r="D2955" s="3">
        <v>2</v>
      </c>
      <c r="E2955" s="3" t="s">
        <v>31</v>
      </c>
      <c r="F2955" s="3">
        <v>43</v>
      </c>
    </row>
    <row r="2956" spans="1:6" x14ac:dyDescent="0.25">
      <c r="A2956" s="3" t="s">
        <v>19</v>
      </c>
      <c r="B2956" s="7">
        <v>42199</v>
      </c>
      <c r="C2956" s="18">
        <v>2015</v>
      </c>
      <c r="D2956" s="3">
        <v>2</v>
      </c>
      <c r="E2956" s="3" t="s">
        <v>31</v>
      </c>
      <c r="F2956" s="3">
        <v>60</v>
      </c>
    </row>
    <row r="2957" spans="1:6" x14ac:dyDescent="0.25">
      <c r="A2957" s="3" t="s">
        <v>19</v>
      </c>
      <c r="B2957" s="7">
        <v>42199</v>
      </c>
      <c r="C2957" s="18">
        <v>2015</v>
      </c>
      <c r="D2957" s="3">
        <v>2</v>
      </c>
      <c r="E2957" s="3" t="s">
        <v>31</v>
      </c>
      <c r="F2957" s="3">
        <v>50</v>
      </c>
    </row>
    <row r="2958" spans="1:6" x14ac:dyDescent="0.25">
      <c r="A2958" s="3" t="s">
        <v>19</v>
      </c>
      <c r="B2958" s="7">
        <v>42199</v>
      </c>
      <c r="C2958" s="18">
        <v>2015</v>
      </c>
      <c r="D2958" s="3">
        <v>2</v>
      </c>
      <c r="E2958" s="3" t="s">
        <v>31</v>
      </c>
      <c r="F2958" s="3">
        <v>47</v>
      </c>
    </row>
    <row r="2959" spans="1:6" x14ac:dyDescent="0.25">
      <c r="A2959" s="3" t="s">
        <v>19</v>
      </c>
      <c r="B2959" s="7">
        <v>42199</v>
      </c>
      <c r="C2959" s="18">
        <v>2015</v>
      </c>
      <c r="D2959" s="3">
        <v>2</v>
      </c>
      <c r="E2959" s="3" t="s">
        <v>31</v>
      </c>
      <c r="F2959" s="3">
        <v>46</v>
      </c>
    </row>
    <row r="2960" spans="1:6" x14ac:dyDescent="0.25">
      <c r="A2960" s="3" t="s">
        <v>19</v>
      </c>
      <c r="B2960" s="7">
        <v>42199</v>
      </c>
      <c r="C2960" s="18">
        <v>2015</v>
      </c>
      <c r="D2960" s="3">
        <v>2</v>
      </c>
      <c r="E2960" s="3" t="s">
        <v>31</v>
      </c>
      <c r="F2960" s="3">
        <v>66</v>
      </c>
    </row>
    <row r="2961" spans="1:6" x14ac:dyDescent="0.25">
      <c r="A2961" s="3" t="s">
        <v>19</v>
      </c>
      <c r="B2961" s="7">
        <v>42199</v>
      </c>
      <c r="C2961" s="18">
        <v>2015</v>
      </c>
      <c r="D2961" s="3">
        <v>2</v>
      </c>
      <c r="E2961" s="3" t="s">
        <v>31</v>
      </c>
      <c r="F2961" s="3">
        <v>61</v>
      </c>
    </row>
    <row r="2962" spans="1:6" x14ac:dyDescent="0.25">
      <c r="A2962" s="3" t="s">
        <v>19</v>
      </c>
      <c r="B2962" s="7">
        <v>42199</v>
      </c>
      <c r="C2962" s="18">
        <v>2015</v>
      </c>
      <c r="D2962" s="3">
        <v>2</v>
      </c>
      <c r="E2962" s="3" t="s">
        <v>31</v>
      </c>
      <c r="F2962" s="3">
        <v>41</v>
      </c>
    </row>
    <row r="2963" spans="1:6" x14ac:dyDescent="0.25">
      <c r="A2963" s="3" t="s">
        <v>19</v>
      </c>
      <c r="B2963" s="7">
        <v>42199</v>
      </c>
      <c r="C2963" s="18">
        <v>2015</v>
      </c>
      <c r="D2963" s="3">
        <v>2</v>
      </c>
      <c r="E2963" s="3" t="s">
        <v>31</v>
      </c>
      <c r="F2963" s="3">
        <v>46</v>
      </c>
    </row>
    <row r="2964" spans="1:6" x14ac:dyDescent="0.25">
      <c r="A2964" s="3" t="s">
        <v>19</v>
      </c>
      <c r="B2964" s="7">
        <v>42199</v>
      </c>
      <c r="C2964" s="18">
        <v>2015</v>
      </c>
      <c r="D2964" s="3">
        <v>2</v>
      </c>
      <c r="E2964" s="3" t="s">
        <v>31</v>
      </c>
      <c r="F2964" s="3">
        <v>60</v>
      </c>
    </row>
    <row r="2965" spans="1:6" x14ac:dyDescent="0.25">
      <c r="A2965" s="3" t="s">
        <v>19</v>
      </c>
      <c r="B2965" s="7">
        <v>42199</v>
      </c>
      <c r="C2965" s="18">
        <v>2015</v>
      </c>
      <c r="D2965" s="3">
        <v>2</v>
      </c>
      <c r="E2965" s="3" t="s">
        <v>31</v>
      </c>
      <c r="F2965" s="3">
        <v>70</v>
      </c>
    </row>
    <row r="2966" spans="1:6" x14ac:dyDescent="0.25">
      <c r="A2966" s="3" t="s">
        <v>19</v>
      </c>
      <c r="B2966" s="7">
        <v>42199</v>
      </c>
      <c r="C2966" s="18">
        <v>2015</v>
      </c>
      <c r="D2966" s="3">
        <v>2</v>
      </c>
      <c r="E2966" s="3" t="s">
        <v>31</v>
      </c>
      <c r="F2966" s="3">
        <v>42</v>
      </c>
    </row>
    <row r="2967" spans="1:6" x14ac:dyDescent="0.25">
      <c r="A2967" s="3" t="s">
        <v>19</v>
      </c>
      <c r="B2967" s="7">
        <v>42199</v>
      </c>
      <c r="C2967" s="18">
        <v>2015</v>
      </c>
      <c r="D2967" s="3">
        <v>2</v>
      </c>
      <c r="E2967" s="3" t="s">
        <v>31</v>
      </c>
      <c r="F2967" s="3">
        <v>62</v>
      </c>
    </row>
    <row r="2968" spans="1:6" x14ac:dyDescent="0.25">
      <c r="A2968" s="3" t="s">
        <v>19</v>
      </c>
      <c r="B2968" s="7">
        <v>42199</v>
      </c>
      <c r="C2968" s="18">
        <v>2015</v>
      </c>
      <c r="D2968" s="3">
        <v>2</v>
      </c>
      <c r="E2968" s="3" t="s">
        <v>31</v>
      </c>
      <c r="F2968" s="3">
        <v>66</v>
      </c>
    </row>
    <row r="2969" spans="1:6" x14ac:dyDescent="0.25">
      <c r="A2969" s="3" t="s">
        <v>19</v>
      </c>
      <c r="B2969" s="7">
        <v>42199</v>
      </c>
      <c r="C2969" s="18">
        <v>2015</v>
      </c>
      <c r="D2969" s="3">
        <v>2</v>
      </c>
      <c r="E2969" s="3" t="s">
        <v>31</v>
      </c>
      <c r="F2969" s="3">
        <v>65</v>
      </c>
    </row>
    <row r="2970" spans="1:6" x14ac:dyDescent="0.25">
      <c r="A2970" s="3" t="s">
        <v>19</v>
      </c>
      <c r="B2970" s="7">
        <v>42199</v>
      </c>
      <c r="C2970" s="18">
        <v>2015</v>
      </c>
      <c r="D2970" s="3">
        <v>2</v>
      </c>
      <c r="E2970" s="3" t="s">
        <v>31</v>
      </c>
      <c r="F2970" s="3">
        <v>67</v>
      </c>
    </row>
    <row r="2971" spans="1:6" x14ac:dyDescent="0.25">
      <c r="A2971" s="3" t="s">
        <v>19</v>
      </c>
      <c r="B2971" s="7">
        <v>42199</v>
      </c>
      <c r="C2971" s="18">
        <v>2015</v>
      </c>
      <c r="D2971" s="3">
        <v>2</v>
      </c>
      <c r="E2971" s="3" t="s">
        <v>31</v>
      </c>
      <c r="F2971" s="3">
        <v>62</v>
      </c>
    </row>
    <row r="2972" spans="1:6" x14ac:dyDescent="0.25">
      <c r="A2972" s="3" t="s">
        <v>19</v>
      </c>
      <c r="B2972" s="7">
        <v>42199</v>
      </c>
      <c r="C2972" s="18">
        <v>2015</v>
      </c>
      <c r="D2972" s="3">
        <v>2</v>
      </c>
      <c r="E2972" s="3" t="s">
        <v>31</v>
      </c>
      <c r="F2972" s="3">
        <v>51</v>
      </c>
    </row>
    <row r="2973" spans="1:6" x14ac:dyDescent="0.25">
      <c r="A2973" s="3" t="s">
        <v>19</v>
      </c>
      <c r="B2973" s="7">
        <v>42199</v>
      </c>
      <c r="C2973" s="18">
        <v>2015</v>
      </c>
      <c r="D2973" s="3">
        <v>2</v>
      </c>
      <c r="E2973" s="3" t="s">
        <v>31</v>
      </c>
      <c r="F2973" s="3">
        <v>48</v>
      </c>
    </row>
    <row r="2974" spans="1:6" x14ac:dyDescent="0.25">
      <c r="A2974" s="3" t="s">
        <v>19</v>
      </c>
      <c r="B2974" s="7">
        <v>42199</v>
      </c>
      <c r="C2974" s="18">
        <v>2015</v>
      </c>
      <c r="D2974" s="3">
        <v>2</v>
      </c>
      <c r="E2974" s="3" t="s">
        <v>31</v>
      </c>
      <c r="F2974" s="3">
        <v>63</v>
      </c>
    </row>
    <row r="2975" spans="1:6" x14ac:dyDescent="0.25">
      <c r="A2975" s="3" t="s">
        <v>19</v>
      </c>
      <c r="B2975" s="7">
        <v>42199</v>
      </c>
      <c r="C2975" s="18">
        <v>2015</v>
      </c>
      <c r="D2975" s="3">
        <v>2</v>
      </c>
      <c r="E2975" s="3" t="s">
        <v>31</v>
      </c>
      <c r="F2975" s="3">
        <v>56</v>
      </c>
    </row>
    <row r="2976" spans="1:6" x14ac:dyDescent="0.25">
      <c r="A2976" s="3" t="s">
        <v>19</v>
      </c>
      <c r="B2976" s="7">
        <v>42199</v>
      </c>
      <c r="C2976" s="18">
        <v>2015</v>
      </c>
      <c r="D2976" s="3">
        <v>2</v>
      </c>
      <c r="E2976" s="3" t="s">
        <v>31</v>
      </c>
      <c r="F2976" s="3">
        <v>41</v>
      </c>
    </row>
    <row r="2977" spans="1:7" x14ac:dyDescent="0.25">
      <c r="A2977" s="3" t="s">
        <v>19</v>
      </c>
      <c r="B2977" s="7">
        <v>42199</v>
      </c>
      <c r="C2977" s="18">
        <v>2015</v>
      </c>
      <c r="D2977" s="3">
        <v>2</v>
      </c>
      <c r="E2977" s="3" t="s">
        <v>31</v>
      </c>
      <c r="F2977" s="3">
        <v>67</v>
      </c>
    </row>
    <row r="2978" spans="1:7" x14ac:dyDescent="0.25">
      <c r="A2978" s="3" t="s">
        <v>19</v>
      </c>
      <c r="B2978" s="7">
        <v>42199</v>
      </c>
      <c r="C2978" s="18">
        <v>2015</v>
      </c>
      <c r="D2978" s="3">
        <v>2</v>
      </c>
      <c r="E2978" s="3" t="s">
        <v>31</v>
      </c>
      <c r="F2978" s="3">
        <v>51</v>
      </c>
    </row>
    <row r="2979" spans="1:7" x14ac:dyDescent="0.25">
      <c r="A2979" s="3" t="s">
        <v>19</v>
      </c>
      <c r="B2979" s="7">
        <v>42199</v>
      </c>
      <c r="C2979" s="18">
        <v>2015</v>
      </c>
      <c r="D2979" s="3">
        <v>2</v>
      </c>
      <c r="E2979" s="3" t="s">
        <v>31</v>
      </c>
      <c r="F2979" s="3">
        <v>69</v>
      </c>
    </row>
    <row r="2980" spans="1:7" x14ac:dyDescent="0.25">
      <c r="A2980" s="3" t="s">
        <v>19</v>
      </c>
      <c r="B2980" s="7">
        <v>42199</v>
      </c>
      <c r="C2980" s="18">
        <v>2015</v>
      </c>
      <c r="D2980" s="3">
        <v>1</v>
      </c>
      <c r="E2980" s="3" t="s">
        <v>29</v>
      </c>
      <c r="F2980" s="3">
        <v>70</v>
      </c>
      <c r="G2980" s="15">
        <v>3.8</v>
      </c>
    </row>
    <row r="2981" spans="1:7" x14ac:dyDescent="0.25">
      <c r="A2981" s="3" t="s">
        <v>19</v>
      </c>
      <c r="B2981" s="7">
        <v>42199</v>
      </c>
      <c r="C2981" s="18">
        <v>2015</v>
      </c>
      <c r="D2981" s="3">
        <v>1</v>
      </c>
      <c r="E2981" s="3" t="s">
        <v>29</v>
      </c>
      <c r="F2981" s="3">
        <v>65</v>
      </c>
      <c r="G2981" s="15">
        <v>2.8</v>
      </c>
    </row>
    <row r="2982" spans="1:7" x14ac:dyDescent="0.25">
      <c r="A2982" s="3" t="s">
        <v>19</v>
      </c>
      <c r="B2982" s="7">
        <v>42199</v>
      </c>
      <c r="C2982" s="18">
        <v>2015</v>
      </c>
      <c r="D2982" s="3">
        <v>1</v>
      </c>
      <c r="E2982" s="3" t="s">
        <v>29</v>
      </c>
      <c r="F2982" s="3">
        <v>62</v>
      </c>
      <c r="G2982" s="15">
        <v>2.6</v>
      </c>
    </row>
    <row r="2983" spans="1:7" x14ac:dyDescent="0.25">
      <c r="A2983" s="3" t="s">
        <v>19</v>
      </c>
      <c r="B2983" s="7">
        <v>42199</v>
      </c>
      <c r="C2983" s="18">
        <v>2015</v>
      </c>
      <c r="D2983" s="3">
        <v>1</v>
      </c>
      <c r="E2983" s="3" t="s">
        <v>29</v>
      </c>
      <c r="F2983" s="3">
        <v>62</v>
      </c>
      <c r="G2983" s="15">
        <v>2.6</v>
      </c>
    </row>
    <row r="2984" spans="1:7" x14ac:dyDescent="0.25">
      <c r="A2984" s="3" t="s">
        <v>19</v>
      </c>
      <c r="B2984" s="7">
        <v>42199</v>
      </c>
      <c r="C2984" s="18">
        <v>2015</v>
      </c>
      <c r="D2984" s="3">
        <v>1</v>
      </c>
      <c r="E2984" s="3" t="s">
        <v>29</v>
      </c>
      <c r="F2984" s="3">
        <v>65</v>
      </c>
      <c r="G2984" s="15">
        <v>2.9</v>
      </c>
    </row>
    <row r="2985" spans="1:7" x14ac:dyDescent="0.25">
      <c r="A2985" s="3" t="s">
        <v>19</v>
      </c>
      <c r="B2985" s="7">
        <v>42199</v>
      </c>
      <c r="C2985" s="18">
        <v>2015</v>
      </c>
      <c r="D2985" s="3">
        <v>1</v>
      </c>
      <c r="E2985" s="3" t="s">
        <v>29</v>
      </c>
      <c r="F2985" s="3">
        <v>52</v>
      </c>
      <c r="G2985" s="15">
        <v>1.5</v>
      </c>
    </row>
    <row r="2986" spans="1:7" x14ac:dyDescent="0.25">
      <c r="A2986" s="3" t="s">
        <v>19</v>
      </c>
      <c r="B2986" s="7">
        <v>42199</v>
      </c>
      <c r="C2986" s="18">
        <v>2015</v>
      </c>
      <c r="D2986" s="3">
        <v>1</v>
      </c>
      <c r="E2986" s="3" t="s">
        <v>29</v>
      </c>
      <c r="F2986" s="3">
        <v>63</v>
      </c>
      <c r="G2986" s="15">
        <v>2.8</v>
      </c>
    </row>
    <row r="2987" spans="1:7" x14ac:dyDescent="0.25">
      <c r="A2987" s="3" t="s">
        <v>19</v>
      </c>
      <c r="B2987" s="7">
        <v>42199</v>
      </c>
      <c r="C2987" s="18">
        <v>2015</v>
      </c>
      <c r="D2987" s="3">
        <v>1</v>
      </c>
      <c r="E2987" s="3" t="s">
        <v>29</v>
      </c>
      <c r="F2987" s="3">
        <v>51</v>
      </c>
      <c r="G2987" s="15">
        <v>1.2</v>
      </c>
    </row>
    <row r="2988" spans="1:7" x14ac:dyDescent="0.25">
      <c r="A2988" s="3" t="s">
        <v>19</v>
      </c>
      <c r="B2988" s="7">
        <v>42199</v>
      </c>
      <c r="C2988" s="18">
        <v>2015</v>
      </c>
      <c r="D2988" s="3">
        <v>1</v>
      </c>
      <c r="E2988" s="3" t="s">
        <v>29</v>
      </c>
      <c r="F2988" s="3">
        <v>65</v>
      </c>
      <c r="G2988" s="15">
        <v>3.1</v>
      </c>
    </row>
    <row r="2989" spans="1:7" x14ac:dyDescent="0.25">
      <c r="A2989" s="3" t="s">
        <v>19</v>
      </c>
      <c r="B2989" s="7">
        <v>42199</v>
      </c>
      <c r="C2989" s="18">
        <v>2015</v>
      </c>
      <c r="D2989" s="3">
        <v>1</v>
      </c>
      <c r="E2989" s="3" t="s">
        <v>29</v>
      </c>
      <c r="F2989" s="3">
        <v>146</v>
      </c>
      <c r="G2989" s="15">
        <v>33.799999999999997</v>
      </c>
    </row>
    <row r="2990" spans="1:7" x14ac:dyDescent="0.25">
      <c r="A2990" s="3" t="s">
        <v>19</v>
      </c>
      <c r="B2990" s="7">
        <v>42199</v>
      </c>
      <c r="C2990" s="18">
        <v>2015</v>
      </c>
      <c r="D2990" s="3">
        <v>1</v>
      </c>
      <c r="E2990" s="3" t="s">
        <v>29</v>
      </c>
      <c r="F2990" s="3">
        <v>62</v>
      </c>
      <c r="G2990" s="15">
        <v>2.4</v>
      </c>
    </row>
    <row r="2991" spans="1:7" x14ac:dyDescent="0.25">
      <c r="A2991" s="3" t="s">
        <v>19</v>
      </c>
      <c r="B2991" s="7">
        <v>42199</v>
      </c>
      <c r="C2991" s="18">
        <v>2015</v>
      </c>
      <c r="D2991" s="3">
        <v>1</v>
      </c>
      <c r="E2991" s="3" t="s">
        <v>29</v>
      </c>
      <c r="F2991" s="3">
        <v>63</v>
      </c>
      <c r="G2991" s="15">
        <v>2.5</v>
      </c>
    </row>
    <row r="2992" spans="1:7" x14ac:dyDescent="0.25">
      <c r="A2992" s="3" t="s">
        <v>19</v>
      </c>
      <c r="B2992" s="7">
        <v>42199</v>
      </c>
      <c r="C2992" s="18">
        <v>2015</v>
      </c>
      <c r="D2992" s="3">
        <v>1</v>
      </c>
      <c r="E2992" s="3" t="s">
        <v>29</v>
      </c>
      <c r="F2992" s="3">
        <v>60</v>
      </c>
      <c r="G2992" s="15">
        <v>2</v>
      </c>
    </row>
    <row r="2993" spans="1:7" x14ac:dyDescent="0.25">
      <c r="A2993" s="3" t="s">
        <v>19</v>
      </c>
      <c r="B2993" s="7">
        <v>42199</v>
      </c>
      <c r="C2993" s="18">
        <v>2015</v>
      </c>
      <c r="D2993" s="3">
        <v>1</v>
      </c>
      <c r="E2993" s="3" t="s">
        <v>29</v>
      </c>
      <c r="F2993" s="3">
        <v>63</v>
      </c>
      <c r="G2993" s="15">
        <v>2.5</v>
      </c>
    </row>
    <row r="2994" spans="1:7" x14ac:dyDescent="0.25">
      <c r="A2994" s="3" t="s">
        <v>19</v>
      </c>
      <c r="B2994" s="7">
        <v>42199</v>
      </c>
      <c r="C2994" s="18">
        <v>2015</v>
      </c>
      <c r="D2994" s="3">
        <v>1</v>
      </c>
      <c r="E2994" s="3" t="s">
        <v>29</v>
      </c>
      <c r="F2994" s="3">
        <v>62</v>
      </c>
      <c r="G2994" s="15">
        <v>2.4</v>
      </c>
    </row>
    <row r="2995" spans="1:7" x14ac:dyDescent="0.25">
      <c r="A2995" s="3" t="s">
        <v>19</v>
      </c>
      <c r="B2995" s="7">
        <v>42199</v>
      </c>
      <c r="C2995" s="18">
        <v>2015</v>
      </c>
      <c r="D2995" s="3">
        <v>1</v>
      </c>
      <c r="E2995" s="3" t="s">
        <v>29</v>
      </c>
      <c r="F2995" s="3">
        <v>61</v>
      </c>
      <c r="G2995" s="15">
        <v>2.2999999999999998</v>
      </c>
    </row>
    <row r="2996" spans="1:7" x14ac:dyDescent="0.25">
      <c r="A2996" s="3" t="s">
        <v>19</v>
      </c>
      <c r="B2996" s="7">
        <v>42199</v>
      </c>
      <c r="C2996" s="18">
        <v>2015</v>
      </c>
      <c r="D2996" s="3">
        <v>1</v>
      </c>
      <c r="E2996" s="3" t="s">
        <v>29</v>
      </c>
      <c r="F2996" s="3">
        <v>65</v>
      </c>
      <c r="G2996" s="15">
        <v>2.8</v>
      </c>
    </row>
    <row r="2997" spans="1:7" x14ac:dyDescent="0.25">
      <c r="A2997" s="3" t="s">
        <v>19</v>
      </c>
      <c r="B2997" s="7">
        <v>42199</v>
      </c>
      <c r="C2997" s="18">
        <v>2015</v>
      </c>
      <c r="D2997" s="3">
        <v>1</v>
      </c>
      <c r="E2997" s="3" t="s">
        <v>29</v>
      </c>
      <c r="F2997" s="3">
        <v>63</v>
      </c>
      <c r="G2997" s="15">
        <v>2.5</v>
      </c>
    </row>
    <row r="2998" spans="1:7" x14ac:dyDescent="0.25">
      <c r="A2998" s="3" t="s">
        <v>19</v>
      </c>
      <c r="B2998" s="7">
        <v>42199</v>
      </c>
      <c r="C2998" s="18">
        <v>2015</v>
      </c>
      <c r="D2998" s="3">
        <v>1</v>
      </c>
      <c r="E2998" s="3" t="s">
        <v>29</v>
      </c>
      <c r="F2998" s="3">
        <v>62</v>
      </c>
      <c r="G2998" s="15">
        <v>2.6</v>
      </c>
    </row>
    <row r="2999" spans="1:7" x14ac:dyDescent="0.25">
      <c r="A2999" s="3" t="s">
        <v>19</v>
      </c>
      <c r="B2999" s="7">
        <v>42199</v>
      </c>
      <c r="C2999" s="18">
        <v>2015</v>
      </c>
      <c r="D2999" s="3">
        <v>1</v>
      </c>
      <c r="E2999" s="3" t="s">
        <v>29</v>
      </c>
      <c r="F2999" s="3">
        <v>63</v>
      </c>
      <c r="G2999" s="15">
        <v>2.5</v>
      </c>
    </row>
    <row r="3000" spans="1:7" x14ac:dyDescent="0.25">
      <c r="A3000" s="3" t="s">
        <v>19</v>
      </c>
      <c r="B3000" s="7">
        <v>42199</v>
      </c>
      <c r="C3000" s="18">
        <v>2015</v>
      </c>
      <c r="D3000" s="3">
        <v>1</v>
      </c>
      <c r="E3000" s="3" t="s">
        <v>29</v>
      </c>
      <c r="F3000" s="3">
        <v>63</v>
      </c>
      <c r="G3000" s="15">
        <v>2.5</v>
      </c>
    </row>
    <row r="3001" spans="1:7" x14ac:dyDescent="0.25">
      <c r="A3001" s="3" t="s">
        <v>19</v>
      </c>
      <c r="B3001" s="7">
        <v>42199</v>
      </c>
      <c r="C3001" s="18">
        <v>2015</v>
      </c>
      <c r="D3001" s="3">
        <v>1</v>
      </c>
      <c r="E3001" s="3" t="s">
        <v>29</v>
      </c>
      <c r="F3001" s="3">
        <v>57</v>
      </c>
      <c r="G3001" s="15">
        <v>1.8</v>
      </c>
    </row>
    <row r="3002" spans="1:7" x14ac:dyDescent="0.25">
      <c r="A3002" s="3" t="s">
        <v>19</v>
      </c>
      <c r="B3002" s="7">
        <v>42199</v>
      </c>
      <c r="C3002" s="18">
        <v>2015</v>
      </c>
      <c r="D3002" s="3">
        <v>2</v>
      </c>
      <c r="E3002" s="3" t="s">
        <v>29</v>
      </c>
      <c r="F3002" s="3">
        <v>65</v>
      </c>
      <c r="G3002" s="15">
        <v>2.9</v>
      </c>
    </row>
    <row r="3003" spans="1:7" x14ac:dyDescent="0.25">
      <c r="A3003" s="3" t="s">
        <v>19</v>
      </c>
      <c r="B3003" s="7">
        <v>42199</v>
      </c>
      <c r="C3003" s="18">
        <v>2015</v>
      </c>
      <c r="D3003" s="3">
        <v>2</v>
      </c>
      <c r="E3003" s="3" t="s">
        <v>29</v>
      </c>
      <c r="F3003" s="3">
        <v>54</v>
      </c>
      <c r="G3003" s="15">
        <v>1.5</v>
      </c>
    </row>
    <row r="3004" spans="1:7" x14ac:dyDescent="0.25">
      <c r="A3004" s="3" t="s">
        <v>19</v>
      </c>
      <c r="B3004" s="7">
        <v>42199</v>
      </c>
      <c r="C3004" s="18">
        <v>2015</v>
      </c>
      <c r="D3004" s="3">
        <v>2</v>
      </c>
      <c r="E3004" s="3" t="s">
        <v>29</v>
      </c>
      <c r="F3004" s="3">
        <v>65</v>
      </c>
      <c r="G3004" s="15">
        <v>2.9</v>
      </c>
    </row>
    <row r="3005" spans="1:7" x14ac:dyDescent="0.25">
      <c r="A3005" s="3" t="s">
        <v>19</v>
      </c>
      <c r="B3005" s="7">
        <v>42199</v>
      </c>
      <c r="C3005" s="18">
        <v>2015</v>
      </c>
      <c r="D3005" s="3">
        <v>2</v>
      </c>
      <c r="E3005" s="3" t="s">
        <v>29</v>
      </c>
      <c r="F3005" s="3">
        <v>62</v>
      </c>
      <c r="G3005" s="15">
        <v>2.6</v>
      </c>
    </row>
    <row r="3006" spans="1:7" x14ac:dyDescent="0.25">
      <c r="A3006" s="3" t="s">
        <v>19</v>
      </c>
      <c r="B3006" s="7">
        <v>42199</v>
      </c>
      <c r="C3006" s="18">
        <v>2015</v>
      </c>
      <c r="D3006" s="3">
        <v>2</v>
      </c>
      <c r="E3006" s="3" t="s">
        <v>29</v>
      </c>
      <c r="F3006" s="3">
        <v>60</v>
      </c>
      <c r="G3006" s="15">
        <v>2.2000000000000002</v>
      </c>
    </row>
    <row r="3007" spans="1:7" x14ac:dyDescent="0.25">
      <c r="A3007" s="3" t="s">
        <v>19</v>
      </c>
      <c r="B3007" s="7">
        <v>42199</v>
      </c>
      <c r="C3007" s="18">
        <v>2015</v>
      </c>
      <c r="D3007" s="3">
        <v>2</v>
      </c>
      <c r="E3007" s="3" t="s">
        <v>29</v>
      </c>
      <c r="F3007" s="3">
        <v>66</v>
      </c>
      <c r="G3007" s="15">
        <v>3.2</v>
      </c>
    </row>
    <row r="3008" spans="1:7" x14ac:dyDescent="0.25">
      <c r="A3008" s="3" t="s">
        <v>19</v>
      </c>
      <c r="B3008" s="7">
        <v>42199</v>
      </c>
      <c r="C3008" s="18">
        <v>2015</v>
      </c>
      <c r="D3008" s="3">
        <v>2</v>
      </c>
      <c r="E3008" s="3" t="s">
        <v>29</v>
      </c>
      <c r="F3008" s="3">
        <v>65</v>
      </c>
      <c r="G3008" s="15">
        <v>3</v>
      </c>
    </row>
    <row r="3009" spans="1:7" x14ac:dyDescent="0.25">
      <c r="A3009" s="3" t="s">
        <v>19</v>
      </c>
      <c r="B3009" s="7">
        <v>42199</v>
      </c>
      <c r="C3009" s="18">
        <v>2015</v>
      </c>
      <c r="D3009" s="3">
        <v>2</v>
      </c>
      <c r="E3009" s="3" t="s">
        <v>29</v>
      </c>
      <c r="F3009" s="3">
        <v>54</v>
      </c>
      <c r="G3009" s="15">
        <v>1.7</v>
      </c>
    </row>
    <row r="3010" spans="1:7" x14ac:dyDescent="0.25">
      <c r="A3010" s="3" t="s">
        <v>19</v>
      </c>
      <c r="B3010" s="7">
        <v>42199</v>
      </c>
      <c r="C3010" s="18">
        <v>2015</v>
      </c>
      <c r="D3010" s="3">
        <v>2</v>
      </c>
      <c r="E3010" s="3" t="s">
        <v>29</v>
      </c>
      <c r="F3010" s="3">
        <v>64</v>
      </c>
      <c r="G3010" s="15">
        <v>2.8</v>
      </c>
    </row>
    <row r="3011" spans="1:7" x14ac:dyDescent="0.25">
      <c r="A3011" s="3" t="s">
        <v>19</v>
      </c>
      <c r="B3011" s="7">
        <v>42199</v>
      </c>
      <c r="C3011" s="18">
        <v>2015</v>
      </c>
      <c r="D3011" s="3">
        <v>2</v>
      </c>
      <c r="E3011" s="3" t="s">
        <v>29</v>
      </c>
      <c r="F3011" s="3">
        <v>58</v>
      </c>
      <c r="G3011" s="15">
        <v>1.9</v>
      </c>
    </row>
    <row r="3012" spans="1:7" x14ac:dyDescent="0.25">
      <c r="A3012" s="3" t="s">
        <v>19</v>
      </c>
      <c r="B3012" s="7">
        <v>42199</v>
      </c>
      <c r="C3012" s="18">
        <v>2015</v>
      </c>
      <c r="D3012" s="3">
        <v>2</v>
      </c>
      <c r="E3012" s="3" t="s">
        <v>29</v>
      </c>
      <c r="F3012" s="3">
        <v>57</v>
      </c>
      <c r="G3012" s="15">
        <v>1.9</v>
      </c>
    </row>
    <row r="3013" spans="1:7" x14ac:dyDescent="0.25">
      <c r="A3013" s="3" t="s">
        <v>19</v>
      </c>
      <c r="B3013" s="7">
        <v>42199</v>
      </c>
      <c r="C3013" s="18">
        <v>2015</v>
      </c>
      <c r="D3013" s="3">
        <v>2</v>
      </c>
      <c r="E3013" s="3" t="s">
        <v>29</v>
      </c>
      <c r="F3013" s="3">
        <v>112</v>
      </c>
      <c r="G3013" s="15">
        <v>16</v>
      </c>
    </row>
    <row r="3014" spans="1:7" x14ac:dyDescent="0.25">
      <c r="A3014" s="3" t="s">
        <v>19</v>
      </c>
      <c r="B3014" s="7">
        <v>42199</v>
      </c>
      <c r="C3014" s="18">
        <v>2015</v>
      </c>
      <c r="D3014" s="3">
        <v>2</v>
      </c>
      <c r="E3014" s="3" t="s">
        <v>29</v>
      </c>
      <c r="F3014" s="3">
        <v>53</v>
      </c>
      <c r="G3014" s="15">
        <v>1.4</v>
      </c>
    </row>
    <row r="3015" spans="1:7" x14ac:dyDescent="0.25">
      <c r="A3015" s="3" t="s">
        <v>19</v>
      </c>
      <c r="B3015" s="7">
        <v>42199</v>
      </c>
      <c r="C3015" s="18">
        <v>2015</v>
      </c>
      <c r="D3015" s="3">
        <v>1</v>
      </c>
      <c r="E3015" s="3" t="s">
        <v>32</v>
      </c>
      <c r="F3015" s="3">
        <v>86</v>
      </c>
    </row>
    <row r="3016" spans="1:7" x14ac:dyDescent="0.25">
      <c r="A3016" s="3" t="s">
        <v>19</v>
      </c>
      <c r="B3016" s="7">
        <v>42199</v>
      </c>
      <c r="C3016" s="18">
        <v>2015</v>
      </c>
      <c r="D3016" s="3">
        <v>1</v>
      </c>
      <c r="E3016" s="3" t="s">
        <v>32</v>
      </c>
      <c r="F3016" s="3">
        <v>61</v>
      </c>
    </row>
    <row r="3017" spans="1:7" x14ac:dyDescent="0.25">
      <c r="A3017" s="3" t="s">
        <v>19</v>
      </c>
      <c r="B3017" s="7">
        <v>42199</v>
      </c>
      <c r="C3017" s="18">
        <v>2015</v>
      </c>
      <c r="D3017" s="3">
        <v>1</v>
      </c>
      <c r="E3017" s="3" t="s">
        <v>32</v>
      </c>
      <c r="F3017" s="3">
        <v>74</v>
      </c>
    </row>
    <row r="3018" spans="1:7" x14ac:dyDescent="0.25">
      <c r="A3018" s="3" t="s">
        <v>19</v>
      </c>
      <c r="B3018" s="7">
        <v>42199</v>
      </c>
      <c r="C3018" s="18">
        <v>2015</v>
      </c>
      <c r="D3018" s="3">
        <v>1</v>
      </c>
      <c r="E3018" s="3" t="s">
        <v>32</v>
      </c>
      <c r="F3018" s="3">
        <v>58</v>
      </c>
    </row>
    <row r="3019" spans="1:7" x14ac:dyDescent="0.25">
      <c r="A3019" s="3" t="s">
        <v>19</v>
      </c>
      <c r="B3019" s="7">
        <v>42199</v>
      </c>
      <c r="C3019" s="18">
        <v>2015</v>
      </c>
      <c r="D3019" s="3">
        <v>1</v>
      </c>
      <c r="E3019" s="3" t="s">
        <v>32</v>
      </c>
      <c r="F3019" s="3">
        <v>99</v>
      </c>
    </row>
    <row r="3020" spans="1:7" x14ac:dyDescent="0.25">
      <c r="A3020" s="3" t="s">
        <v>19</v>
      </c>
      <c r="B3020" s="7">
        <v>42199</v>
      </c>
      <c r="C3020" s="18">
        <v>2015</v>
      </c>
      <c r="D3020" s="3">
        <v>1</v>
      </c>
      <c r="E3020" s="3" t="s">
        <v>32</v>
      </c>
      <c r="F3020" s="3">
        <v>77</v>
      </c>
    </row>
    <row r="3021" spans="1:7" x14ac:dyDescent="0.25">
      <c r="A3021" s="3" t="s">
        <v>19</v>
      </c>
      <c r="B3021" s="7">
        <v>42199</v>
      </c>
      <c r="C3021" s="18">
        <v>2015</v>
      </c>
      <c r="D3021" s="3">
        <v>1</v>
      </c>
      <c r="E3021" s="3" t="s">
        <v>32</v>
      </c>
      <c r="F3021" s="3">
        <v>91</v>
      </c>
    </row>
    <row r="3022" spans="1:7" x14ac:dyDescent="0.25">
      <c r="A3022" s="3" t="s">
        <v>19</v>
      </c>
      <c r="B3022" s="7">
        <v>42199</v>
      </c>
      <c r="C3022" s="18">
        <v>2015</v>
      </c>
      <c r="D3022" s="3">
        <v>1</v>
      </c>
      <c r="E3022" s="3" t="s">
        <v>32</v>
      </c>
      <c r="F3022" s="3">
        <v>78</v>
      </c>
    </row>
    <row r="3023" spans="1:7" x14ac:dyDescent="0.25">
      <c r="A3023" s="3" t="s">
        <v>19</v>
      </c>
      <c r="B3023" s="7">
        <v>42199</v>
      </c>
      <c r="C3023" s="18">
        <v>2015</v>
      </c>
      <c r="D3023" s="3">
        <v>1</v>
      </c>
      <c r="E3023" s="3" t="s">
        <v>32</v>
      </c>
      <c r="F3023" s="3">
        <v>73</v>
      </c>
    </row>
    <row r="3024" spans="1:7" x14ac:dyDescent="0.25">
      <c r="A3024" s="3" t="s">
        <v>19</v>
      </c>
      <c r="B3024" s="7">
        <v>42199</v>
      </c>
      <c r="C3024" s="18">
        <v>2015</v>
      </c>
      <c r="D3024" s="3">
        <v>1</v>
      </c>
      <c r="E3024" s="3" t="s">
        <v>32</v>
      </c>
      <c r="F3024" s="3">
        <v>60</v>
      </c>
    </row>
    <row r="3025" spans="1:6" x14ac:dyDescent="0.25">
      <c r="A3025" s="3" t="s">
        <v>19</v>
      </c>
      <c r="B3025" s="7">
        <v>42199</v>
      </c>
      <c r="C3025" s="18">
        <v>2015</v>
      </c>
      <c r="D3025" s="3">
        <v>1</v>
      </c>
      <c r="E3025" s="3" t="s">
        <v>32</v>
      </c>
      <c r="F3025" s="3">
        <v>103</v>
      </c>
    </row>
    <row r="3026" spans="1:6" x14ac:dyDescent="0.25">
      <c r="A3026" s="3" t="s">
        <v>19</v>
      </c>
      <c r="B3026" s="7">
        <v>42199</v>
      </c>
      <c r="C3026" s="18">
        <v>2015</v>
      </c>
      <c r="D3026" s="3">
        <v>1</v>
      </c>
      <c r="E3026" s="3" t="s">
        <v>32</v>
      </c>
      <c r="F3026" s="3">
        <v>97</v>
      </c>
    </row>
    <row r="3027" spans="1:6" x14ac:dyDescent="0.25">
      <c r="A3027" s="3" t="s">
        <v>19</v>
      </c>
      <c r="B3027" s="7">
        <v>42199</v>
      </c>
      <c r="C3027" s="18">
        <v>2015</v>
      </c>
      <c r="D3027" s="3">
        <v>1</v>
      </c>
      <c r="E3027" s="3" t="s">
        <v>32</v>
      </c>
      <c r="F3027" s="3">
        <v>76</v>
      </c>
    </row>
    <row r="3028" spans="1:6" x14ac:dyDescent="0.25">
      <c r="A3028" s="3" t="s">
        <v>19</v>
      </c>
      <c r="B3028" s="7">
        <v>42199</v>
      </c>
      <c r="C3028" s="18">
        <v>2015</v>
      </c>
      <c r="D3028" s="3">
        <v>1</v>
      </c>
      <c r="E3028" s="3" t="s">
        <v>32</v>
      </c>
      <c r="F3028" s="3">
        <v>85</v>
      </c>
    </row>
    <row r="3029" spans="1:6" x14ac:dyDescent="0.25">
      <c r="A3029" s="3" t="s">
        <v>19</v>
      </c>
      <c r="B3029" s="7">
        <v>42199</v>
      </c>
      <c r="C3029" s="18">
        <v>2015</v>
      </c>
      <c r="D3029" s="3">
        <v>1</v>
      </c>
      <c r="E3029" s="3" t="s">
        <v>32</v>
      </c>
      <c r="F3029" s="3">
        <v>74</v>
      </c>
    </row>
    <row r="3030" spans="1:6" x14ac:dyDescent="0.25">
      <c r="A3030" s="3" t="s">
        <v>19</v>
      </c>
      <c r="B3030" s="7">
        <v>42199</v>
      </c>
      <c r="C3030" s="18">
        <v>2015</v>
      </c>
      <c r="D3030" s="3">
        <v>2</v>
      </c>
      <c r="E3030" s="3" t="s">
        <v>32</v>
      </c>
      <c r="F3030" s="3">
        <v>89</v>
      </c>
    </row>
    <row r="3031" spans="1:6" x14ac:dyDescent="0.25">
      <c r="A3031" s="3" t="s">
        <v>19</v>
      </c>
      <c r="B3031" s="7">
        <v>42199</v>
      </c>
      <c r="C3031" s="18">
        <v>2015</v>
      </c>
      <c r="D3031" s="3">
        <v>2</v>
      </c>
      <c r="E3031" s="3" t="s">
        <v>32</v>
      </c>
      <c r="F3031" s="3">
        <v>61</v>
      </c>
    </row>
    <row r="3032" spans="1:6" x14ac:dyDescent="0.25">
      <c r="A3032" s="3" t="s">
        <v>19</v>
      </c>
      <c r="B3032" s="7">
        <v>42199</v>
      </c>
      <c r="C3032" s="18">
        <v>2015</v>
      </c>
      <c r="D3032" s="3">
        <v>2</v>
      </c>
      <c r="E3032" s="3" t="s">
        <v>32</v>
      </c>
      <c r="F3032" s="3">
        <v>90</v>
      </c>
    </row>
    <row r="3033" spans="1:6" x14ac:dyDescent="0.25">
      <c r="A3033" s="3" t="s">
        <v>19</v>
      </c>
      <c r="B3033" s="7">
        <v>42199</v>
      </c>
      <c r="C3033" s="18">
        <v>2015</v>
      </c>
      <c r="D3033" s="3">
        <v>2</v>
      </c>
      <c r="E3033" s="3" t="s">
        <v>32</v>
      </c>
      <c r="F3033" s="3">
        <v>62</v>
      </c>
    </row>
    <row r="3034" spans="1:6" x14ac:dyDescent="0.25">
      <c r="A3034" s="3" t="s">
        <v>19</v>
      </c>
      <c r="B3034" s="7">
        <v>42199</v>
      </c>
      <c r="C3034" s="18">
        <v>2015</v>
      </c>
      <c r="D3034" s="3">
        <v>2</v>
      </c>
      <c r="E3034" s="3" t="s">
        <v>32</v>
      </c>
      <c r="F3034" s="3">
        <v>75</v>
      </c>
    </row>
    <row r="3035" spans="1:6" x14ac:dyDescent="0.25">
      <c r="A3035" s="3" t="s">
        <v>19</v>
      </c>
      <c r="B3035" s="7">
        <v>42199</v>
      </c>
      <c r="C3035" s="18">
        <v>2015</v>
      </c>
      <c r="D3035" s="3">
        <v>2</v>
      </c>
      <c r="E3035" s="3" t="s">
        <v>32</v>
      </c>
      <c r="F3035" s="3">
        <v>83</v>
      </c>
    </row>
    <row r="3036" spans="1:6" x14ac:dyDescent="0.25">
      <c r="A3036" s="3" t="s">
        <v>19</v>
      </c>
      <c r="B3036" s="7">
        <v>42199</v>
      </c>
      <c r="C3036" s="18">
        <v>2015</v>
      </c>
      <c r="D3036" s="3">
        <v>2</v>
      </c>
      <c r="E3036" s="3" t="s">
        <v>32</v>
      </c>
      <c r="F3036" s="3">
        <v>62</v>
      </c>
    </row>
    <row r="3037" spans="1:6" x14ac:dyDescent="0.25">
      <c r="A3037" s="3" t="s">
        <v>19</v>
      </c>
      <c r="B3037" s="7">
        <v>42199</v>
      </c>
      <c r="C3037" s="18">
        <v>2015</v>
      </c>
      <c r="D3037" s="3">
        <v>1</v>
      </c>
      <c r="E3037" s="3" t="s">
        <v>69</v>
      </c>
      <c r="F3037" s="3">
        <v>68</v>
      </c>
    </row>
    <row r="3038" spans="1:6" x14ac:dyDescent="0.25">
      <c r="A3038" s="3" t="s">
        <v>19</v>
      </c>
      <c r="B3038" s="7">
        <v>42199</v>
      </c>
      <c r="C3038" s="18">
        <v>2015</v>
      </c>
      <c r="D3038" s="3">
        <v>1</v>
      </c>
      <c r="E3038" s="3" t="s">
        <v>69</v>
      </c>
      <c r="F3038" s="3">
        <v>69</v>
      </c>
    </row>
    <row r="3039" spans="1:6" x14ac:dyDescent="0.25">
      <c r="A3039" s="3" t="s">
        <v>19</v>
      </c>
      <c r="B3039" s="7">
        <v>42199</v>
      </c>
      <c r="C3039" s="18">
        <v>2015</v>
      </c>
      <c r="D3039" s="3">
        <v>1</v>
      </c>
      <c r="E3039" s="3" t="s">
        <v>33</v>
      </c>
      <c r="F3039" s="3">
        <v>60</v>
      </c>
    </row>
    <row r="3040" spans="1:6" x14ac:dyDescent="0.25">
      <c r="A3040" s="3" t="s">
        <v>19</v>
      </c>
      <c r="B3040" s="7">
        <v>42199</v>
      </c>
      <c r="C3040" s="18">
        <v>2015</v>
      </c>
      <c r="D3040" s="3">
        <v>1</v>
      </c>
      <c r="E3040" s="3" t="s">
        <v>33</v>
      </c>
      <c r="F3040" s="3">
        <v>82</v>
      </c>
    </row>
    <row r="3041" spans="1:6" x14ac:dyDescent="0.25">
      <c r="A3041" s="3" t="s">
        <v>19</v>
      </c>
      <c r="B3041" s="7">
        <v>42199</v>
      </c>
      <c r="C3041" s="18">
        <v>2015</v>
      </c>
      <c r="D3041" s="3">
        <v>1</v>
      </c>
      <c r="E3041" s="3" t="s">
        <v>33</v>
      </c>
      <c r="F3041" s="3">
        <v>53</v>
      </c>
    </row>
    <row r="3042" spans="1:6" x14ac:dyDescent="0.25">
      <c r="A3042" s="3" t="s">
        <v>19</v>
      </c>
      <c r="B3042" s="7">
        <v>42199</v>
      </c>
      <c r="C3042" s="18">
        <v>2015</v>
      </c>
      <c r="D3042" s="3">
        <v>1</v>
      </c>
      <c r="E3042" s="3" t="s">
        <v>33</v>
      </c>
      <c r="F3042" s="3">
        <v>56</v>
      </c>
    </row>
    <row r="3043" spans="1:6" x14ac:dyDescent="0.25">
      <c r="A3043" s="3" t="s">
        <v>19</v>
      </c>
      <c r="B3043" s="7">
        <v>42199</v>
      </c>
      <c r="C3043" s="18">
        <v>2015</v>
      </c>
      <c r="D3043" s="3">
        <v>1</v>
      </c>
      <c r="E3043" s="3" t="s">
        <v>33</v>
      </c>
      <c r="F3043" s="3">
        <v>63</v>
      </c>
    </row>
    <row r="3044" spans="1:6" x14ac:dyDescent="0.25">
      <c r="A3044" s="3" t="s">
        <v>19</v>
      </c>
      <c r="B3044" s="7">
        <v>42199</v>
      </c>
      <c r="C3044" s="18">
        <v>2015</v>
      </c>
      <c r="D3044" s="3">
        <v>1</v>
      </c>
      <c r="E3044" s="3" t="s">
        <v>33</v>
      </c>
      <c r="F3044" s="3">
        <v>54</v>
      </c>
    </row>
    <row r="3045" spans="1:6" x14ac:dyDescent="0.25">
      <c r="A3045" s="3" t="s">
        <v>19</v>
      </c>
      <c r="B3045" s="7">
        <v>42199</v>
      </c>
      <c r="C3045" s="18">
        <v>2015</v>
      </c>
      <c r="D3045" s="3">
        <v>1</v>
      </c>
      <c r="E3045" s="3" t="s">
        <v>33</v>
      </c>
      <c r="F3045" s="3">
        <v>85</v>
      </c>
    </row>
    <row r="3046" spans="1:6" x14ac:dyDescent="0.25">
      <c r="A3046" s="3" t="s">
        <v>19</v>
      </c>
      <c r="B3046" s="7">
        <v>42199</v>
      </c>
      <c r="C3046" s="18">
        <v>2015</v>
      </c>
      <c r="D3046" s="3">
        <v>1</v>
      </c>
      <c r="E3046" s="3" t="s">
        <v>33</v>
      </c>
      <c r="F3046" s="3">
        <v>82</v>
      </c>
    </row>
    <row r="3047" spans="1:6" x14ac:dyDescent="0.25">
      <c r="A3047" s="3" t="s">
        <v>19</v>
      </c>
      <c r="B3047" s="7">
        <v>42199</v>
      </c>
      <c r="C3047" s="18">
        <v>2015</v>
      </c>
      <c r="D3047" s="3">
        <v>1</v>
      </c>
      <c r="E3047" s="3" t="s">
        <v>33</v>
      </c>
      <c r="F3047" s="3">
        <v>70</v>
      </c>
    </row>
    <row r="3048" spans="1:6" x14ac:dyDescent="0.25">
      <c r="A3048" s="3" t="s">
        <v>19</v>
      </c>
      <c r="B3048" s="7">
        <v>42199</v>
      </c>
      <c r="C3048" s="18">
        <v>2015</v>
      </c>
      <c r="D3048" s="3">
        <v>1</v>
      </c>
      <c r="E3048" s="3" t="s">
        <v>33</v>
      </c>
      <c r="F3048" s="3">
        <v>60</v>
      </c>
    </row>
    <row r="3049" spans="1:6" x14ac:dyDescent="0.25">
      <c r="A3049" s="3" t="s">
        <v>19</v>
      </c>
      <c r="B3049" s="7">
        <v>42199</v>
      </c>
      <c r="C3049" s="18">
        <v>2015</v>
      </c>
      <c r="D3049" s="3">
        <v>1</v>
      </c>
      <c r="E3049" s="3" t="s">
        <v>33</v>
      </c>
      <c r="F3049" s="3">
        <v>69</v>
      </c>
    </row>
    <row r="3050" spans="1:6" x14ac:dyDescent="0.25">
      <c r="A3050" s="3" t="s">
        <v>19</v>
      </c>
      <c r="B3050" s="7">
        <v>42199</v>
      </c>
      <c r="C3050" s="18">
        <v>2015</v>
      </c>
      <c r="D3050" s="3">
        <v>1</v>
      </c>
      <c r="E3050" s="3" t="s">
        <v>33</v>
      </c>
      <c r="F3050" s="3">
        <v>47</v>
      </c>
    </row>
    <row r="3051" spans="1:6" x14ac:dyDescent="0.25">
      <c r="A3051" s="3" t="s">
        <v>19</v>
      </c>
      <c r="B3051" s="7">
        <v>42199</v>
      </c>
      <c r="C3051" s="18">
        <v>2015</v>
      </c>
      <c r="D3051" s="3">
        <v>1</v>
      </c>
      <c r="E3051" s="3" t="s">
        <v>33</v>
      </c>
      <c r="F3051" s="3">
        <v>79</v>
      </c>
    </row>
    <row r="3052" spans="1:6" x14ac:dyDescent="0.25">
      <c r="A3052" s="3" t="s">
        <v>19</v>
      </c>
      <c r="B3052" s="7">
        <v>42199</v>
      </c>
      <c r="C3052" s="18">
        <v>2015</v>
      </c>
      <c r="D3052" s="3">
        <v>1</v>
      </c>
      <c r="E3052" s="3" t="s">
        <v>33</v>
      </c>
      <c r="F3052" s="3">
        <v>73</v>
      </c>
    </row>
    <row r="3053" spans="1:6" x14ac:dyDescent="0.25">
      <c r="A3053" s="3" t="s">
        <v>19</v>
      </c>
      <c r="B3053" s="7">
        <v>42199</v>
      </c>
      <c r="C3053" s="18">
        <v>2015</v>
      </c>
      <c r="D3053" s="3">
        <v>1</v>
      </c>
      <c r="E3053" s="3" t="s">
        <v>33</v>
      </c>
      <c r="F3053" s="3">
        <v>48</v>
      </c>
    </row>
    <row r="3054" spans="1:6" x14ac:dyDescent="0.25">
      <c r="A3054" s="3" t="s">
        <v>19</v>
      </c>
      <c r="B3054" s="7">
        <v>42199</v>
      </c>
      <c r="C3054" s="18">
        <v>2015</v>
      </c>
      <c r="D3054" s="3">
        <v>1</v>
      </c>
      <c r="E3054" s="3" t="s">
        <v>33</v>
      </c>
      <c r="F3054" s="3">
        <v>59</v>
      </c>
    </row>
    <row r="3055" spans="1:6" x14ac:dyDescent="0.25">
      <c r="A3055" s="3" t="s">
        <v>19</v>
      </c>
      <c r="B3055" s="7">
        <v>42199</v>
      </c>
      <c r="C3055" s="18">
        <v>2015</v>
      </c>
      <c r="D3055" s="3">
        <v>1</v>
      </c>
      <c r="E3055" s="3" t="s">
        <v>33</v>
      </c>
      <c r="F3055" s="3">
        <v>82</v>
      </c>
    </row>
    <row r="3056" spans="1:6" x14ac:dyDescent="0.25">
      <c r="A3056" s="3" t="s">
        <v>19</v>
      </c>
      <c r="B3056" s="7">
        <v>42199</v>
      </c>
      <c r="C3056" s="18">
        <v>2015</v>
      </c>
      <c r="D3056" s="3">
        <v>1</v>
      </c>
      <c r="E3056" s="3" t="s">
        <v>33</v>
      </c>
      <c r="F3056" s="3">
        <v>54</v>
      </c>
    </row>
    <row r="3057" spans="1:6" x14ac:dyDescent="0.25">
      <c r="A3057" s="3" t="s">
        <v>19</v>
      </c>
      <c r="B3057" s="7">
        <v>42199</v>
      </c>
      <c r="C3057" s="18">
        <v>2015</v>
      </c>
      <c r="D3057" s="3">
        <v>1</v>
      </c>
      <c r="E3057" s="3" t="s">
        <v>33</v>
      </c>
      <c r="F3057" s="3">
        <v>56</v>
      </c>
    </row>
    <row r="3058" spans="1:6" x14ac:dyDescent="0.25">
      <c r="A3058" s="3" t="s">
        <v>19</v>
      </c>
      <c r="B3058" s="7">
        <v>42199</v>
      </c>
      <c r="C3058" s="18">
        <v>2015</v>
      </c>
      <c r="D3058" s="3">
        <v>1</v>
      </c>
      <c r="E3058" s="3" t="s">
        <v>33</v>
      </c>
      <c r="F3058" s="3">
        <v>57</v>
      </c>
    </row>
    <row r="3059" spans="1:6" x14ac:dyDescent="0.25">
      <c r="A3059" s="3" t="s">
        <v>19</v>
      </c>
      <c r="B3059" s="7">
        <v>42199</v>
      </c>
      <c r="C3059" s="18">
        <v>2015</v>
      </c>
      <c r="D3059" s="3">
        <v>1</v>
      </c>
      <c r="E3059" s="3" t="s">
        <v>33</v>
      </c>
      <c r="F3059" s="3">
        <v>49</v>
      </c>
    </row>
    <row r="3060" spans="1:6" x14ac:dyDescent="0.25">
      <c r="A3060" s="3" t="s">
        <v>19</v>
      </c>
      <c r="B3060" s="7">
        <v>42199</v>
      </c>
      <c r="C3060" s="18">
        <v>2015</v>
      </c>
      <c r="D3060" s="3">
        <v>1</v>
      </c>
      <c r="E3060" s="3" t="s">
        <v>33</v>
      </c>
      <c r="F3060" s="3">
        <v>49</v>
      </c>
    </row>
    <row r="3061" spans="1:6" x14ac:dyDescent="0.25">
      <c r="A3061" s="3" t="s">
        <v>19</v>
      </c>
      <c r="B3061" s="7">
        <v>42199</v>
      </c>
      <c r="C3061" s="18">
        <v>2015</v>
      </c>
      <c r="D3061" s="3">
        <v>1</v>
      </c>
      <c r="E3061" s="3" t="s">
        <v>33</v>
      </c>
      <c r="F3061" s="3">
        <v>53</v>
      </c>
    </row>
    <row r="3062" spans="1:6" x14ac:dyDescent="0.25">
      <c r="A3062" s="3" t="s">
        <v>19</v>
      </c>
      <c r="B3062" s="7">
        <v>42199</v>
      </c>
      <c r="C3062" s="18">
        <v>2015</v>
      </c>
      <c r="D3062" s="3">
        <v>1</v>
      </c>
      <c r="E3062" s="3" t="s">
        <v>33</v>
      </c>
      <c r="F3062" s="3">
        <v>54</v>
      </c>
    </row>
    <row r="3063" spans="1:6" x14ac:dyDescent="0.25">
      <c r="A3063" s="3" t="s">
        <v>19</v>
      </c>
      <c r="B3063" s="7">
        <v>42199</v>
      </c>
      <c r="C3063" s="18">
        <v>2015</v>
      </c>
      <c r="D3063" s="3">
        <v>1</v>
      </c>
      <c r="E3063" s="3" t="s">
        <v>33</v>
      </c>
      <c r="F3063" s="3">
        <v>71</v>
      </c>
    </row>
    <row r="3064" spans="1:6" x14ac:dyDescent="0.25">
      <c r="A3064" s="3" t="s">
        <v>19</v>
      </c>
      <c r="B3064" s="7">
        <v>42199</v>
      </c>
      <c r="C3064" s="18">
        <v>2015</v>
      </c>
      <c r="D3064" s="3">
        <v>1</v>
      </c>
      <c r="E3064" s="3" t="s">
        <v>33</v>
      </c>
      <c r="F3064" s="3">
        <v>76</v>
      </c>
    </row>
    <row r="3065" spans="1:6" x14ac:dyDescent="0.25">
      <c r="A3065" s="3" t="s">
        <v>19</v>
      </c>
      <c r="B3065" s="7">
        <v>42199</v>
      </c>
      <c r="C3065" s="18">
        <v>2015</v>
      </c>
      <c r="D3065" s="3">
        <v>1</v>
      </c>
      <c r="E3065" s="3" t="s">
        <v>33</v>
      </c>
      <c r="F3065" s="3">
        <v>52</v>
      </c>
    </row>
    <row r="3066" spans="1:6" x14ac:dyDescent="0.25">
      <c r="A3066" s="3" t="s">
        <v>19</v>
      </c>
      <c r="B3066" s="7">
        <v>42199</v>
      </c>
      <c r="C3066" s="18">
        <v>2015</v>
      </c>
      <c r="D3066" s="3">
        <v>1</v>
      </c>
      <c r="E3066" s="3" t="s">
        <v>33</v>
      </c>
      <c r="F3066" s="3">
        <v>59</v>
      </c>
    </row>
    <row r="3067" spans="1:6" x14ac:dyDescent="0.25">
      <c r="A3067" s="3" t="s">
        <v>19</v>
      </c>
      <c r="B3067" s="7">
        <v>42199</v>
      </c>
      <c r="C3067" s="18">
        <v>2015</v>
      </c>
      <c r="D3067" s="3">
        <v>1</v>
      </c>
      <c r="E3067" s="3" t="s">
        <v>33</v>
      </c>
      <c r="F3067" s="3">
        <v>81</v>
      </c>
    </row>
    <row r="3068" spans="1:6" x14ac:dyDescent="0.25">
      <c r="A3068" s="3" t="s">
        <v>19</v>
      </c>
      <c r="B3068" s="7">
        <v>42199</v>
      </c>
      <c r="C3068" s="18">
        <v>2015</v>
      </c>
      <c r="D3068" s="3">
        <v>1</v>
      </c>
      <c r="E3068" s="3" t="s">
        <v>33</v>
      </c>
      <c r="F3068" s="3">
        <v>62</v>
      </c>
    </row>
    <row r="3069" spans="1:6" x14ac:dyDescent="0.25">
      <c r="A3069" s="3" t="s">
        <v>19</v>
      </c>
      <c r="B3069" s="7">
        <v>42199</v>
      </c>
      <c r="C3069" s="18">
        <v>2015</v>
      </c>
      <c r="D3069" s="3">
        <v>1</v>
      </c>
      <c r="E3069" s="3" t="s">
        <v>33</v>
      </c>
      <c r="F3069" s="3">
        <v>61</v>
      </c>
    </row>
    <row r="3070" spans="1:6" x14ac:dyDescent="0.25">
      <c r="A3070" s="3" t="s">
        <v>19</v>
      </c>
      <c r="B3070" s="7">
        <v>42199</v>
      </c>
      <c r="C3070" s="18">
        <v>2015</v>
      </c>
      <c r="D3070" s="3">
        <v>1</v>
      </c>
      <c r="E3070" s="3" t="s">
        <v>33</v>
      </c>
      <c r="F3070" s="3">
        <v>57</v>
      </c>
    </row>
    <row r="3071" spans="1:6" x14ac:dyDescent="0.25">
      <c r="A3071" s="3" t="s">
        <v>19</v>
      </c>
      <c r="B3071" s="7">
        <v>42199</v>
      </c>
      <c r="C3071" s="18">
        <v>2015</v>
      </c>
      <c r="D3071" s="3">
        <v>1</v>
      </c>
      <c r="E3071" s="3" t="s">
        <v>33</v>
      </c>
      <c r="F3071" s="3">
        <v>75</v>
      </c>
    </row>
    <row r="3072" spans="1:6" x14ac:dyDescent="0.25">
      <c r="A3072" s="3" t="s">
        <v>19</v>
      </c>
      <c r="B3072" s="7">
        <v>42199</v>
      </c>
      <c r="C3072" s="18">
        <v>2015</v>
      </c>
      <c r="D3072" s="3">
        <v>1</v>
      </c>
      <c r="E3072" s="3" t="s">
        <v>33</v>
      </c>
      <c r="F3072" s="3">
        <v>57</v>
      </c>
    </row>
    <row r="3073" spans="1:15" x14ac:dyDescent="0.25">
      <c r="A3073" s="3" t="s">
        <v>19</v>
      </c>
      <c r="B3073" s="7">
        <v>42199</v>
      </c>
      <c r="C3073" s="18">
        <v>2015</v>
      </c>
      <c r="D3073" s="3">
        <v>1</v>
      </c>
      <c r="E3073" s="3" t="s">
        <v>33</v>
      </c>
      <c r="F3073" s="3">
        <v>55</v>
      </c>
    </row>
    <row r="3074" spans="1:15" x14ac:dyDescent="0.25">
      <c r="A3074" s="3" t="s">
        <v>19</v>
      </c>
      <c r="B3074" s="7">
        <v>42199</v>
      </c>
      <c r="C3074" s="18">
        <v>2015</v>
      </c>
      <c r="D3074" s="3">
        <v>1</v>
      </c>
      <c r="E3074" s="3" t="s">
        <v>33</v>
      </c>
      <c r="F3074" s="3">
        <v>59</v>
      </c>
    </row>
    <row r="3075" spans="1:15" x14ac:dyDescent="0.25">
      <c r="A3075" s="3" t="s">
        <v>19</v>
      </c>
      <c r="B3075" s="7">
        <v>42199</v>
      </c>
      <c r="C3075" s="18">
        <v>2015</v>
      </c>
      <c r="D3075" s="3">
        <v>1</v>
      </c>
      <c r="E3075" s="3" t="s">
        <v>33</v>
      </c>
      <c r="F3075" s="3">
        <v>57</v>
      </c>
    </row>
    <row r="3076" spans="1:15" x14ac:dyDescent="0.25">
      <c r="A3076" s="3" t="s">
        <v>19</v>
      </c>
      <c r="B3076" s="7">
        <v>42199</v>
      </c>
      <c r="C3076" s="18">
        <v>2015</v>
      </c>
      <c r="D3076" s="3">
        <v>1</v>
      </c>
      <c r="E3076" s="3" t="s">
        <v>33</v>
      </c>
      <c r="F3076" s="3">
        <v>87</v>
      </c>
    </row>
    <row r="3077" spans="1:15" s="15" customFormat="1" x14ac:dyDescent="0.25">
      <c r="A3077" s="3" t="s">
        <v>19</v>
      </c>
      <c r="B3077" s="7">
        <v>42199</v>
      </c>
      <c r="C3077" s="18">
        <v>2015</v>
      </c>
      <c r="D3077" s="3">
        <v>1</v>
      </c>
      <c r="E3077" s="3" t="s">
        <v>33</v>
      </c>
      <c r="F3077" s="3">
        <v>57</v>
      </c>
      <c r="H3077"/>
      <c r="I3077"/>
      <c r="J3077"/>
      <c r="K3077"/>
      <c r="L3077"/>
      <c r="M3077"/>
      <c r="N3077"/>
      <c r="O3077"/>
    </row>
    <row r="3078" spans="1:15" s="15" customFormat="1" x14ac:dyDescent="0.25">
      <c r="A3078" s="3" t="s">
        <v>19</v>
      </c>
      <c r="B3078" s="7">
        <v>42199</v>
      </c>
      <c r="C3078" s="18">
        <v>2015</v>
      </c>
      <c r="D3078" s="3">
        <v>1</v>
      </c>
      <c r="E3078" s="3" t="s">
        <v>33</v>
      </c>
      <c r="F3078" s="3">
        <v>81</v>
      </c>
      <c r="H3078"/>
      <c r="I3078"/>
      <c r="J3078"/>
      <c r="K3078"/>
      <c r="L3078"/>
      <c r="M3078"/>
      <c r="N3078"/>
      <c r="O3078"/>
    </row>
    <row r="3079" spans="1:15" s="15" customFormat="1" x14ac:dyDescent="0.25">
      <c r="A3079" s="3" t="s">
        <v>19</v>
      </c>
      <c r="B3079" s="7">
        <v>42199</v>
      </c>
      <c r="C3079" s="18">
        <v>2015</v>
      </c>
      <c r="D3079" s="3">
        <v>1</v>
      </c>
      <c r="E3079" s="3" t="s">
        <v>33</v>
      </c>
      <c r="F3079" s="3">
        <v>65</v>
      </c>
      <c r="H3079"/>
      <c r="I3079"/>
      <c r="J3079"/>
      <c r="K3079"/>
      <c r="L3079"/>
      <c r="M3079"/>
      <c r="N3079"/>
      <c r="O3079"/>
    </row>
    <row r="3080" spans="1:15" s="15" customFormat="1" x14ac:dyDescent="0.25">
      <c r="A3080" s="3" t="s">
        <v>19</v>
      </c>
      <c r="B3080" s="7">
        <v>42199</v>
      </c>
      <c r="C3080" s="18">
        <v>2015</v>
      </c>
      <c r="D3080" s="3">
        <v>1</v>
      </c>
      <c r="E3080" s="3" t="s">
        <v>33</v>
      </c>
      <c r="F3080" s="3">
        <v>60</v>
      </c>
      <c r="H3080"/>
      <c r="I3080"/>
      <c r="J3080"/>
      <c r="K3080"/>
      <c r="L3080"/>
      <c r="M3080"/>
      <c r="N3080"/>
      <c r="O3080"/>
    </row>
    <row r="3081" spans="1:15" s="15" customFormat="1" x14ac:dyDescent="0.25">
      <c r="A3081" s="3" t="s">
        <v>19</v>
      </c>
      <c r="B3081" s="7">
        <v>42199</v>
      </c>
      <c r="C3081" s="18">
        <v>2015</v>
      </c>
      <c r="D3081" s="3">
        <v>1</v>
      </c>
      <c r="E3081" s="3" t="s">
        <v>33</v>
      </c>
      <c r="F3081" s="3">
        <v>69</v>
      </c>
      <c r="H3081"/>
      <c r="I3081"/>
      <c r="J3081"/>
      <c r="K3081"/>
      <c r="L3081"/>
      <c r="M3081"/>
      <c r="N3081"/>
      <c r="O3081"/>
    </row>
    <row r="3082" spans="1:15" s="15" customFormat="1" x14ac:dyDescent="0.25">
      <c r="A3082" s="3" t="s">
        <v>19</v>
      </c>
      <c r="B3082" s="7">
        <v>42199</v>
      </c>
      <c r="C3082" s="18">
        <v>2015</v>
      </c>
      <c r="D3082" s="3">
        <v>1</v>
      </c>
      <c r="E3082" s="3" t="s">
        <v>33</v>
      </c>
      <c r="F3082" s="3">
        <v>85</v>
      </c>
      <c r="H3082"/>
      <c r="I3082"/>
      <c r="J3082"/>
      <c r="K3082"/>
      <c r="L3082"/>
      <c r="M3082"/>
      <c r="N3082"/>
      <c r="O3082"/>
    </row>
    <row r="3083" spans="1:15" s="15" customFormat="1" x14ac:dyDescent="0.25">
      <c r="A3083" s="3" t="s">
        <v>19</v>
      </c>
      <c r="B3083" s="7">
        <v>42199</v>
      </c>
      <c r="C3083" s="18">
        <v>2015</v>
      </c>
      <c r="D3083" s="3">
        <v>1</v>
      </c>
      <c r="E3083" s="3" t="s">
        <v>33</v>
      </c>
      <c r="F3083" s="3">
        <v>56</v>
      </c>
      <c r="H3083"/>
      <c r="I3083"/>
      <c r="J3083"/>
      <c r="K3083"/>
      <c r="L3083"/>
      <c r="M3083"/>
      <c r="N3083"/>
      <c r="O3083"/>
    </row>
    <row r="3084" spans="1:15" s="15" customFormat="1" x14ac:dyDescent="0.25">
      <c r="A3084" s="3" t="s">
        <v>19</v>
      </c>
      <c r="B3084" s="7">
        <v>42199</v>
      </c>
      <c r="C3084" s="18">
        <v>2015</v>
      </c>
      <c r="D3084" s="3">
        <v>1</v>
      </c>
      <c r="E3084" s="3" t="s">
        <v>33</v>
      </c>
      <c r="F3084" s="3">
        <v>60</v>
      </c>
      <c r="H3084"/>
      <c r="I3084"/>
      <c r="J3084"/>
      <c r="K3084"/>
      <c r="L3084"/>
      <c r="M3084"/>
      <c r="N3084"/>
      <c r="O3084"/>
    </row>
    <row r="3085" spans="1:15" s="15" customFormat="1" x14ac:dyDescent="0.25">
      <c r="A3085" s="3" t="s">
        <v>19</v>
      </c>
      <c r="B3085" s="7">
        <v>42199</v>
      </c>
      <c r="C3085" s="18">
        <v>2015</v>
      </c>
      <c r="D3085" s="3">
        <v>1</v>
      </c>
      <c r="E3085" s="3" t="s">
        <v>33</v>
      </c>
      <c r="F3085" s="3">
        <v>48</v>
      </c>
      <c r="H3085"/>
      <c r="I3085"/>
      <c r="J3085"/>
      <c r="K3085"/>
      <c r="L3085"/>
      <c r="M3085"/>
      <c r="N3085"/>
      <c r="O3085"/>
    </row>
    <row r="3086" spans="1:15" s="15" customFormat="1" x14ac:dyDescent="0.25">
      <c r="A3086" s="3" t="s">
        <v>19</v>
      </c>
      <c r="B3086" s="7">
        <v>42199</v>
      </c>
      <c r="C3086" s="18">
        <v>2015</v>
      </c>
      <c r="D3086" s="3">
        <v>2</v>
      </c>
      <c r="E3086" s="3" t="s">
        <v>33</v>
      </c>
      <c r="F3086" s="3">
        <v>77</v>
      </c>
      <c r="H3086"/>
      <c r="I3086"/>
      <c r="J3086"/>
      <c r="K3086"/>
      <c r="L3086"/>
      <c r="M3086"/>
      <c r="N3086"/>
      <c r="O3086"/>
    </row>
    <row r="3087" spans="1:15" s="15" customFormat="1" x14ac:dyDescent="0.25">
      <c r="A3087" s="3" t="s">
        <v>19</v>
      </c>
      <c r="B3087" s="7">
        <v>42199</v>
      </c>
      <c r="C3087" s="18">
        <v>2015</v>
      </c>
      <c r="D3087" s="3">
        <v>2</v>
      </c>
      <c r="E3087" s="3" t="s">
        <v>33</v>
      </c>
      <c r="F3087" s="3">
        <v>67</v>
      </c>
      <c r="H3087"/>
      <c r="I3087"/>
      <c r="J3087"/>
      <c r="K3087"/>
      <c r="L3087"/>
      <c r="M3087"/>
      <c r="N3087"/>
      <c r="O3087"/>
    </row>
    <row r="3088" spans="1:15" s="15" customFormat="1" x14ac:dyDescent="0.25">
      <c r="A3088" s="3" t="s">
        <v>19</v>
      </c>
      <c r="B3088" s="7">
        <v>42199</v>
      </c>
      <c r="C3088" s="18">
        <v>2015</v>
      </c>
      <c r="D3088" s="3">
        <v>2</v>
      </c>
      <c r="E3088" s="3" t="s">
        <v>33</v>
      </c>
      <c r="F3088" s="3">
        <v>79</v>
      </c>
      <c r="H3088"/>
      <c r="I3088"/>
      <c r="J3088"/>
      <c r="K3088"/>
      <c r="L3088"/>
      <c r="M3088"/>
      <c r="N3088"/>
      <c r="O3088"/>
    </row>
    <row r="3089" spans="1:15" s="15" customFormat="1" x14ac:dyDescent="0.25">
      <c r="A3089" s="3" t="s">
        <v>19</v>
      </c>
      <c r="B3089" s="7">
        <v>42199</v>
      </c>
      <c r="C3089" s="18">
        <v>2015</v>
      </c>
      <c r="D3089" s="3">
        <v>2</v>
      </c>
      <c r="E3089" s="3" t="s">
        <v>33</v>
      </c>
      <c r="F3089" s="3">
        <v>64</v>
      </c>
      <c r="H3089"/>
      <c r="I3089"/>
      <c r="J3089"/>
      <c r="K3089"/>
      <c r="L3089"/>
      <c r="M3089"/>
      <c r="N3089"/>
      <c r="O3089"/>
    </row>
    <row r="3090" spans="1:15" s="15" customFormat="1" x14ac:dyDescent="0.25">
      <c r="A3090" s="3" t="s">
        <v>19</v>
      </c>
      <c r="B3090" s="7">
        <v>42199</v>
      </c>
      <c r="C3090" s="18">
        <v>2015</v>
      </c>
      <c r="D3090" s="3">
        <v>2</v>
      </c>
      <c r="E3090" s="3" t="s">
        <v>33</v>
      </c>
      <c r="F3090" s="3">
        <v>77</v>
      </c>
      <c r="H3090"/>
      <c r="I3090"/>
      <c r="J3090"/>
      <c r="K3090"/>
      <c r="L3090"/>
      <c r="M3090"/>
      <c r="N3090"/>
      <c r="O3090"/>
    </row>
    <row r="3091" spans="1:15" s="15" customFormat="1" x14ac:dyDescent="0.25">
      <c r="A3091" s="3" t="s">
        <v>19</v>
      </c>
      <c r="B3091" s="7">
        <v>42199</v>
      </c>
      <c r="C3091" s="18">
        <v>2015</v>
      </c>
      <c r="D3091" s="3">
        <v>2</v>
      </c>
      <c r="E3091" s="3" t="s">
        <v>33</v>
      </c>
      <c r="F3091" s="3">
        <v>56</v>
      </c>
      <c r="H3091"/>
      <c r="I3091"/>
      <c r="J3091"/>
      <c r="K3091"/>
      <c r="L3091"/>
      <c r="M3091"/>
      <c r="N3091"/>
      <c r="O3091"/>
    </row>
    <row r="3092" spans="1:15" s="15" customFormat="1" x14ac:dyDescent="0.25">
      <c r="A3092" s="3" t="s">
        <v>19</v>
      </c>
      <c r="B3092" s="7">
        <v>42199</v>
      </c>
      <c r="C3092" s="18">
        <v>2015</v>
      </c>
      <c r="D3092" s="3">
        <v>2</v>
      </c>
      <c r="E3092" s="3" t="s">
        <v>33</v>
      </c>
      <c r="F3092" s="3">
        <v>54</v>
      </c>
      <c r="H3092"/>
      <c r="I3092"/>
      <c r="J3092"/>
      <c r="K3092"/>
      <c r="L3092"/>
      <c r="M3092"/>
      <c r="N3092"/>
      <c r="O3092"/>
    </row>
    <row r="3093" spans="1:15" s="15" customFormat="1" x14ac:dyDescent="0.25">
      <c r="A3093" s="3" t="s">
        <v>19</v>
      </c>
      <c r="B3093" s="7">
        <v>42199</v>
      </c>
      <c r="C3093" s="18">
        <v>2015</v>
      </c>
      <c r="D3093" s="3">
        <v>2</v>
      </c>
      <c r="E3093" s="3" t="s">
        <v>33</v>
      </c>
      <c r="F3093" s="3">
        <v>56</v>
      </c>
      <c r="H3093"/>
      <c r="I3093"/>
      <c r="J3093"/>
      <c r="K3093"/>
      <c r="L3093"/>
      <c r="M3093"/>
      <c r="N3093"/>
      <c r="O3093"/>
    </row>
    <row r="3094" spans="1:15" s="15" customFormat="1" x14ac:dyDescent="0.25">
      <c r="A3094" s="3" t="s">
        <v>19</v>
      </c>
      <c r="B3094" s="7">
        <v>42199</v>
      </c>
      <c r="C3094" s="18">
        <v>2015</v>
      </c>
      <c r="D3094" s="3">
        <v>2</v>
      </c>
      <c r="E3094" s="3" t="s">
        <v>33</v>
      </c>
      <c r="F3094" s="3">
        <v>53</v>
      </c>
      <c r="H3094"/>
      <c r="I3094"/>
      <c r="J3094"/>
      <c r="K3094"/>
      <c r="L3094"/>
      <c r="M3094"/>
      <c r="N3094"/>
      <c r="O3094"/>
    </row>
    <row r="3095" spans="1:15" s="15" customFormat="1" x14ac:dyDescent="0.25">
      <c r="A3095" s="3" t="s">
        <v>19</v>
      </c>
      <c r="B3095" s="7">
        <v>42199</v>
      </c>
      <c r="C3095" s="18">
        <v>2015</v>
      </c>
      <c r="D3095" s="3">
        <v>2</v>
      </c>
      <c r="E3095" s="3" t="s">
        <v>33</v>
      </c>
      <c r="F3095" s="3">
        <v>71</v>
      </c>
      <c r="H3095"/>
      <c r="I3095"/>
      <c r="J3095"/>
      <c r="K3095"/>
      <c r="L3095"/>
      <c r="M3095"/>
      <c r="N3095"/>
      <c r="O3095"/>
    </row>
    <row r="3096" spans="1:15" s="15" customFormat="1" x14ac:dyDescent="0.25">
      <c r="A3096" s="3" t="s">
        <v>19</v>
      </c>
      <c r="B3096" s="7">
        <v>42199</v>
      </c>
      <c r="C3096" s="18">
        <v>2015</v>
      </c>
      <c r="D3096" s="3">
        <v>2</v>
      </c>
      <c r="E3096" s="3" t="s">
        <v>33</v>
      </c>
      <c r="F3096" s="3">
        <v>55</v>
      </c>
      <c r="H3096"/>
      <c r="I3096"/>
      <c r="J3096"/>
      <c r="K3096"/>
      <c r="L3096"/>
      <c r="M3096"/>
      <c r="N3096"/>
      <c r="O3096"/>
    </row>
    <row r="3097" spans="1:15" s="15" customFormat="1" x14ac:dyDescent="0.25">
      <c r="A3097" s="3" t="s">
        <v>19</v>
      </c>
      <c r="B3097" s="7">
        <v>42199</v>
      </c>
      <c r="C3097" s="18">
        <v>2015</v>
      </c>
      <c r="D3097" s="3">
        <v>2</v>
      </c>
      <c r="E3097" s="3" t="s">
        <v>33</v>
      </c>
      <c r="F3097" s="3">
        <v>51</v>
      </c>
      <c r="H3097"/>
      <c r="I3097"/>
      <c r="J3097"/>
      <c r="K3097"/>
      <c r="L3097"/>
      <c r="M3097"/>
      <c r="N3097"/>
      <c r="O3097"/>
    </row>
    <row r="3098" spans="1:15" s="15" customFormat="1" x14ac:dyDescent="0.25">
      <c r="A3098" s="3" t="s">
        <v>19</v>
      </c>
      <c r="B3098" s="7">
        <v>42199</v>
      </c>
      <c r="C3098" s="18">
        <v>2015</v>
      </c>
      <c r="D3098" s="3">
        <v>2</v>
      </c>
      <c r="E3098" s="3" t="s">
        <v>33</v>
      </c>
      <c r="F3098" s="3">
        <v>77</v>
      </c>
      <c r="H3098"/>
      <c r="I3098"/>
      <c r="J3098"/>
      <c r="K3098"/>
      <c r="L3098"/>
      <c r="M3098"/>
      <c r="N3098"/>
      <c r="O3098"/>
    </row>
    <row r="3099" spans="1:15" s="15" customFormat="1" x14ac:dyDescent="0.25">
      <c r="A3099" s="3" t="s">
        <v>19</v>
      </c>
      <c r="B3099" s="7">
        <v>42199</v>
      </c>
      <c r="C3099" s="18">
        <v>2015</v>
      </c>
      <c r="D3099" s="3">
        <v>2</v>
      </c>
      <c r="E3099" s="3" t="s">
        <v>33</v>
      </c>
      <c r="F3099" s="3">
        <v>79</v>
      </c>
      <c r="H3099"/>
      <c r="I3099"/>
      <c r="J3099"/>
      <c r="K3099"/>
      <c r="L3099"/>
      <c r="M3099"/>
      <c r="N3099"/>
      <c r="O3099"/>
    </row>
    <row r="3100" spans="1:15" s="15" customFormat="1" x14ac:dyDescent="0.25">
      <c r="A3100" s="3" t="s">
        <v>19</v>
      </c>
      <c r="B3100" s="7">
        <v>42199</v>
      </c>
      <c r="C3100" s="18">
        <v>2015</v>
      </c>
      <c r="D3100" s="3">
        <v>2</v>
      </c>
      <c r="E3100" s="3" t="s">
        <v>33</v>
      </c>
      <c r="F3100" s="3">
        <v>45</v>
      </c>
      <c r="H3100"/>
      <c r="I3100"/>
      <c r="J3100"/>
      <c r="K3100"/>
      <c r="L3100"/>
      <c r="M3100"/>
      <c r="N3100"/>
      <c r="O3100"/>
    </row>
    <row r="3101" spans="1:15" s="15" customFormat="1" x14ac:dyDescent="0.25">
      <c r="A3101" s="3" t="s">
        <v>19</v>
      </c>
      <c r="B3101" s="7">
        <v>42199</v>
      </c>
      <c r="C3101" s="18">
        <v>2015</v>
      </c>
      <c r="D3101" s="3">
        <v>2</v>
      </c>
      <c r="E3101" s="3" t="s">
        <v>33</v>
      </c>
      <c r="F3101" s="3">
        <v>54</v>
      </c>
      <c r="H3101"/>
      <c r="I3101"/>
      <c r="J3101"/>
      <c r="K3101"/>
      <c r="L3101"/>
      <c r="M3101"/>
      <c r="N3101"/>
      <c r="O3101"/>
    </row>
    <row r="3102" spans="1:15" s="15" customFormat="1" x14ac:dyDescent="0.25">
      <c r="A3102" s="3" t="s">
        <v>19</v>
      </c>
      <c r="B3102" s="7">
        <v>42199</v>
      </c>
      <c r="C3102" s="18">
        <v>2015</v>
      </c>
      <c r="D3102" s="3">
        <v>2</v>
      </c>
      <c r="E3102" s="3" t="s">
        <v>33</v>
      </c>
      <c r="F3102" s="3">
        <v>78</v>
      </c>
      <c r="H3102"/>
      <c r="I3102"/>
      <c r="J3102"/>
      <c r="K3102"/>
      <c r="L3102"/>
      <c r="M3102"/>
      <c r="N3102"/>
      <c r="O3102"/>
    </row>
    <row r="3103" spans="1:15" s="15" customFormat="1" x14ac:dyDescent="0.25">
      <c r="A3103" s="3" t="s">
        <v>19</v>
      </c>
      <c r="B3103" s="7">
        <v>42199</v>
      </c>
      <c r="C3103" s="18">
        <v>2015</v>
      </c>
      <c r="D3103" s="3">
        <v>2</v>
      </c>
      <c r="E3103" s="3" t="s">
        <v>33</v>
      </c>
      <c r="F3103" s="3">
        <v>54</v>
      </c>
      <c r="H3103"/>
      <c r="I3103"/>
      <c r="J3103"/>
      <c r="K3103"/>
      <c r="L3103"/>
      <c r="M3103"/>
      <c r="N3103"/>
      <c r="O3103"/>
    </row>
    <row r="3104" spans="1:15" s="15" customFormat="1" x14ac:dyDescent="0.25">
      <c r="A3104" s="3" t="s">
        <v>19</v>
      </c>
      <c r="B3104" s="7">
        <v>42199</v>
      </c>
      <c r="C3104" s="18">
        <v>2015</v>
      </c>
      <c r="D3104" s="3">
        <v>2</v>
      </c>
      <c r="E3104" s="3" t="s">
        <v>33</v>
      </c>
      <c r="F3104" s="3">
        <v>52</v>
      </c>
      <c r="H3104"/>
      <c r="I3104"/>
      <c r="J3104"/>
      <c r="K3104"/>
      <c r="L3104"/>
      <c r="M3104"/>
      <c r="N3104"/>
      <c r="O3104"/>
    </row>
    <row r="3105" spans="1:15" s="15" customFormat="1" x14ac:dyDescent="0.25">
      <c r="A3105" s="3" t="s">
        <v>19</v>
      </c>
      <c r="B3105" s="7">
        <v>42199</v>
      </c>
      <c r="C3105" s="18">
        <v>2015</v>
      </c>
      <c r="D3105" s="3">
        <v>2</v>
      </c>
      <c r="E3105" s="3" t="s">
        <v>33</v>
      </c>
      <c r="F3105" s="3">
        <v>73</v>
      </c>
      <c r="H3105"/>
      <c r="I3105"/>
      <c r="J3105"/>
      <c r="K3105"/>
      <c r="L3105"/>
      <c r="M3105"/>
      <c r="N3105"/>
      <c r="O3105"/>
    </row>
    <row r="3106" spans="1:15" s="15" customFormat="1" x14ac:dyDescent="0.25">
      <c r="A3106" s="3" t="s">
        <v>19</v>
      </c>
      <c r="B3106" s="7">
        <v>42199</v>
      </c>
      <c r="C3106" s="18">
        <v>2015</v>
      </c>
      <c r="D3106" s="3">
        <v>2</v>
      </c>
      <c r="E3106" s="3" t="s">
        <v>33</v>
      </c>
      <c r="F3106" s="3">
        <v>57</v>
      </c>
      <c r="H3106"/>
      <c r="I3106"/>
      <c r="J3106"/>
      <c r="K3106"/>
      <c r="L3106"/>
      <c r="M3106"/>
      <c r="N3106"/>
      <c r="O3106"/>
    </row>
    <row r="3107" spans="1:15" s="15" customFormat="1" x14ac:dyDescent="0.25">
      <c r="A3107" s="3" t="s">
        <v>19</v>
      </c>
      <c r="B3107" s="7">
        <v>42199</v>
      </c>
      <c r="C3107" s="18">
        <v>2015</v>
      </c>
      <c r="D3107" s="3">
        <v>2</v>
      </c>
      <c r="E3107" s="3" t="s">
        <v>33</v>
      </c>
      <c r="F3107" s="3">
        <v>77</v>
      </c>
      <c r="H3107"/>
      <c r="I3107"/>
      <c r="J3107"/>
      <c r="K3107"/>
      <c r="L3107"/>
      <c r="M3107"/>
      <c r="N3107"/>
      <c r="O3107"/>
    </row>
    <row r="3108" spans="1:15" s="15" customFormat="1" x14ac:dyDescent="0.25">
      <c r="A3108" s="3" t="s">
        <v>19</v>
      </c>
      <c r="B3108" s="7">
        <v>42199</v>
      </c>
      <c r="C3108" s="18">
        <v>2015</v>
      </c>
      <c r="D3108" s="3">
        <v>2</v>
      </c>
      <c r="E3108" s="3" t="s">
        <v>33</v>
      </c>
      <c r="F3108" s="3">
        <v>69</v>
      </c>
      <c r="H3108"/>
      <c r="I3108"/>
      <c r="J3108"/>
      <c r="K3108"/>
      <c r="L3108"/>
      <c r="M3108"/>
      <c r="N3108"/>
      <c r="O3108"/>
    </row>
    <row r="3109" spans="1:15" x14ac:dyDescent="0.25">
      <c r="A3109" s="3" t="s">
        <v>19</v>
      </c>
      <c r="B3109" s="7">
        <v>42199</v>
      </c>
      <c r="C3109" s="18">
        <v>2015</v>
      </c>
      <c r="D3109" s="3">
        <v>2</v>
      </c>
      <c r="E3109" s="3" t="s">
        <v>33</v>
      </c>
      <c r="F3109" s="3">
        <v>52</v>
      </c>
    </row>
    <row r="3110" spans="1:15" x14ac:dyDescent="0.25">
      <c r="A3110" s="3" t="s">
        <v>19</v>
      </c>
      <c r="B3110" s="7">
        <v>42199</v>
      </c>
      <c r="C3110" s="18">
        <v>2015</v>
      </c>
      <c r="D3110" s="3">
        <v>2</v>
      </c>
      <c r="E3110" s="3" t="s">
        <v>33</v>
      </c>
      <c r="F3110" s="3">
        <v>60</v>
      </c>
    </row>
    <row r="3111" spans="1:15" x14ac:dyDescent="0.25">
      <c r="A3111" s="3" t="s">
        <v>19</v>
      </c>
      <c r="B3111" s="7">
        <v>42199</v>
      </c>
      <c r="C3111" s="18">
        <v>2015</v>
      </c>
      <c r="D3111" s="3">
        <v>2</v>
      </c>
      <c r="E3111" s="3" t="s">
        <v>33</v>
      </c>
      <c r="F3111" s="3">
        <v>60</v>
      </c>
    </row>
    <row r="3112" spans="1:15" x14ac:dyDescent="0.25">
      <c r="A3112" s="3" t="s">
        <v>19</v>
      </c>
      <c r="B3112" s="7">
        <v>42199</v>
      </c>
      <c r="C3112" s="18">
        <v>2015</v>
      </c>
      <c r="D3112" s="3">
        <v>2</v>
      </c>
      <c r="E3112" s="3" t="s">
        <v>33</v>
      </c>
      <c r="F3112" s="3">
        <v>70</v>
      </c>
    </row>
    <row r="3113" spans="1:15" x14ac:dyDescent="0.25">
      <c r="A3113" s="3" t="s">
        <v>19</v>
      </c>
      <c r="B3113" s="7">
        <v>42199</v>
      </c>
      <c r="C3113" s="18">
        <v>2015</v>
      </c>
      <c r="D3113" s="3">
        <v>2</v>
      </c>
      <c r="E3113" s="3" t="s">
        <v>33</v>
      </c>
      <c r="F3113" s="3">
        <v>55</v>
      </c>
    </row>
    <row r="3114" spans="1:15" x14ac:dyDescent="0.25">
      <c r="A3114" s="3" t="s">
        <v>19</v>
      </c>
      <c r="B3114" s="7">
        <v>42199</v>
      </c>
      <c r="C3114" s="18">
        <v>2015</v>
      </c>
      <c r="D3114" s="3">
        <v>2</v>
      </c>
      <c r="E3114" s="3" t="s">
        <v>33</v>
      </c>
      <c r="F3114" s="3">
        <v>53</v>
      </c>
    </row>
    <row r="3115" spans="1:15" x14ac:dyDescent="0.25">
      <c r="A3115" s="3" t="s">
        <v>19</v>
      </c>
      <c r="B3115" s="7">
        <v>42199</v>
      </c>
      <c r="C3115" s="18">
        <v>2015</v>
      </c>
      <c r="D3115" s="3">
        <v>2</v>
      </c>
      <c r="E3115" s="3" t="s">
        <v>33</v>
      </c>
      <c r="F3115" s="3">
        <v>56</v>
      </c>
    </row>
    <row r="3116" spans="1:15" x14ac:dyDescent="0.25">
      <c r="A3116" s="3" t="s">
        <v>19</v>
      </c>
      <c r="B3116" s="7">
        <v>42199</v>
      </c>
      <c r="C3116" s="18">
        <v>2015</v>
      </c>
      <c r="D3116" s="3">
        <v>2</v>
      </c>
      <c r="E3116" s="3" t="s">
        <v>33</v>
      </c>
      <c r="F3116" s="3">
        <v>54</v>
      </c>
    </row>
    <row r="3117" spans="1:15" x14ac:dyDescent="0.25">
      <c r="A3117" s="3" t="s">
        <v>19</v>
      </c>
      <c r="B3117" s="7">
        <v>42199</v>
      </c>
      <c r="C3117" s="18">
        <v>2015</v>
      </c>
      <c r="D3117" s="3">
        <v>1</v>
      </c>
      <c r="E3117" s="3" t="s">
        <v>62</v>
      </c>
      <c r="F3117" s="3">
        <v>105</v>
      </c>
    </row>
    <row r="3118" spans="1:15" x14ac:dyDescent="0.25">
      <c r="A3118" s="3" t="s">
        <v>19</v>
      </c>
      <c r="B3118" s="7">
        <v>42199</v>
      </c>
      <c r="C3118" s="18">
        <v>2015</v>
      </c>
      <c r="D3118" s="3">
        <v>1</v>
      </c>
      <c r="E3118" s="3" t="s">
        <v>62</v>
      </c>
      <c r="F3118" s="3">
        <v>78</v>
      </c>
    </row>
    <row r="3119" spans="1:15" x14ac:dyDescent="0.25">
      <c r="A3119" s="3" t="s">
        <v>15</v>
      </c>
      <c r="B3119" s="7">
        <v>42219</v>
      </c>
      <c r="C3119" s="18">
        <v>2015</v>
      </c>
      <c r="D3119" s="3">
        <v>1</v>
      </c>
      <c r="E3119" s="3" t="s">
        <v>28</v>
      </c>
      <c r="F3119" s="3">
        <v>62</v>
      </c>
      <c r="G3119" s="15">
        <v>2.6</v>
      </c>
    </row>
    <row r="3120" spans="1:15" x14ac:dyDescent="0.25">
      <c r="A3120" s="3" t="s">
        <v>15</v>
      </c>
      <c r="B3120" s="7">
        <v>42219</v>
      </c>
      <c r="C3120" s="18">
        <v>2015</v>
      </c>
      <c r="D3120" s="3">
        <v>1</v>
      </c>
      <c r="E3120" s="3" t="s">
        <v>28</v>
      </c>
      <c r="F3120" s="3">
        <v>62</v>
      </c>
      <c r="G3120" s="15">
        <v>2.1</v>
      </c>
    </row>
    <row r="3121" spans="1:15" x14ac:dyDescent="0.25">
      <c r="A3121" s="3" t="s">
        <v>15</v>
      </c>
      <c r="B3121" s="7">
        <v>42219</v>
      </c>
      <c r="C3121" s="18">
        <v>2015</v>
      </c>
      <c r="D3121" s="3">
        <v>1</v>
      </c>
      <c r="E3121" s="3" t="s">
        <v>28</v>
      </c>
      <c r="F3121" s="3">
        <v>55</v>
      </c>
      <c r="G3121" s="15">
        <v>1.6</v>
      </c>
    </row>
    <row r="3122" spans="1:15" x14ac:dyDescent="0.25">
      <c r="A3122" s="3" t="s">
        <v>15</v>
      </c>
      <c r="B3122" s="7">
        <v>42219</v>
      </c>
      <c r="C3122" s="18">
        <v>2015</v>
      </c>
      <c r="D3122" s="3">
        <v>1</v>
      </c>
      <c r="E3122" s="3" t="s">
        <v>28</v>
      </c>
      <c r="F3122" s="3">
        <v>63</v>
      </c>
      <c r="G3122" s="15">
        <v>2.2000000000000002</v>
      </c>
    </row>
    <row r="3123" spans="1:15" x14ac:dyDescent="0.25">
      <c r="A3123" s="3" t="s">
        <v>15</v>
      </c>
      <c r="B3123" s="7">
        <v>42219</v>
      </c>
      <c r="C3123" s="18">
        <v>2015</v>
      </c>
      <c r="D3123" s="3">
        <v>1</v>
      </c>
      <c r="E3123" s="3" t="s">
        <v>28</v>
      </c>
      <c r="F3123" s="3">
        <v>61</v>
      </c>
      <c r="G3123" s="15">
        <v>1.9</v>
      </c>
    </row>
    <row r="3124" spans="1:15" x14ac:dyDescent="0.25">
      <c r="A3124" s="3" t="s">
        <v>15</v>
      </c>
      <c r="B3124" s="7">
        <v>42219</v>
      </c>
      <c r="C3124" s="18">
        <v>2015</v>
      </c>
      <c r="D3124" s="3">
        <v>1</v>
      </c>
      <c r="E3124" s="3" t="s">
        <v>28</v>
      </c>
      <c r="F3124" s="3">
        <v>105</v>
      </c>
      <c r="G3124" s="15">
        <v>11.3</v>
      </c>
    </row>
    <row r="3125" spans="1:15" s="15" customFormat="1" x14ac:dyDescent="0.25">
      <c r="A3125" s="3" t="s">
        <v>15</v>
      </c>
      <c r="B3125" s="7">
        <v>42219</v>
      </c>
      <c r="C3125" s="18">
        <v>2015</v>
      </c>
      <c r="D3125" s="3">
        <v>1</v>
      </c>
      <c r="E3125" s="3" t="s">
        <v>28</v>
      </c>
      <c r="F3125" s="3">
        <v>66</v>
      </c>
      <c r="G3125" s="15">
        <v>2.7</v>
      </c>
      <c r="H3125"/>
      <c r="I3125"/>
      <c r="J3125"/>
      <c r="K3125"/>
      <c r="L3125"/>
      <c r="M3125"/>
      <c r="N3125"/>
      <c r="O3125"/>
    </row>
    <row r="3126" spans="1:15" s="15" customFormat="1" x14ac:dyDescent="0.25">
      <c r="A3126" s="3" t="s">
        <v>15</v>
      </c>
      <c r="B3126" s="7">
        <v>42219</v>
      </c>
      <c r="C3126" s="18">
        <v>2015</v>
      </c>
      <c r="D3126" s="3">
        <v>1</v>
      </c>
      <c r="E3126" s="3" t="s">
        <v>28</v>
      </c>
      <c r="F3126" s="3">
        <v>73</v>
      </c>
      <c r="G3126" s="15">
        <v>3.6</v>
      </c>
      <c r="H3126"/>
      <c r="I3126"/>
      <c r="J3126"/>
      <c r="K3126"/>
      <c r="L3126"/>
      <c r="M3126"/>
      <c r="N3126"/>
      <c r="O3126"/>
    </row>
    <row r="3127" spans="1:15" s="15" customFormat="1" x14ac:dyDescent="0.25">
      <c r="A3127" s="3" t="s">
        <v>15</v>
      </c>
      <c r="B3127" s="7">
        <v>42219</v>
      </c>
      <c r="C3127" s="18">
        <v>2015</v>
      </c>
      <c r="D3127" s="3">
        <v>1</v>
      </c>
      <c r="E3127" s="3" t="s">
        <v>28</v>
      </c>
      <c r="F3127" s="3">
        <v>112</v>
      </c>
      <c r="G3127" s="15">
        <v>15.3</v>
      </c>
      <c r="H3127"/>
      <c r="I3127"/>
      <c r="J3127"/>
      <c r="K3127"/>
      <c r="L3127"/>
      <c r="M3127"/>
      <c r="N3127"/>
      <c r="O3127"/>
    </row>
    <row r="3128" spans="1:15" s="15" customFormat="1" x14ac:dyDescent="0.25">
      <c r="A3128" s="3" t="s">
        <v>15</v>
      </c>
      <c r="B3128" s="7">
        <v>42219</v>
      </c>
      <c r="C3128" s="18">
        <v>2015</v>
      </c>
      <c r="D3128" s="3">
        <v>1</v>
      </c>
      <c r="E3128" s="3" t="s">
        <v>28</v>
      </c>
      <c r="F3128" s="3">
        <v>66</v>
      </c>
      <c r="G3128" s="15">
        <v>2.8</v>
      </c>
      <c r="H3128"/>
      <c r="I3128"/>
      <c r="J3128"/>
      <c r="K3128"/>
      <c r="L3128"/>
      <c r="M3128"/>
      <c r="N3128"/>
      <c r="O3128"/>
    </row>
    <row r="3129" spans="1:15" s="15" customFormat="1" x14ac:dyDescent="0.25">
      <c r="A3129" s="3" t="s">
        <v>15</v>
      </c>
      <c r="B3129" s="7">
        <v>42219</v>
      </c>
      <c r="C3129" s="18">
        <v>2015</v>
      </c>
      <c r="D3129" s="3">
        <v>1</v>
      </c>
      <c r="E3129" s="3" t="s">
        <v>28</v>
      </c>
      <c r="F3129" s="3">
        <v>65</v>
      </c>
      <c r="G3129" s="15">
        <v>2.5</v>
      </c>
      <c r="H3129"/>
      <c r="I3129"/>
      <c r="J3129"/>
      <c r="K3129"/>
      <c r="L3129"/>
      <c r="M3129"/>
      <c r="N3129"/>
      <c r="O3129"/>
    </row>
    <row r="3130" spans="1:15" s="15" customFormat="1" x14ac:dyDescent="0.25">
      <c r="A3130" s="3" t="s">
        <v>15</v>
      </c>
      <c r="B3130" s="7">
        <v>42219</v>
      </c>
      <c r="C3130" s="18">
        <v>2015</v>
      </c>
      <c r="D3130" s="3">
        <v>1</v>
      </c>
      <c r="E3130" s="3" t="s">
        <v>28</v>
      </c>
      <c r="F3130" s="3">
        <v>60</v>
      </c>
      <c r="G3130" s="15">
        <v>2.1</v>
      </c>
      <c r="H3130"/>
      <c r="I3130"/>
      <c r="J3130"/>
      <c r="K3130"/>
      <c r="L3130"/>
      <c r="M3130"/>
      <c r="N3130"/>
      <c r="O3130"/>
    </row>
    <row r="3131" spans="1:15" s="15" customFormat="1" x14ac:dyDescent="0.25">
      <c r="A3131" s="3" t="s">
        <v>15</v>
      </c>
      <c r="B3131" s="7">
        <v>42219</v>
      </c>
      <c r="C3131" s="18">
        <v>2015</v>
      </c>
      <c r="D3131" s="3">
        <v>1</v>
      </c>
      <c r="E3131" s="3" t="s">
        <v>28</v>
      </c>
      <c r="F3131" s="3">
        <v>56</v>
      </c>
      <c r="G3131" s="15">
        <v>1.6</v>
      </c>
      <c r="H3131"/>
      <c r="I3131"/>
      <c r="J3131"/>
      <c r="K3131"/>
      <c r="L3131"/>
      <c r="M3131"/>
      <c r="N3131"/>
      <c r="O3131"/>
    </row>
    <row r="3132" spans="1:15" s="15" customFormat="1" x14ac:dyDescent="0.25">
      <c r="A3132" s="3" t="s">
        <v>15</v>
      </c>
      <c r="B3132" s="7">
        <v>42219</v>
      </c>
      <c r="C3132" s="18">
        <v>2015</v>
      </c>
      <c r="D3132" s="3">
        <v>1</v>
      </c>
      <c r="E3132" s="3" t="s">
        <v>28</v>
      </c>
      <c r="F3132" s="3">
        <v>117</v>
      </c>
      <c r="G3132" s="15">
        <v>16.5</v>
      </c>
      <c r="H3132"/>
      <c r="I3132"/>
      <c r="J3132"/>
      <c r="K3132"/>
      <c r="L3132"/>
      <c r="M3132"/>
      <c r="N3132"/>
      <c r="O3132"/>
    </row>
    <row r="3133" spans="1:15" s="15" customFormat="1" x14ac:dyDescent="0.25">
      <c r="A3133" s="3" t="s">
        <v>15</v>
      </c>
      <c r="B3133" s="7">
        <v>42219</v>
      </c>
      <c r="C3133" s="18">
        <v>2015</v>
      </c>
      <c r="D3133" s="3">
        <v>1</v>
      </c>
      <c r="E3133" s="3" t="s">
        <v>28</v>
      </c>
      <c r="F3133" s="3">
        <v>63</v>
      </c>
      <c r="G3133" s="15">
        <v>2.5</v>
      </c>
      <c r="H3133"/>
      <c r="I3133"/>
      <c r="J3133"/>
      <c r="K3133"/>
      <c r="L3133"/>
      <c r="M3133"/>
      <c r="N3133"/>
      <c r="O3133"/>
    </row>
    <row r="3134" spans="1:15" s="15" customFormat="1" x14ac:dyDescent="0.25">
      <c r="A3134" s="3" t="s">
        <v>15</v>
      </c>
      <c r="B3134" s="7">
        <v>42219</v>
      </c>
      <c r="C3134" s="18">
        <v>2015</v>
      </c>
      <c r="D3134" s="3">
        <v>1</v>
      </c>
      <c r="E3134" s="3" t="s">
        <v>28</v>
      </c>
      <c r="F3134" s="3">
        <v>114</v>
      </c>
      <c r="G3134" s="15">
        <v>14.2</v>
      </c>
      <c r="H3134"/>
      <c r="I3134"/>
      <c r="J3134"/>
      <c r="K3134"/>
      <c r="L3134"/>
      <c r="M3134"/>
      <c r="N3134"/>
      <c r="O3134"/>
    </row>
    <row r="3135" spans="1:15" s="15" customFormat="1" x14ac:dyDescent="0.25">
      <c r="A3135" s="3" t="s">
        <v>15</v>
      </c>
      <c r="B3135" s="7">
        <v>42219</v>
      </c>
      <c r="C3135" s="18">
        <v>2015</v>
      </c>
      <c r="D3135" s="3">
        <v>1</v>
      </c>
      <c r="E3135" s="3" t="s">
        <v>28</v>
      </c>
      <c r="F3135" s="3">
        <v>66</v>
      </c>
      <c r="G3135" s="15">
        <v>2.7</v>
      </c>
      <c r="H3135"/>
      <c r="I3135"/>
      <c r="J3135"/>
      <c r="K3135"/>
      <c r="L3135"/>
      <c r="M3135"/>
      <c r="N3135"/>
      <c r="O3135"/>
    </row>
    <row r="3136" spans="1:15" s="15" customFormat="1" x14ac:dyDescent="0.25">
      <c r="A3136" s="3" t="s">
        <v>15</v>
      </c>
      <c r="B3136" s="7">
        <v>42219</v>
      </c>
      <c r="C3136" s="18">
        <v>2015</v>
      </c>
      <c r="D3136" s="3">
        <v>1</v>
      </c>
      <c r="E3136" s="3" t="s">
        <v>28</v>
      </c>
      <c r="F3136" s="3">
        <v>182</v>
      </c>
      <c r="G3136" s="15">
        <v>65</v>
      </c>
      <c r="H3136"/>
      <c r="I3136"/>
      <c r="J3136"/>
      <c r="K3136"/>
      <c r="L3136"/>
      <c r="M3136"/>
      <c r="N3136"/>
      <c r="O3136"/>
    </row>
    <row r="3137" spans="1:15" s="15" customFormat="1" x14ac:dyDescent="0.25">
      <c r="A3137" s="3" t="s">
        <v>15</v>
      </c>
      <c r="B3137" s="7">
        <v>42219</v>
      </c>
      <c r="C3137" s="18">
        <v>2015</v>
      </c>
      <c r="D3137" s="3">
        <v>1</v>
      </c>
      <c r="E3137" s="3" t="s">
        <v>28</v>
      </c>
      <c r="F3137" s="3">
        <v>117</v>
      </c>
      <c r="G3137" s="15">
        <v>14.9</v>
      </c>
      <c r="H3137"/>
      <c r="I3137"/>
      <c r="J3137"/>
      <c r="K3137"/>
      <c r="L3137"/>
      <c r="M3137"/>
      <c r="N3137"/>
      <c r="O3137"/>
    </row>
    <row r="3138" spans="1:15" s="15" customFormat="1" x14ac:dyDescent="0.25">
      <c r="A3138" s="3" t="s">
        <v>15</v>
      </c>
      <c r="B3138" s="7">
        <v>42219</v>
      </c>
      <c r="C3138" s="18">
        <v>2015</v>
      </c>
      <c r="D3138" s="3">
        <v>1</v>
      </c>
      <c r="E3138" s="3" t="s">
        <v>28</v>
      </c>
      <c r="F3138" s="3">
        <v>63</v>
      </c>
      <c r="G3138" s="15">
        <v>2.2000000000000002</v>
      </c>
      <c r="H3138"/>
      <c r="I3138"/>
      <c r="J3138"/>
      <c r="K3138"/>
      <c r="L3138"/>
      <c r="M3138"/>
      <c r="N3138"/>
      <c r="O3138"/>
    </row>
    <row r="3139" spans="1:15" s="15" customFormat="1" x14ac:dyDescent="0.25">
      <c r="A3139" s="3" t="s">
        <v>15</v>
      </c>
      <c r="B3139" s="7">
        <v>42219</v>
      </c>
      <c r="C3139" s="18">
        <v>2015</v>
      </c>
      <c r="D3139" s="3">
        <v>1</v>
      </c>
      <c r="E3139" s="3" t="s">
        <v>28</v>
      </c>
      <c r="F3139" s="3">
        <v>65</v>
      </c>
      <c r="G3139" s="15">
        <v>2.9</v>
      </c>
      <c r="H3139"/>
      <c r="I3139"/>
      <c r="J3139"/>
      <c r="K3139"/>
      <c r="L3139"/>
      <c r="M3139"/>
      <c r="N3139"/>
      <c r="O3139"/>
    </row>
    <row r="3140" spans="1:15" s="15" customFormat="1" x14ac:dyDescent="0.25">
      <c r="A3140" s="3" t="s">
        <v>15</v>
      </c>
      <c r="B3140" s="7">
        <v>42219</v>
      </c>
      <c r="C3140" s="18">
        <v>2015</v>
      </c>
      <c r="D3140" s="3">
        <v>1</v>
      </c>
      <c r="E3140" s="3" t="s">
        <v>28</v>
      </c>
      <c r="F3140" s="3">
        <v>145</v>
      </c>
      <c r="G3140" s="15">
        <v>32.799999999999997</v>
      </c>
      <c r="H3140"/>
      <c r="I3140"/>
      <c r="J3140"/>
      <c r="K3140"/>
      <c r="L3140"/>
      <c r="M3140"/>
      <c r="N3140"/>
      <c r="O3140"/>
    </row>
    <row r="3141" spans="1:15" x14ac:dyDescent="0.25">
      <c r="A3141" s="3" t="s">
        <v>15</v>
      </c>
      <c r="B3141" s="7">
        <v>42219</v>
      </c>
      <c r="C3141" s="18">
        <v>2015</v>
      </c>
      <c r="D3141" s="3">
        <v>1</v>
      </c>
      <c r="E3141" s="3" t="s">
        <v>28</v>
      </c>
      <c r="F3141" s="3">
        <v>99</v>
      </c>
      <c r="G3141" s="15">
        <v>9.1999999999999993</v>
      </c>
    </row>
    <row r="3142" spans="1:15" x14ac:dyDescent="0.25">
      <c r="A3142" s="3" t="s">
        <v>15</v>
      </c>
      <c r="B3142" s="7">
        <v>42219</v>
      </c>
      <c r="C3142" s="18">
        <v>2015</v>
      </c>
      <c r="D3142" s="3">
        <v>1</v>
      </c>
      <c r="E3142" s="3" t="s">
        <v>28</v>
      </c>
      <c r="F3142" s="3">
        <v>104</v>
      </c>
      <c r="G3142" s="15">
        <v>12.8</v>
      </c>
    </row>
    <row r="3143" spans="1:15" x14ac:dyDescent="0.25">
      <c r="A3143" s="3" t="s">
        <v>15</v>
      </c>
      <c r="B3143" s="7">
        <v>42219</v>
      </c>
      <c r="C3143" s="18">
        <v>2015</v>
      </c>
      <c r="D3143" s="3">
        <v>1</v>
      </c>
      <c r="E3143" s="3" t="s">
        <v>28</v>
      </c>
      <c r="F3143" s="3">
        <v>136</v>
      </c>
      <c r="G3143" s="15">
        <v>27.6</v>
      </c>
    </row>
    <row r="3144" spans="1:15" x14ac:dyDescent="0.25">
      <c r="A3144" s="3" t="s">
        <v>15</v>
      </c>
      <c r="B3144" s="7">
        <v>42219</v>
      </c>
      <c r="C3144" s="18">
        <v>2015</v>
      </c>
      <c r="D3144" s="3">
        <v>2</v>
      </c>
      <c r="E3144" s="3" t="s">
        <v>28</v>
      </c>
      <c r="F3144" s="3">
        <v>64</v>
      </c>
      <c r="G3144" s="15">
        <v>2.5</v>
      </c>
    </row>
    <row r="3145" spans="1:15" x14ac:dyDescent="0.25">
      <c r="A3145" s="3" t="s">
        <v>15</v>
      </c>
      <c r="B3145" s="7">
        <v>42219</v>
      </c>
      <c r="C3145" s="18">
        <v>2015</v>
      </c>
      <c r="D3145" s="3">
        <v>2</v>
      </c>
      <c r="E3145" s="3" t="s">
        <v>28</v>
      </c>
      <c r="F3145" s="3">
        <v>92</v>
      </c>
      <c r="G3145" s="15">
        <v>7.7</v>
      </c>
    </row>
    <row r="3146" spans="1:15" x14ac:dyDescent="0.25">
      <c r="A3146" s="3" t="s">
        <v>15</v>
      </c>
      <c r="B3146" s="7">
        <v>42219</v>
      </c>
      <c r="C3146" s="18">
        <v>2015</v>
      </c>
      <c r="D3146" s="3">
        <v>2</v>
      </c>
      <c r="E3146" s="3" t="s">
        <v>28</v>
      </c>
      <c r="F3146" s="3">
        <v>68</v>
      </c>
      <c r="G3146" s="15">
        <v>2.9</v>
      </c>
    </row>
    <row r="3147" spans="1:15" x14ac:dyDescent="0.25">
      <c r="A3147" s="3" t="s">
        <v>15</v>
      </c>
      <c r="B3147" s="7">
        <v>42219</v>
      </c>
      <c r="C3147" s="18">
        <v>2015</v>
      </c>
      <c r="D3147" s="3">
        <v>2</v>
      </c>
      <c r="E3147" s="3" t="s">
        <v>28</v>
      </c>
      <c r="F3147" s="3">
        <v>59</v>
      </c>
      <c r="G3147" s="15">
        <v>2</v>
      </c>
    </row>
    <row r="3148" spans="1:15" x14ac:dyDescent="0.25">
      <c r="A3148" s="3" t="s">
        <v>15</v>
      </c>
      <c r="B3148" s="7">
        <v>42219</v>
      </c>
      <c r="C3148" s="18">
        <v>2015</v>
      </c>
      <c r="D3148" s="3">
        <v>2</v>
      </c>
      <c r="E3148" s="3" t="s">
        <v>28</v>
      </c>
      <c r="F3148" s="3">
        <v>68</v>
      </c>
      <c r="G3148" s="15">
        <v>2.7</v>
      </c>
    </row>
    <row r="3149" spans="1:15" x14ac:dyDescent="0.25">
      <c r="A3149" s="3" t="s">
        <v>15</v>
      </c>
      <c r="B3149" s="7">
        <v>42219</v>
      </c>
      <c r="C3149" s="18">
        <v>2015</v>
      </c>
      <c r="D3149" s="3">
        <v>2</v>
      </c>
      <c r="E3149" s="3" t="s">
        <v>28</v>
      </c>
      <c r="F3149" s="3">
        <v>68</v>
      </c>
      <c r="G3149" s="15">
        <v>2.7</v>
      </c>
    </row>
    <row r="3150" spans="1:15" x14ac:dyDescent="0.25">
      <c r="A3150" s="3" t="s">
        <v>15</v>
      </c>
      <c r="B3150" s="7">
        <v>42219</v>
      </c>
      <c r="C3150" s="18">
        <v>2015</v>
      </c>
      <c r="D3150" s="3">
        <v>2</v>
      </c>
      <c r="E3150" s="3" t="s">
        <v>28</v>
      </c>
      <c r="F3150" s="3">
        <v>57</v>
      </c>
      <c r="G3150" s="15">
        <v>1.6</v>
      </c>
    </row>
    <row r="3151" spans="1:15" x14ac:dyDescent="0.25">
      <c r="A3151" s="3" t="s">
        <v>15</v>
      </c>
      <c r="B3151" s="7">
        <v>42219</v>
      </c>
      <c r="C3151" s="18">
        <v>2015</v>
      </c>
      <c r="D3151" s="3">
        <v>2</v>
      </c>
      <c r="E3151" s="3" t="s">
        <v>28</v>
      </c>
      <c r="F3151" s="3">
        <v>115</v>
      </c>
      <c r="G3151" s="15">
        <v>15</v>
      </c>
    </row>
    <row r="3152" spans="1:15" x14ac:dyDescent="0.25">
      <c r="A3152" s="3" t="s">
        <v>15</v>
      </c>
      <c r="B3152" s="7">
        <v>42219</v>
      </c>
      <c r="C3152" s="18">
        <v>2015</v>
      </c>
      <c r="D3152" s="3">
        <v>2</v>
      </c>
      <c r="E3152" s="3" t="s">
        <v>28</v>
      </c>
      <c r="F3152" s="3">
        <v>51</v>
      </c>
      <c r="G3152" s="15">
        <v>1.2</v>
      </c>
    </row>
    <row r="3153" spans="1:7" x14ac:dyDescent="0.25">
      <c r="A3153" s="3" t="s">
        <v>15</v>
      </c>
      <c r="B3153" s="7">
        <v>42219</v>
      </c>
      <c r="C3153" s="18">
        <v>2015</v>
      </c>
      <c r="D3153" s="3">
        <v>2</v>
      </c>
      <c r="E3153" s="3" t="s">
        <v>28</v>
      </c>
      <c r="F3153" s="3">
        <v>61</v>
      </c>
      <c r="G3153" s="15">
        <v>1.9</v>
      </c>
    </row>
    <row r="3154" spans="1:7" x14ac:dyDescent="0.25">
      <c r="A3154" s="3" t="s">
        <v>15</v>
      </c>
      <c r="B3154" s="7">
        <v>42219</v>
      </c>
      <c r="C3154" s="18">
        <v>2015</v>
      </c>
      <c r="D3154" s="3">
        <v>2</v>
      </c>
      <c r="E3154" s="3" t="s">
        <v>28</v>
      </c>
      <c r="F3154" s="3">
        <v>121</v>
      </c>
      <c r="G3154" s="15">
        <v>18.2</v>
      </c>
    </row>
    <row r="3155" spans="1:7" x14ac:dyDescent="0.25">
      <c r="A3155" s="3" t="s">
        <v>15</v>
      </c>
      <c r="B3155" s="7">
        <v>42219</v>
      </c>
      <c r="C3155" s="18">
        <v>2015</v>
      </c>
      <c r="D3155" s="3">
        <v>1</v>
      </c>
      <c r="E3155" s="3" t="s">
        <v>31</v>
      </c>
      <c r="F3155" s="3">
        <v>64</v>
      </c>
    </row>
    <row r="3156" spans="1:7" x14ac:dyDescent="0.25">
      <c r="A3156" s="3" t="s">
        <v>15</v>
      </c>
      <c r="B3156" s="7">
        <v>42219</v>
      </c>
      <c r="C3156" s="18">
        <v>2015</v>
      </c>
      <c r="D3156" s="3">
        <v>1</v>
      </c>
      <c r="E3156" s="3" t="s">
        <v>31</v>
      </c>
      <c r="F3156" s="3">
        <v>45</v>
      </c>
    </row>
    <row r="3157" spans="1:7" x14ac:dyDescent="0.25">
      <c r="A3157" s="3" t="s">
        <v>15</v>
      </c>
      <c r="B3157" s="7">
        <v>42219</v>
      </c>
      <c r="C3157" s="18">
        <v>2015</v>
      </c>
      <c r="D3157" s="3">
        <v>1</v>
      </c>
      <c r="E3157" s="3" t="s">
        <v>31</v>
      </c>
      <c r="F3157" s="3">
        <v>58</v>
      </c>
    </row>
    <row r="3158" spans="1:7" x14ac:dyDescent="0.25">
      <c r="A3158" s="3" t="s">
        <v>15</v>
      </c>
      <c r="B3158" s="7">
        <v>42219</v>
      </c>
      <c r="C3158" s="18">
        <v>2015</v>
      </c>
      <c r="D3158" s="3">
        <v>1</v>
      </c>
      <c r="E3158" s="3" t="s">
        <v>31</v>
      </c>
      <c r="F3158" s="3">
        <v>64</v>
      </c>
    </row>
    <row r="3159" spans="1:7" x14ac:dyDescent="0.25">
      <c r="A3159" s="3" t="s">
        <v>15</v>
      </c>
      <c r="B3159" s="7">
        <v>42219</v>
      </c>
      <c r="C3159" s="18">
        <v>2015</v>
      </c>
      <c r="D3159" s="3">
        <v>1</v>
      </c>
      <c r="E3159" s="3" t="s">
        <v>31</v>
      </c>
      <c r="F3159" s="3">
        <v>44</v>
      </c>
    </row>
    <row r="3160" spans="1:7" x14ac:dyDescent="0.25">
      <c r="A3160" s="3" t="s">
        <v>15</v>
      </c>
      <c r="B3160" s="7">
        <v>42219</v>
      </c>
      <c r="C3160" s="18">
        <v>2015</v>
      </c>
      <c r="D3160" s="3">
        <v>1</v>
      </c>
      <c r="E3160" s="3" t="s">
        <v>31</v>
      </c>
      <c r="F3160" s="3">
        <v>59</v>
      </c>
    </row>
    <row r="3161" spans="1:7" x14ac:dyDescent="0.25">
      <c r="A3161" s="3" t="s">
        <v>15</v>
      </c>
      <c r="B3161" s="7">
        <v>42219</v>
      </c>
      <c r="C3161" s="18">
        <v>2015</v>
      </c>
      <c r="D3161" s="3">
        <v>1</v>
      </c>
      <c r="E3161" s="3" t="s">
        <v>31</v>
      </c>
      <c r="F3161" s="3">
        <v>56</v>
      </c>
    </row>
    <row r="3162" spans="1:7" x14ac:dyDescent="0.25">
      <c r="A3162" s="3" t="s">
        <v>15</v>
      </c>
      <c r="B3162" s="7">
        <v>42219</v>
      </c>
      <c r="C3162" s="18">
        <v>2015</v>
      </c>
      <c r="D3162" s="3">
        <v>1</v>
      </c>
      <c r="E3162" s="3" t="s">
        <v>31</v>
      </c>
      <c r="F3162" s="3">
        <v>63</v>
      </c>
    </row>
    <row r="3163" spans="1:7" x14ac:dyDescent="0.25">
      <c r="A3163" s="3" t="s">
        <v>15</v>
      </c>
      <c r="B3163" s="7">
        <v>42219</v>
      </c>
      <c r="C3163" s="18">
        <v>2015</v>
      </c>
      <c r="D3163" s="3">
        <v>1</v>
      </c>
      <c r="E3163" s="3" t="s">
        <v>31</v>
      </c>
      <c r="F3163" s="3">
        <v>64</v>
      </c>
    </row>
    <row r="3164" spans="1:7" x14ac:dyDescent="0.25">
      <c r="A3164" s="3" t="s">
        <v>15</v>
      </c>
      <c r="B3164" s="7">
        <v>42219</v>
      </c>
      <c r="C3164" s="18">
        <v>2015</v>
      </c>
      <c r="D3164" s="3">
        <v>1</v>
      </c>
      <c r="E3164" s="3" t="s">
        <v>31</v>
      </c>
      <c r="F3164" s="3">
        <v>60</v>
      </c>
    </row>
    <row r="3165" spans="1:7" x14ac:dyDescent="0.25">
      <c r="A3165" s="3" t="s">
        <v>15</v>
      </c>
      <c r="B3165" s="7">
        <v>42219</v>
      </c>
      <c r="C3165" s="18">
        <v>2015</v>
      </c>
      <c r="D3165" s="3">
        <v>1</v>
      </c>
      <c r="E3165" s="3" t="s">
        <v>31</v>
      </c>
      <c r="F3165" s="3">
        <v>54</v>
      </c>
    </row>
    <row r="3166" spans="1:7" x14ac:dyDescent="0.25">
      <c r="A3166" s="3" t="s">
        <v>15</v>
      </c>
      <c r="B3166" s="7">
        <v>42219</v>
      </c>
      <c r="C3166" s="18">
        <v>2015</v>
      </c>
      <c r="D3166" s="3">
        <v>1</v>
      </c>
      <c r="E3166" s="3" t="s">
        <v>31</v>
      </c>
      <c r="F3166" s="3">
        <v>52</v>
      </c>
    </row>
    <row r="3167" spans="1:7" x14ac:dyDescent="0.25">
      <c r="A3167" s="3" t="s">
        <v>15</v>
      </c>
      <c r="B3167" s="7">
        <v>42219</v>
      </c>
      <c r="C3167" s="18">
        <v>2015</v>
      </c>
      <c r="D3167" s="3">
        <v>1</v>
      </c>
      <c r="E3167" s="3" t="s">
        <v>31</v>
      </c>
      <c r="F3167" s="3">
        <v>65</v>
      </c>
    </row>
    <row r="3168" spans="1:7" x14ac:dyDescent="0.25">
      <c r="A3168" s="3" t="s">
        <v>15</v>
      </c>
      <c r="B3168" s="7">
        <v>42219</v>
      </c>
      <c r="C3168" s="18">
        <v>2015</v>
      </c>
      <c r="D3168" s="3">
        <v>1</v>
      </c>
      <c r="E3168" s="3" t="s">
        <v>31</v>
      </c>
      <c r="F3168" s="3">
        <v>66</v>
      </c>
    </row>
    <row r="3169" spans="1:6" x14ac:dyDescent="0.25">
      <c r="A3169" s="3" t="s">
        <v>15</v>
      </c>
      <c r="B3169" s="7">
        <v>42219</v>
      </c>
      <c r="C3169" s="18">
        <v>2015</v>
      </c>
      <c r="D3169" s="3">
        <v>1</v>
      </c>
      <c r="E3169" s="3" t="s">
        <v>31</v>
      </c>
      <c r="F3169" s="3">
        <v>48</v>
      </c>
    </row>
    <row r="3170" spans="1:6" x14ac:dyDescent="0.25">
      <c r="A3170" s="3" t="s">
        <v>15</v>
      </c>
      <c r="B3170" s="7">
        <v>42219</v>
      </c>
      <c r="C3170" s="18">
        <v>2015</v>
      </c>
      <c r="D3170" s="3">
        <v>1</v>
      </c>
      <c r="E3170" s="3" t="s">
        <v>31</v>
      </c>
      <c r="F3170" s="3">
        <v>67</v>
      </c>
    </row>
    <row r="3171" spans="1:6" x14ac:dyDescent="0.25">
      <c r="A3171" s="3" t="s">
        <v>15</v>
      </c>
      <c r="B3171" s="7">
        <v>42219</v>
      </c>
      <c r="C3171" s="18">
        <v>2015</v>
      </c>
      <c r="D3171" s="3">
        <v>1</v>
      </c>
      <c r="E3171" s="3" t="s">
        <v>31</v>
      </c>
      <c r="F3171" s="3">
        <v>50</v>
      </c>
    </row>
    <row r="3172" spans="1:6" x14ac:dyDescent="0.25">
      <c r="A3172" s="3" t="s">
        <v>15</v>
      </c>
      <c r="B3172" s="7">
        <v>42219</v>
      </c>
      <c r="C3172" s="18">
        <v>2015</v>
      </c>
      <c r="D3172" s="3">
        <v>1</v>
      </c>
      <c r="E3172" s="3" t="s">
        <v>31</v>
      </c>
      <c r="F3172" s="3">
        <v>63</v>
      </c>
    </row>
    <row r="3173" spans="1:6" x14ac:dyDescent="0.25">
      <c r="A3173" s="3" t="s">
        <v>15</v>
      </c>
      <c r="B3173" s="7">
        <v>42219</v>
      </c>
      <c r="C3173" s="18">
        <v>2015</v>
      </c>
      <c r="D3173" s="3">
        <v>1</v>
      </c>
      <c r="E3173" s="3" t="s">
        <v>31</v>
      </c>
      <c r="F3173" s="3">
        <v>67</v>
      </c>
    </row>
    <row r="3174" spans="1:6" x14ac:dyDescent="0.25">
      <c r="A3174" s="3" t="s">
        <v>15</v>
      </c>
      <c r="B3174" s="7">
        <v>42219</v>
      </c>
      <c r="C3174" s="18">
        <v>2015</v>
      </c>
      <c r="D3174" s="3">
        <v>1</v>
      </c>
      <c r="E3174" s="3" t="s">
        <v>31</v>
      </c>
      <c r="F3174" s="3">
        <v>52</v>
      </c>
    </row>
    <row r="3175" spans="1:6" x14ac:dyDescent="0.25">
      <c r="A3175" s="3" t="s">
        <v>15</v>
      </c>
      <c r="B3175" s="7">
        <v>42219</v>
      </c>
      <c r="C3175" s="18">
        <v>2015</v>
      </c>
      <c r="D3175" s="3">
        <v>1</v>
      </c>
      <c r="E3175" s="3" t="s">
        <v>31</v>
      </c>
      <c r="F3175" s="3">
        <v>46</v>
      </c>
    </row>
    <row r="3176" spans="1:6" x14ac:dyDescent="0.25">
      <c r="A3176" s="3" t="s">
        <v>15</v>
      </c>
      <c r="B3176" s="7">
        <v>42219</v>
      </c>
      <c r="C3176" s="18">
        <v>2015</v>
      </c>
      <c r="D3176" s="3">
        <v>1</v>
      </c>
      <c r="E3176" s="3" t="s">
        <v>31</v>
      </c>
      <c r="F3176" s="3">
        <v>56</v>
      </c>
    </row>
    <row r="3177" spans="1:6" x14ac:dyDescent="0.25">
      <c r="A3177" s="3" t="s">
        <v>15</v>
      </c>
      <c r="B3177" s="7">
        <v>42219</v>
      </c>
      <c r="C3177" s="18">
        <v>2015</v>
      </c>
      <c r="D3177" s="3">
        <v>1</v>
      </c>
      <c r="E3177" s="3" t="s">
        <v>31</v>
      </c>
      <c r="F3177" s="3">
        <v>49</v>
      </c>
    </row>
    <row r="3178" spans="1:6" x14ac:dyDescent="0.25">
      <c r="A3178" s="3" t="s">
        <v>15</v>
      </c>
      <c r="B3178" s="7">
        <v>42219</v>
      </c>
      <c r="C3178" s="18">
        <v>2015</v>
      </c>
      <c r="D3178" s="3">
        <v>1</v>
      </c>
      <c r="E3178" s="3" t="s">
        <v>31</v>
      </c>
      <c r="F3178" s="3">
        <v>60</v>
      </c>
    </row>
    <row r="3179" spans="1:6" x14ac:dyDescent="0.25">
      <c r="A3179" s="3" t="s">
        <v>15</v>
      </c>
      <c r="B3179" s="7">
        <v>42219</v>
      </c>
      <c r="C3179" s="18">
        <v>2015</v>
      </c>
      <c r="D3179" s="3">
        <v>1</v>
      </c>
      <c r="E3179" s="3" t="s">
        <v>31</v>
      </c>
      <c r="F3179" s="3">
        <v>27</v>
      </c>
    </row>
    <row r="3180" spans="1:6" x14ac:dyDescent="0.25">
      <c r="A3180" s="3" t="s">
        <v>15</v>
      </c>
      <c r="B3180" s="7">
        <v>42219</v>
      </c>
      <c r="C3180" s="18">
        <v>2015</v>
      </c>
      <c r="D3180" s="3">
        <v>1</v>
      </c>
      <c r="E3180" s="3" t="s">
        <v>31</v>
      </c>
      <c r="F3180" s="3">
        <v>66</v>
      </c>
    </row>
    <row r="3181" spans="1:6" x14ac:dyDescent="0.25">
      <c r="A3181" s="3" t="s">
        <v>15</v>
      </c>
      <c r="B3181" s="7">
        <v>42219</v>
      </c>
      <c r="C3181" s="18">
        <v>2015</v>
      </c>
      <c r="D3181" s="3">
        <v>1</v>
      </c>
      <c r="E3181" s="3" t="s">
        <v>31</v>
      </c>
      <c r="F3181" s="3">
        <v>49</v>
      </c>
    </row>
    <row r="3182" spans="1:6" x14ac:dyDescent="0.25">
      <c r="A3182" s="3" t="s">
        <v>15</v>
      </c>
      <c r="B3182" s="7">
        <v>42219</v>
      </c>
      <c r="C3182" s="18">
        <v>2015</v>
      </c>
      <c r="D3182" s="3">
        <v>1</v>
      </c>
      <c r="E3182" s="3" t="s">
        <v>31</v>
      </c>
      <c r="F3182" s="3">
        <v>63</v>
      </c>
    </row>
    <row r="3183" spans="1:6" x14ac:dyDescent="0.25">
      <c r="A3183" s="3" t="s">
        <v>15</v>
      </c>
      <c r="B3183" s="7">
        <v>42219</v>
      </c>
      <c r="C3183" s="18">
        <v>2015</v>
      </c>
      <c r="D3183" s="3">
        <v>1</v>
      </c>
      <c r="E3183" s="3" t="s">
        <v>31</v>
      </c>
      <c r="F3183" s="3">
        <v>49</v>
      </c>
    </row>
    <row r="3184" spans="1:6" x14ac:dyDescent="0.25">
      <c r="A3184" s="3" t="s">
        <v>15</v>
      </c>
      <c r="B3184" s="7">
        <v>42219</v>
      </c>
      <c r="C3184" s="18">
        <v>2015</v>
      </c>
      <c r="D3184" s="3">
        <v>1</v>
      </c>
      <c r="E3184" s="3" t="s">
        <v>31</v>
      </c>
      <c r="F3184" s="3">
        <v>47</v>
      </c>
    </row>
    <row r="3185" spans="1:15" x14ac:dyDescent="0.25">
      <c r="A3185" s="3" t="s">
        <v>15</v>
      </c>
      <c r="B3185" s="7">
        <v>42219</v>
      </c>
      <c r="C3185" s="18">
        <v>2015</v>
      </c>
      <c r="D3185" s="3">
        <v>1</v>
      </c>
      <c r="E3185" s="3" t="s">
        <v>31</v>
      </c>
      <c r="F3185" s="3">
        <v>67</v>
      </c>
    </row>
    <row r="3186" spans="1:15" x14ac:dyDescent="0.25">
      <c r="A3186" s="3" t="s">
        <v>15</v>
      </c>
      <c r="B3186" s="7">
        <v>42219</v>
      </c>
      <c r="C3186" s="18">
        <v>2015</v>
      </c>
      <c r="D3186" s="3">
        <v>1</v>
      </c>
      <c r="E3186" s="3" t="s">
        <v>31</v>
      </c>
      <c r="F3186" s="3">
        <v>58</v>
      </c>
    </row>
    <row r="3187" spans="1:15" x14ac:dyDescent="0.25">
      <c r="A3187" s="3" t="s">
        <v>15</v>
      </c>
      <c r="B3187" s="7">
        <v>42219</v>
      </c>
      <c r="C3187" s="18">
        <v>2015</v>
      </c>
      <c r="D3187" s="3">
        <v>1</v>
      </c>
      <c r="E3187" s="3" t="s">
        <v>31</v>
      </c>
      <c r="F3187" s="3">
        <v>56</v>
      </c>
    </row>
    <row r="3188" spans="1:15" x14ac:dyDescent="0.25">
      <c r="A3188" s="3" t="s">
        <v>15</v>
      </c>
      <c r="B3188" s="7">
        <v>42219</v>
      </c>
      <c r="C3188" s="18">
        <v>2015</v>
      </c>
      <c r="D3188" s="3">
        <v>1</v>
      </c>
      <c r="E3188" s="3" t="s">
        <v>31</v>
      </c>
      <c r="F3188" s="3">
        <v>47</v>
      </c>
    </row>
    <row r="3189" spans="1:15" s="15" customFormat="1" x14ac:dyDescent="0.25">
      <c r="A3189" s="3" t="s">
        <v>15</v>
      </c>
      <c r="B3189" s="7">
        <v>42219</v>
      </c>
      <c r="C3189" s="18">
        <v>2015</v>
      </c>
      <c r="D3189" s="3">
        <v>1</v>
      </c>
      <c r="E3189" s="3" t="s">
        <v>31</v>
      </c>
      <c r="F3189" s="3">
        <v>43</v>
      </c>
      <c r="H3189"/>
      <c r="I3189"/>
      <c r="J3189"/>
      <c r="K3189"/>
      <c r="L3189"/>
      <c r="M3189"/>
      <c r="N3189"/>
      <c r="O3189"/>
    </row>
    <row r="3190" spans="1:15" s="15" customFormat="1" x14ac:dyDescent="0.25">
      <c r="A3190" s="3" t="s">
        <v>15</v>
      </c>
      <c r="B3190" s="7">
        <v>42219</v>
      </c>
      <c r="C3190" s="18">
        <v>2015</v>
      </c>
      <c r="D3190" s="3">
        <v>1</v>
      </c>
      <c r="E3190" s="3" t="s">
        <v>31</v>
      </c>
      <c r="F3190" s="3">
        <v>47</v>
      </c>
      <c r="H3190"/>
      <c r="I3190"/>
      <c r="J3190"/>
      <c r="K3190"/>
      <c r="L3190"/>
      <c r="M3190"/>
      <c r="N3190"/>
      <c r="O3190"/>
    </row>
    <row r="3191" spans="1:15" s="15" customFormat="1" x14ac:dyDescent="0.25">
      <c r="A3191" s="3" t="s">
        <v>15</v>
      </c>
      <c r="B3191" s="7">
        <v>42219</v>
      </c>
      <c r="C3191" s="18">
        <v>2015</v>
      </c>
      <c r="D3191" s="3">
        <v>1</v>
      </c>
      <c r="E3191" s="3" t="s">
        <v>31</v>
      </c>
      <c r="F3191" s="3">
        <v>47</v>
      </c>
      <c r="H3191"/>
      <c r="I3191"/>
      <c r="J3191"/>
      <c r="K3191"/>
      <c r="L3191"/>
      <c r="M3191"/>
      <c r="N3191"/>
      <c r="O3191"/>
    </row>
    <row r="3192" spans="1:15" s="15" customFormat="1" x14ac:dyDescent="0.25">
      <c r="A3192" s="3" t="s">
        <v>15</v>
      </c>
      <c r="B3192" s="7">
        <v>42219</v>
      </c>
      <c r="C3192" s="18">
        <v>2015</v>
      </c>
      <c r="D3192" s="3">
        <v>1</v>
      </c>
      <c r="E3192" s="3" t="s">
        <v>31</v>
      </c>
      <c r="F3192" s="3">
        <v>63</v>
      </c>
      <c r="H3192"/>
      <c r="I3192"/>
      <c r="J3192"/>
      <c r="K3192"/>
      <c r="L3192"/>
      <c r="M3192"/>
      <c r="N3192"/>
      <c r="O3192"/>
    </row>
    <row r="3193" spans="1:15" s="15" customFormat="1" x14ac:dyDescent="0.25">
      <c r="A3193" s="3" t="s">
        <v>15</v>
      </c>
      <c r="B3193" s="7">
        <v>42219</v>
      </c>
      <c r="C3193" s="18">
        <v>2015</v>
      </c>
      <c r="D3193" s="3">
        <v>1</v>
      </c>
      <c r="E3193" s="3" t="s">
        <v>31</v>
      </c>
      <c r="F3193" s="3">
        <v>65</v>
      </c>
      <c r="H3193"/>
      <c r="I3193"/>
      <c r="J3193"/>
      <c r="K3193"/>
      <c r="L3193"/>
      <c r="M3193"/>
      <c r="N3193"/>
      <c r="O3193"/>
    </row>
    <row r="3194" spans="1:15" s="15" customFormat="1" x14ac:dyDescent="0.25">
      <c r="A3194" s="3" t="s">
        <v>15</v>
      </c>
      <c r="B3194" s="7">
        <v>42219</v>
      </c>
      <c r="C3194" s="18">
        <v>2015</v>
      </c>
      <c r="D3194" s="3">
        <v>1</v>
      </c>
      <c r="E3194" s="3" t="s">
        <v>31</v>
      </c>
      <c r="F3194" s="3">
        <v>65</v>
      </c>
      <c r="H3194"/>
      <c r="I3194"/>
      <c r="J3194"/>
      <c r="K3194"/>
      <c r="L3194"/>
      <c r="M3194"/>
      <c r="N3194"/>
      <c r="O3194"/>
    </row>
    <row r="3195" spans="1:15" s="15" customFormat="1" x14ac:dyDescent="0.25">
      <c r="A3195" s="3" t="s">
        <v>15</v>
      </c>
      <c r="B3195" s="7">
        <v>42219</v>
      </c>
      <c r="C3195" s="18">
        <v>2015</v>
      </c>
      <c r="D3195" s="3">
        <v>1</v>
      </c>
      <c r="E3195" s="3" t="s">
        <v>31</v>
      </c>
      <c r="F3195" s="3">
        <v>66</v>
      </c>
      <c r="H3195"/>
      <c r="I3195"/>
      <c r="J3195"/>
      <c r="K3195"/>
      <c r="L3195"/>
      <c r="M3195"/>
      <c r="N3195"/>
      <c r="O3195"/>
    </row>
    <row r="3196" spans="1:15" s="15" customFormat="1" x14ac:dyDescent="0.25">
      <c r="A3196" s="3" t="s">
        <v>15</v>
      </c>
      <c r="B3196" s="7">
        <v>42219</v>
      </c>
      <c r="C3196" s="18">
        <v>2015</v>
      </c>
      <c r="D3196" s="3">
        <v>1</v>
      </c>
      <c r="E3196" s="3" t="s">
        <v>31</v>
      </c>
      <c r="F3196" s="3">
        <v>60</v>
      </c>
      <c r="H3196"/>
      <c r="I3196"/>
      <c r="J3196"/>
      <c r="K3196"/>
      <c r="L3196"/>
      <c r="M3196"/>
      <c r="N3196"/>
      <c r="O3196"/>
    </row>
    <row r="3197" spans="1:15" s="15" customFormat="1" x14ac:dyDescent="0.25">
      <c r="A3197" s="3" t="s">
        <v>15</v>
      </c>
      <c r="B3197" s="7">
        <v>42219</v>
      </c>
      <c r="C3197" s="18">
        <v>2015</v>
      </c>
      <c r="D3197" s="3">
        <v>1</v>
      </c>
      <c r="E3197" s="3" t="s">
        <v>31</v>
      </c>
      <c r="F3197" s="3">
        <v>60</v>
      </c>
      <c r="H3197"/>
      <c r="I3197"/>
      <c r="J3197"/>
      <c r="K3197"/>
      <c r="L3197"/>
      <c r="M3197"/>
      <c r="N3197"/>
      <c r="O3197"/>
    </row>
    <row r="3198" spans="1:15" s="15" customFormat="1" x14ac:dyDescent="0.25">
      <c r="A3198" s="3" t="s">
        <v>15</v>
      </c>
      <c r="B3198" s="7">
        <v>42219</v>
      </c>
      <c r="C3198" s="18">
        <v>2015</v>
      </c>
      <c r="D3198" s="3">
        <v>1</v>
      </c>
      <c r="E3198" s="3" t="s">
        <v>31</v>
      </c>
      <c r="F3198" s="3">
        <v>61</v>
      </c>
      <c r="H3198"/>
      <c r="I3198"/>
      <c r="J3198"/>
      <c r="K3198"/>
      <c r="L3198"/>
      <c r="M3198"/>
      <c r="N3198"/>
      <c r="O3198"/>
    </row>
    <row r="3199" spans="1:15" s="15" customFormat="1" x14ac:dyDescent="0.25">
      <c r="A3199" s="3" t="s">
        <v>15</v>
      </c>
      <c r="B3199" s="7">
        <v>42219</v>
      </c>
      <c r="C3199" s="18">
        <v>2015</v>
      </c>
      <c r="D3199" s="3">
        <v>1</v>
      </c>
      <c r="E3199" s="3" t="s">
        <v>31</v>
      </c>
      <c r="F3199" s="3">
        <v>63</v>
      </c>
      <c r="H3199"/>
      <c r="I3199"/>
      <c r="J3199"/>
      <c r="K3199"/>
      <c r="L3199"/>
      <c r="M3199"/>
      <c r="N3199"/>
      <c r="O3199"/>
    </row>
    <row r="3200" spans="1:15" s="15" customFormat="1" x14ac:dyDescent="0.25">
      <c r="A3200" s="3" t="s">
        <v>15</v>
      </c>
      <c r="B3200" s="7">
        <v>42219</v>
      </c>
      <c r="C3200" s="18">
        <v>2015</v>
      </c>
      <c r="D3200" s="3">
        <v>1</v>
      </c>
      <c r="E3200" s="3" t="s">
        <v>31</v>
      </c>
      <c r="F3200" s="3">
        <v>50</v>
      </c>
      <c r="H3200"/>
      <c r="I3200"/>
      <c r="J3200"/>
      <c r="K3200"/>
      <c r="L3200"/>
      <c r="M3200"/>
      <c r="N3200"/>
      <c r="O3200"/>
    </row>
    <row r="3201" spans="1:15" s="15" customFormat="1" x14ac:dyDescent="0.25">
      <c r="A3201" s="3" t="s">
        <v>15</v>
      </c>
      <c r="B3201" s="7">
        <v>42219</v>
      </c>
      <c r="C3201" s="18">
        <v>2015</v>
      </c>
      <c r="D3201" s="3">
        <v>1</v>
      </c>
      <c r="E3201" s="3" t="s">
        <v>31</v>
      </c>
      <c r="F3201" s="3">
        <v>65</v>
      </c>
      <c r="H3201"/>
      <c r="I3201"/>
      <c r="J3201"/>
      <c r="K3201"/>
      <c r="L3201"/>
      <c r="M3201"/>
      <c r="N3201"/>
      <c r="O3201"/>
    </row>
    <row r="3202" spans="1:15" s="15" customFormat="1" x14ac:dyDescent="0.25">
      <c r="A3202" s="3" t="s">
        <v>15</v>
      </c>
      <c r="B3202" s="7">
        <v>42219</v>
      </c>
      <c r="C3202" s="18">
        <v>2015</v>
      </c>
      <c r="D3202" s="3">
        <v>1</v>
      </c>
      <c r="E3202" s="3" t="s">
        <v>31</v>
      </c>
      <c r="F3202" s="3">
        <v>57</v>
      </c>
      <c r="H3202"/>
      <c r="I3202"/>
      <c r="J3202"/>
      <c r="K3202"/>
      <c r="L3202"/>
      <c r="M3202"/>
      <c r="N3202"/>
      <c r="O3202"/>
    </row>
    <row r="3203" spans="1:15" s="15" customFormat="1" x14ac:dyDescent="0.25">
      <c r="A3203" s="3" t="s">
        <v>15</v>
      </c>
      <c r="B3203" s="7">
        <v>42219</v>
      </c>
      <c r="C3203" s="18">
        <v>2015</v>
      </c>
      <c r="D3203" s="3">
        <v>1</v>
      </c>
      <c r="E3203" s="3" t="s">
        <v>31</v>
      </c>
      <c r="F3203" s="3">
        <v>45</v>
      </c>
      <c r="H3203"/>
      <c r="I3203"/>
      <c r="J3203"/>
      <c r="K3203"/>
      <c r="L3203"/>
      <c r="M3203"/>
      <c r="N3203"/>
      <c r="O3203"/>
    </row>
    <row r="3204" spans="1:15" s="15" customFormat="1" x14ac:dyDescent="0.25">
      <c r="A3204" s="3" t="s">
        <v>15</v>
      </c>
      <c r="B3204" s="7">
        <v>42219</v>
      </c>
      <c r="C3204" s="18">
        <v>2015</v>
      </c>
      <c r="D3204" s="3">
        <v>1</v>
      </c>
      <c r="E3204" s="3" t="s">
        <v>31</v>
      </c>
      <c r="F3204" s="3">
        <v>66</v>
      </c>
      <c r="H3204"/>
      <c r="I3204"/>
      <c r="J3204"/>
      <c r="K3204"/>
      <c r="L3204"/>
      <c r="M3204"/>
      <c r="N3204"/>
      <c r="O3204"/>
    </row>
    <row r="3205" spans="1:15" s="15" customFormat="1" x14ac:dyDescent="0.25">
      <c r="A3205" s="3" t="s">
        <v>15</v>
      </c>
      <c r="B3205" s="7">
        <v>42219</v>
      </c>
      <c r="C3205" s="18">
        <v>2015</v>
      </c>
      <c r="D3205" s="3">
        <v>1</v>
      </c>
      <c r="E3205" s="3" t="s">
        <v>31</v>
      </c>
      <c r="F3205" s="3">
        <v>59</v>
      </c>
      <c r="H3205"/>
      <c r="I3205"/>
      <c r="J3205"/>
      <c r="K3205"/>
      <c r="L3205"/>
      <c r="M3205"/>
      <c r="N3205"/>
      <c r="O3205"/>
    </row>
    <row r="3206" spans="1:15" s="15" customFormat="1" x14ac:dyDescent="0.25">
      <c r="A3206" s="3" t="s">
        <v>15</v>
      </c>
      <c r="B3206" s="7">
        <v>42219</v>
      </c>
      <c r="C3206" s="18">
        <v>2015</v>
      </c>
      <c r="D3206" s="3">
        <v>1</v>
      </c>
      <c r="E3206" s="3" t="s">
        <v>31</v>
      </c>
      <c r="F3206" s="3">
        <v>71</v>
      </c>
      <c r="H3206"/>
      <c r="I3206"/>
      <c r="J3206"/>
      <c r="K3206"/>
      <c r="L3206"/>
      <c r="M3206"/>
      <c r="N3206"/>
      <c r="O3206"/>
    </row>
    <row r="3207" spans="1:15" s="15" customFormat="1" x14ac:dyDescent="0.25">
      <c r="A3207" s="3" t="s">
        <v>15</v>
      </c>
      <c r="B3207" s="7">
        <v>42219</v>
      </c>
      <c r="C3207" s="18">
        <v>2015</v>
      </c>
      <c r="D3207" s="3">
        <v>1</v>
      </c>
      <c r="E3207" s="3" t="s">
        <v>31</v>
      </c>
      <c r="F3207" s="3">
        <v>67</v>
      </c>
      <c r="H3207"/>
      <c r="I3207"/>
      <c r="J3207"/>
      <c r="K3207"/>
      <c r="L3207"/>
      <c r="M3207"/>
      <c r="N3207"/>
      <c r="O3207"/>
    </row>
    <row r="3208" spans="1:15" s="15" customFormat="1" x14ac:dyDescent="0.25">
      <c r="A3208" s="3" t="s">
        <v>15</v>
      </c>
      <c r="B3208" s="7">
        <v>42219</v>
      </c>
      <c r="C3208" s="18">
        <v>2015</v>
      </c>
      <c r="D3208" s="3">
        <v>1</v>
      </c>
      <c r="E3208" s="3" t="s">
        <v>31</v>
      </c>
      <c r="F3208" s="3">
        <v>71</v>
      </c>
      <c r="H3208"/>
      <c r="I3208"/>
      <c r="J3208"/>
      <c r="K3208"/>
      <c r="L3208"/>
      <c r="M3208"/>
      <c r="N3208"/>
      <c r="O3208"/>
    </row>
    <row r="3209" spans="1:15" s="15" customFormat="1" x14ac:dyDescent="0.25">
      <c r="A3209" s="3" t="s">
        <v>15</v>
      </c>
      <c r="B3209" s="7">
        <v>42219</v>
      </c>
      <c r="C3209" s="18">
        <v>2015</v>
      </c>
      <c r="D3209" s="3">
        <v>1</v>
      </c>
      <c r="E3209" s="3" t="s">
        <v>31</v>
      </c>
      <c r="F3209" s="3">
        <v>58</v>
      </c>
      <c r="H3209"/>
      <c r="I3209"/>
      <c r="J3209"/>
      <c r="K3209"/>
      <c r="L3209"/>
      <c r="M3209"/>
      <c r="N3209"/>
      <c r="O3209"/>
    </row>
    <row r="3210" spans="1:15" s="15" customFormat="1" x14ac:dyDescent="0.25">
      <c r="A3210" s="3" t="s">
        <v>15</v>
      </c>
      <c r="B3210" s="7">
        <v>42219</v>
      </c>
      <c r="C3210" s="18">
        <v>2015</v>
      </c>
      <c r="D3210" s="3">
        <v>1</v>
      </c>
      <c r="E3210" s="3" t="s">
        <v>31</v>
      </c>
      <c r="F3210" s="3">
        <v>51</v>
      </c>
      <c r="H3210"/>
      <c r="I3210"/>
      <c r="J3210"/>
      <c r="K3210"/>
      <c r="L3210"/>
      <c r="M3210"/>
      <c r="N3210"/>
      <c r="O3210"/>
    </row>
    <row r="3211" spans="1:15" s="15" customFormat="1" x14ac:dyDescent="0.25">
      <c r="A3211" s="3" t="s">
        <v>15</v>
      </c>
      <c r="B3211" s="7">
        <v>42219</v>
      </c>
      <c r="C3211" s="18">
        <v>2015</v>
      </c>
      <c r="D3211" s="3">
        <v>1</v>
      </c>
      <c r="E3211" s="3" t="s">
        <v>31</v>
      </c>
      <c r="F3211" s="3">
        <v>49</v>
      </c>
      <c r="H3211"/>
      <c r="I3211"/>
      <c r="J3211"/>
      <c r="K3211"/>
      <c r="L3211"/>
      <c r="M3211"/>
      <c r="N3211"/>
      <c r="O3211"/>
    </row>
    <row r="3212" spans="1:15" s="15" customFormat="1" x14ac:dyDescent="0.25">
      <c r="A3212" s="3" t="s">
        <v>15</v>
      </c>
      <c r="B3212" s="7">
        <v>42219</v>
      </c>
      <c r="C3212" s="18">
        <v>2015</v>
      </c>
      <c r="D3212" s="3">
        <v>1</v>
      </c>
      <c r="E3212" s="3" t="s">
        <v>31</v>
      </c>
      <c r="F3212" s="3">
        <v>65</v>
      </c>
      <c r="H3212"/>
      <c r="I3212"/>
      <c r="J3212"/>
      <c r="K3212"/>
      <c r="L3212"/>
      <c r="M3212"/>
      <c r="N3212"/>
      <c r="O3212"/>
    </row>
    <row r="3213" spans="1:15" s="15" customFormat="1" x14ac:dyDescent="0.25">
      <c r="A3213" s="3" t="s">
        <v>15</v>
      </c>
      <c r="B3213" s="7">
        <v>42219</v>
      </c>
      <c r="C3213" s="18">
        <v>2015</v>
      </c>
      <c r="D3213" s="3">
        <v>1</v>
      </c>
      <c r="E3213" s="3" t="s">
        <v>31</v>
      </c>
      <c r="F3213" s="3">
        <v>67</v>
      </c>
      <c r="H3213"/>
      <c r="I3213"/>
      <c r="J3213"/>
      <c r="K3213"/>
      <c r="L3213"/>
      <c r="M3213"/>
      <c r="N3213"/>
      <c r="O3213"/>
    </row>
    <row r="3214" spans="1:15" s="15" customFormat="1" x14ac:dyDescent="0.25">
      <c r="A3214" s="3" t="s">
        <v>15</v>
      </c>
      <c r="B3214" s="7">
        <v>42219</v>
      </c>
      <c r="C3214" s="18">
        <v>2015</v>
      </c>
      <c r="D3214" s="3">
        <v>1</v>
      </c>
      <c r="E3214" s="3" t="s">
        <v>31</v>
      </c>
      <c r="F3214" s="3">
        <v>60</v>
      </c>
      <c r="H3214"/>
      <c r="I3214"/>
      <c r="J3214"/>
      <c r="K3214"/>
      <c r="L3214"/>
      <c r="M3214"/>
      <c r="N3214"/>
      <c r="O3214"/>
    </row>
    <row r="3215" spans="1:15" s="15" customFormat="1" x14ac:dyDescent="0.25">
      <c r="A3215" s="3" t="s">
        <v>15</v>
      </c>
      <c r="B3215" s="7">
        <v>42219</v>
      </c>
      <c r="C3215" s="18">
        <v>2015</v>
      </c>
      <c r="D3215" s="3">
        <v>1</v>
      </c>
      <c r="E3215" s="3" t="s">
        <v>31</v>
      </c>
      <c r="F3215" s="3">
        <v>57</v>
      </c>
      <c r="H3215"/>
      <c r="I3215"/>
      <c r="J3215"/>
      <c r="K3215"/>
      <c r="L3215"/>
      <c r="M3215"/>
      <c r="N3215"/>
      <c r="O3215"/>
    </row>
    <row r="3216" spans="1:15" s="15" customFormat="1" x14ac:dyDescent="0.25">
      <c r="A3216" s="3" t="s">
        <v>15</v>
      </c>
      <c r="B3216" s="7">
        <v>42219</v>
      </c>
      <c r="C3216" s="18">
        <v>2015</v>
      </c>
      <c r="D3216" s="3">
        <v>1</v>
      </c>
      <c r="E3216" s="3" t="s">
        <v>31</v>
      </c>
      <c r="F3216" s="3">
        <v>53</v>
      </c>
      <c r="H3216"/>
      <c r="I3216"/>
      <c r="J3216"/>
      <c r="K3216"/>
      <c r="L3216"/>
      <c r="M3216"/>
      <c r="N3216"/>
      <c r="O3216"/>
    </row>
    <row r="3217" spans="1:15" s="15" customFormat="1" x14ac:dyDescent="0.25">
      <c r="A3217" s="3" t="s">
        <v>15</v>
      </c>
      <c r="B3217" s="7">
        <v>42219</v>
      </c>
      <c r="C3217" s="18">
        <v>2015</v>
      </c>
      <c r="D3217" s="3">
        <v>1</v>
      </c>
      <c r="E3217" s="3" t="s">
        <v>31</v>
      </c>
      <c r="F3217" s="3">
        <v>47</v>
      </c>
      <c r="H3217"/>
      <c r="I3217"/>
      <c r="J3217"/>
      <c r="K3217"/>
      <c r="L3217"/>
      <c r="M3217"/>
      <c r="N3217"/>
      <c r="O3217"/>
    </row>
    <row r="3218" spans="1:15" s="15" customFormat="1" x14ac:dyDescent="0.25">
      <c r="A3218" s="3" t="s">
        <v>15</v>
      </c>
      <c r="B3218" s="7">
        <v>42219</v>
      </c>
      <c r="C3218" s="18">
        <v>2015</v>
      </c>
      <c r="D3218" s="3">
        <v>1</v>
      </c>
      <c r="E3218" s="3" t="s">
        <v>31</v>
      </c>
      <c r="F3218" s="3">
        <v>50</v>
      </c>
      <c r="H3218"/>
      <c r="I3218"/>
      <c r="J3218"/>
      <c r="K3218"/>
      <c r="L3218"/>
      <c r="M3218"/>
      <c r="N3218"/>
      <c r="O3218"/>
    </row>
    <row r="3219" spans="1:15" s="15" customFormat="1" x14ac:dyDescent="0.25">
      <c r="A3219" s="3" t="s">
        <v>15</v>
      </c>
      <c r="B3219" s="7">
        <v>42219</v>
      </c>
      <c r="C3219" s="18">
        <v>2015</v>
      </c>
      <c r="D3219" s="3">
        <v>1</v>
      </c>
      <c r="E3219" s="3" t="s">
        <v>31</v>
      </c>
      <c r="F3219" s="3">
        <v>66</v>
      </c>
      <c r="H3219"/>
      <c r="I3219"/>
      <c r="J3219"/>
      <c r="K3219"/>
      <c r="L3219"/>
      <c r="M3219"/>
      <c r="N3219"/>
      <c r="O3219"/>
    </row>
    <row r="3220" spans="1:15" s="15" customFormat="1" x14ac:dyDescent="0.25">
      <c r="A3220" s="3" t="s">
        <v>15</v>
      </c>
      <c r="B3220" s="7">
        <v>42219</v>
      </c>
      <c r="C3220" s="18">
        <v>2015</v>
      </c>
      <c r="D3220" s="3">
        <v>1</v>
      </c>
      <c r="E3220" s="3" t="s">
        <v>31</v>
      </c>
      <c r="F3220" s="3">
        <v>50</v>
      </c>
      <c r="H3220"/>
      <c r="I3220"/>
      <c r="J3220"/>
      <c r="K3220"/>
      <c r="L3220"/>
      <c r="M3220"/>
      <c r="N3220"/>
      <c r="O3220"/>
    </row>
    <row r="3221" spans="1:15" s="15" customFormat="1" x14ac:dyDescent="0.25">
      <c r="A3221" s="3" t="s">
        <v>15</v>
      </c>
      <c r="B3221" s="7">
        <v>42219</v>
      </c>
      <c r="C3221" s="18">
        <v>2015</v>
      </c>
      <c r="D3221" s="3">
        <v>1</v>
      </c>
      <c r="E3221" s="3" t="s">
        <v>31</v>
      </c>
      <c r="F3221" s="3">
        <v>70</v>
      </c>
      <c r="H3221"/>
      <c r="I3221"/>
      <c r="J3221"/>
      <c r="K3221"/>
      <c r="L3221"/>
      <c r="M3221"/>
      <c r="N3221"/>
      <c r="O3221"/>
    </row>
    <row r="3222" spans="1:15" s="15" customFormat="1" x14ac:dyDescent="0.25">
      <c r="A3222" s="3" t="s">
        <v>15</v>
      </c>
      <c r="B3222" s="7">
        <v>42219</v>
      </c>
      <c r="C3222" s="18">
        <v>2015</v>
      </c>
      <c r="D3222" s="3">
        <v>1</v>
      </c>
      <c r="E3222" s="3" t="s">
        <v>31</v>
      </c>
      <c r="F3222" s="3">
        <v>60</v>
      </c>
      <c r="H3222"/>
      <c r="I3222"/>
      <c r="J3222"/>
      <c r="K3222"/>
      <c r="L3222"/>
      <c r="M3222"/>
      <c r="N3222"/>
      <c r="O3222"/>
    </row>
    <row r="3223" spans="1:15" s="15" customFormat="1" x14ac:dyDescent="0.25">
      <c r="A3223" s="3" t="s">
        <v>15</v>
      </c>
      <c r="B3223" s="7">
        <v>42219</v>
      </c>
      <c r="C3223" s="18">
        <v>2015</v>
      </c>
      <c r="D3223" s="3">
        <v>1</v>
      </c>
      <c r="E3223" s="3" t="s">
        <v>31</v>
      </c>
      <c r="F3223" s="3">
        <v>62</v>
      </c>
      <c r="H3223"/>
      <c r="I3223"/>
      <c r="J3223"/>
      <c r="K3223"/>
      <c r="L3223"/>
      <c r="M3223"/>
      <c r="N3223"/>
      <c r="O3223"/>
    </row>
    <row r="3224" spans="1:15" s="15" customFormat="1" x14ac:dyDescent="0.25">
      <c r="A3224" s="3" t="s">
        <v>15</v>
      </c>
      <c r="B3224" s="7">
        <v>42219</v>
      </c>
      <c r="C3224" s="18">
        <v>2015</v>
      </c>
      <c r="D3224" s="3">
        <v>1</v>
      </c>
      <c r="E3224" s="3" t="s">
        <v>31</v>
      </c>
      <c r="F3224" s="3">
        <v>47</v>
      </c>
      <c r="H3224"/>
      <c r="I3224"/>
      <c r="J3224"/>
      <c r="K3224"/>
      <c r="L3224"/>
      <c r="M3224"/>
      <c r="N3224"/>
      <c r="O3224"/>
    </row>
    <row r="3225" spans="1:15" s="15" customFormat="1" x14ac:dyDescent="0.25">
      <c r="A3225" s="3" t="s">
        <v>15</v>
      </c>
      <c r="B3225" s="7">
        <v>42219</v>
      </c>
      <c r="C3225" s="18">
        <v>2015</v>
      </c>
      <c r="D3225" s="3">
        <v>1</v>
      </c>
      <c r="E3225" s="3" t="s">
        <v>31</v>
      </c>
      <c r="F3225" s="3">
        <v>47</v>
      </c>
      <c r="H3225"/>
      <c r="I3225"/>
      <c r="J3225"/>
      <c r="K3225"/>
      <c r="L3225"/>
      <c r="M3225"/>
      <c r="N3225"/>
      <c r="O3225"/>
    </row>
    <row r="3226" spans="1:15" s="15" customFormat="1" x14ac:dyDescent="0.25">
      <c r="A3226" s="3" t="s">
        <v>15</v>
      </c>
      <c r="B3226" s="7">
        <v>42219</v>
      </c>
      <c r="C3226" s="18">
        <v>2015</v>
      </c>
      <c r="D3226" s="3">
        <v>1</v>
      </c>
      <c r="E3226" s="3" t="s">
        <v>31</v>
      </c>
      <c r="F3226" s="3">
        <v>61</v>
      </c>
      <c r="H3226"/>
      <c r="I3226"/>
      <c r="J3226"/>
      <c r="K3226"/>
      <c r="L3226"/>
      <c r="M3226"/>
      <c r="N3226"/>
      <c r="O3226"/>
    </row>
    <row r="3227" spans="1:15" s="15" customFormat="1" x14ac:dyDescent="0.25">
      <c r="A3227" s="3" t="s">
        <v>15</v>
      </c>
      <c r="B3227" s="7">
        <v>42219</v>
      </c>
      <c r="C3227" s="18">
        <v>2015</v>
      </c>
      <c r="D3227" s="3">
        <v>1</v>
      </c>
      <c r="E3227" s="3" t="s">
        <v>31</v>
      </c>
      <c r="F3227" s="3">
        <v>67</v>
      </c>
      <c r="H3227"/>
      <c r="I3227"/>
      <c r="J3227"/>
      <c r="K3227"/>
      <c r="L3227"/>
      <c r="M3227"/>
      <c r="N3227"/>
      <c r="O3227"/>
    </row>
    <row r="3228" spans="1:15" s="15" customFormat="1" x14ac:dyDescent="0.25">
      <c r="A3228" s="3" t="s">
        <v>15</v>
      </c>
      <c r="B3228" s="7">
        <v>42219</v>
      </c>
      <c r="C3228" s="18">
        <v>2015</v>
      </c>
      <c r="D3228" s="3">
        <v>1</v>
      </c>
      <c r="E3228" s="3" t="s">
        <v>31</v>
      </c>
      <c r="F3228" s="3">
        <v>67</v>
      </c>
      <c r="H3228"/>
      <c r="I3228"/>
      <c r="J3228"/>
      <c r="K3228"/>
      <c r="L3228"/>
      <c r="M3228"/>
      <c r="N3228"/>
      <c r="O3228"/>
    </row>
    <row r="3229" spans="1:15" s="15" customFormat="1" x14ac:dyDescent="0.25">
      <c r="A3229" s="3" t="s">
        <v>15</v>
      </c>
      <c r="B3229" s="7">
        <v>42219</v>
      </c>
      <c r="C3229" s="18">
        <v>2015</v>
      </c>
      <c r="D3229" s="3">
        <v>1</v>
      </c>
      <c r="E3229" s="3" t="s">
        <v>31</v>
      </c>
      <c r="F3229" s="3">
        <v>66</v>
      </c>
      <c r="H3229"/>
      <c r="I3229"/>
      <c r="J3229"/>
      <c r="K3229"/>
      <c r="L3229"/>
      <c r="M3229"/>
      <c r="N3229"/>
      <c r="O3229"/>
    </row>
    <row r="3230" spans="1:15" s="15" customFormat="1" x14ac:dyDescent="0.25">
      <c r="A3230" s="3" t="s">
        <v>15</v>
      </c>
      <c r="B3230" s="7">
        <v>42219</v>
      </c>
      <c r="C3230" s="18">
        <v>2015</v>
      </c>
      <c r="D3230" s="3">
        <v>1</v>
      </c>
      <c r="E3230" s="3" t="s">
        <v>31</v>
      </c>
      <c r="F3230" s="3">
        <v>64</v>
      </c>
      <c r="H3230"/>
      <c r="I3230"/>
      <c r="J3230"/>
      <c r="K3230"/>
      <c r="L3230"/>
      <c r="M3230"/>
      <c r="N3230"/>
      <c r="O3230"/>
    </row>
    <row r="3231" spans="1:15" s="15" customFormat="1" x14ac:dyDescent="0.25">
      <c r="A3231" s="3" t="s">
        <v>15</v>
      </c>
      <c r="B3231" s="7">
        <v>42219</v>
      </c>
      <c r="C3231" s="18">
        <v>2015</v>
      </c>
      <c r="D3231" s="3">
        <v>1</v>
      </c>
      <c r="E3231" s="3" t="s">
        <v>31</v>
      </c>
      <c r="F3231" s="3">
        <v>63</v>
      </c>
      <c r="H3231"/>
      <c r="I3231"/>
      <c r="J3231"/>
      <c r="K3231"/>
      <c r="L3231"/>
      <c r="M3231"/>
      <c r="N3231"/>
      <c r="O3231"/>
    </row>
    <row r="3232" spans="1:15" s="15" customFormat="1" x14ac:dyDescent="0.25">
      <c r="A3232" s="3" t="s">
        <v>15</v>
      </c>
      <c r="B3232" s="7">
        <v>42219</v>
      </c>
      <c r="C3232" s="18">
        <v>2015</v>
      </c>
      <c r="D3232" s="3">
        <v>1</v>
      </c>
      <c r="E3232" s="3" t="s">
        <v>31</v>
      </c>
      <c r="F3232" s="3">
        <v>65</v>
      </c>
      <c r="H3232"/>
      <c r="I3232"/>
      <c r="J3232"/>
      <c r="K3232"/>
      <c r="L3232"/>
      <c r="M3232"/>
      <c r="N3232"/>
      <c r="O3232"/>
    </row>
    <row r="3233" spans="1:15" s="15" customFormat="1" x14ac:dyDescent="0.25">
      <c r="A3233" s="3" t="s">
        <v>15</v>
      </c>
      <c r="B3233" s="7">
        <v>42219</v>
      </c>
      <c r="C3233" s="18">
        <v>2015</v>
      </c>
      <c r="D3233" s="3">
        <v>1</v>
      </c>
      <c r="E3233" s="3" t="s">
        <v>31</v>
      </c>
      <c r="F3233" s="3">
        <v>55</v>
      </c>
      <c r="H3233"/>
      <c r="I3233"/>
      <c r="J3233"/>
      <c r="K3233"/>
      <c r="L3233"/>
      <c r="M3233"/>
      <c r="N3233"/>
      <c r="O3233"/>
    </row>
    <row r="3234" spans="1:15" s="15" customFormat="1" x14ac:dyDescent="0.25">
      <c r="A3234" s="3" t="s">
        <v>15</v>
      </c>
      <c r="B3234" s="7">
        <v>42219</v>
      </c>
      <c r="C3234" s="18">
        <v>2015</v>
      </c>
      <c r="D3234" s="3">
        <v>1</v>
      </c>
      <c r="E3234" s="3" t="s">
        <v>31</v>
      </c>
      <c r="F3234" s="3">
        <v>56</v>
      </c>
      <c r="H3234"/>
      <c r="I3234"/>
      <c r="J3234"/>
      <c r="K3234"/>
      <c r="L3234"/>
      <c r="M3234"/>
      <c r="N3234"/>
      <c r="O3234"/>
    </row>
    <row r="3235" spans="1:15" s="15" customFormat="1" x14ac:dyDescent="0.25">
      <c r="A3235" s="3" t="s">
        <v>15</v>
      </c>
      <c r="B3235" s="7">
        <v>42219</v>
      </c>
      <c r="C3235" s="18">
        <v>2015</v>
      </c>
      <c r="D3235" s="3">
        <v>1</v>
      </c>
      <c r="E3235" s="3" t="s">
        <v>31</v>
      </c>
      <c r="F3235" s="3">
        <v>68</v>
      </c>
      <c r="H3235"/>
      <c r="I3235"/>
      <c r="J3235"/>
      <c r="K3235"/>
      <c r="L3235"/>
      <c r="M3235"/>
      <c r="N3235"/>
      <c r="O3235"/>
    </row>
    <row r="3236" spans="1:15" s="15" customFormat="1" x14ac:dyDescent="0.25">
      <c r="A3236" s="3" t="s">
        <v>15</v>
      </c>
      <c r="B3236" s="7">
        <v>42219</v>
      </c>
      <c r="C3236" s="18">
        <v>2015</v>
      </c>
      <c r="D3236" s="3">
        <v>1</v>
      </c>
      <c r="E3236" s="3" t="s">
        <v>31</v>
      </c>
      <c r="F3236" s="3">
        <v>56</v>
      </c>
      <c r="H3236"/>
      <c r="I3236"/>
      <c r="J3236"/>
      <c r="K3236"/>
      <c r="L3236"/>
      <c r="M3236"/>
      <c r="N3236"/>
      <c r="O3236"/>
    </row>
    <row r="3237" spans="1:15" x14ac:dyDescent="0.25">
      <c r="A3237" s="3" t="s">
        <v>15</v>
      </c>
      <c r="B3237" s="7">
        <v>42219</v>
      </c>
      <c r="C3237" s="18">
        <v>2015</v>
      </c>
      <c r="D3237" s="3">
        <v>1</v>
      </c>
      <c r="E3237" s="3" t="s">
        <v>31</v>
      </c>
      <c r="F3237" s="3">
        <v>66</v>
      </c>
    </row>
    <row r="3238" spans="1:15" x14ac:dyDescent="0.25">
      <c r="A3238" s="3" t="s">
        <v>15</v>
      </c>
      <c r="B3238" s="7">
        <v>42219</v>
      </c>
      <c r="C3238" s="18">
        <v>2015</v>
      </c>
      <c r="D3238" s="3">
        <v>1</v>
      </c>
      <c r="E3238" s="3" t="s">
        <v>31</v>
      </c>
      <c r="F3238" s="3">
        <v>57</v>
      </c>
    </row>
    <row r="3239" spans="1:15" x14ac:dyDescent="0.25">
      <c r="A3239" s="3" t="s">
        <v>15</v>
      </c>
      <c r="B3239" s="7">
        <v>42219</v>
      </c>
      <c r="C3239" s="18">
        <v>2015</v>
      </c>
      <c r="D3239" s="3">
        <v>1</v>
      </c>
      <c r="E3239" s="3" t="s">
        <v>31</v>
      </c>
      <c r="F3239" s="3">
        <v>64</v>
      </c>
    </row>
    <row r="3240" spans="1:15" x14ac:dyDescent="0.25">
      <c r="A3240" s="3" t="s">
        <v>15</v>
      </c>
      <c r="B3240" s="7">
        <v>42219</v>
      </c>
      <c r="C3240" s="18">
        <v>2015</v>
      </c>
      <c r="D3240" s="3">
        <v>1</v>
      </c>
      <c r="E3240" s="3" t="s">
        <v>31</v>
      </c>
      <c r="F3240" s="3">
        <v>64</v>
      </c>
    </row>
    <row r="3241" spans="1:15" x14ac:dyDescent="0.25">
      <c r="A3241" s="3" t="s">
        <v>15</v>
      </c>
      <c r="B3241" s="7">
        <v>42219</v>
      </c>
      <c r="C3241" s="18">
        <v>2015</v>
      </c>
      <c r="D3241" s="3">
        <v>1</v>
      </c>
      <c r="E3241" s="3" t="s">
        <v>31</v>
      </c>
      <c r="F3241" s="3">
        <v>63</v>
      </c>
    </row>
    <row r="3242" spans="1:15" x14ac:dyDescent="0.25">
      <c r="A3242" s="3" t="s">
        <v>15</v>
      </c>
      <c r="B3242" s="7">
        <v>42219</v>
      </c>
      <c r="C3242" s="18">
        <v>2015</v>
      </c>
      <c r="D3242" s="3">
        <v>1</v>
      </c>
      <c r="E3242" s="3" t="s">
        <v>31</v>
      </c>
      <c r="F3242" s="3">
        <v>59</v>
      </c>
    </row>
    <row r="3243" spans="1:15" x14ac:dyDescent="0.25">
      <c r="A3243" s="3" t="s">
        <v>15</v>
      </c>
      <c r="B3243" s="7">
        <v>42219</v>
      </c>
      <c r="C3243" s="18">
        <v>2015</v>
      </c>
      <c r="D3243" s="3">
        <v>1</v>
      </c>
      <c r="E3243" s="3" t="s">
        <v>31</v>
      </c>
      <c r="F3243" s="3">
        <v>65</v>
      </c>
    </row>
    <row r="3244" spans="1:15" x14ac:dyDescent="0.25">
      <c r="A3244" s="3" t="s">
        <v>15</v>
      </c>
      <c r="B3244" s="7">
        <v>42219</v>
      </c>
      <c r="C3244" s="18">
        <v>2015</v>
      </c>
      <c r="D3244" s="3">
        <v>1</v>
      </c>
      <c r="E3244" s="3" t="s">
        <v>31</v>
      </c>
      <c r="F3244" s="3">
        <v>60</v>
      </c>
    </row>
    <row r="3245" spans="1:15" x14ac:dyDescent="0.25">
      <c r="A3245" s="3" t="s">
        <v>15</v>
      </c>
      <c r="B3245" s="7">
        <v>42219</v>
      </c>
      <c r="C3245" s="18">
        <v>2015</v>
      </c>
      <c r="D3245" s="3">
        <v>1</v>
      </c>
      <c r="E3245" s="3" t="s">
        <v>31</v>
      </c>
      <c r="F3245" s="3">
        <v>65</v>
      </c>
    </row>
    <row r="3246" spans="1:15" x14ac:dyDescent="0.25">
      <c r="A3246" s="3" t="s">
        <v>15</v>
      </c>
      <c r="B3246" s="7">
        <v>42219</v>
      </c>
      <c r="C3246" s="18">
        <v>2015</v>
      </c>
      <c r="D3246" s="3">
        <v>1</v>
      </c>
      <c r="E3246" s="3" t="s">
        <v>31</v>
      </c>
      <c r="F3246" s="3">
        <v>50</v>
      </c>
    </row>
    <row r="3247" spans="1:15" x14ac:dyDescent="0.25">
      <c r="A3247" s="3" t="s">
        <v>15</v>
      </c>
      <c r="B3247" s="7">
        <v>42219</v>
      </c>
      <c r="C3247" s="18">
        <v>2015</v>
      </c>
      <c r="D3247" s="3">
        <v>1</v>
      </c>
      <c r="E3247" s="3" t="s">
        <v>31</v>
      </c>
      <c r="F3247" s="3">
        <v>63</v>
      </c>
    </row>
    <row r="3248" spans="1:15" x14ac:dyDescent="0.25">
      <c r="A3248" s="3" t="s">
        <v>15</v>
      </c>
      <c r="B3248" s="7">
        <v>42219</v>
      </c>
      <c r="C3248" s="18">
        <v>2015</v>
      </c>
      <c r="D3248" s="3">
        <v>1</v>
      </c>
      <c r="E3248" s="3" t="s">
        <v>31</v>
      </c>
      <c r="F3248" s="3">
        <v>70</v>
      </c>
    </row>
    <row r="3249" spans="1:6" x14ac:dyDescent="0.25">
      <c r="A3249" s="3" t="s">
        <v>15</v>
      </c>
      <c r="B3249" s="7">
        <v>42219</v>
      </c>
      <c r="C3249" s="18">
        <v>2015</v>
      </c>
      <c r="D3249" s="3">
        <v>1</v>
      </c>
      <c r="E3249" s="3" t="s">
        <v>31</v>
      </c>
      <c r="F3249" s="3">
        <v>62</v>
      </c>
    </row>
    <row r="3250" spans="1:6" x14ac:dyDescent="0.25">
      <c r="A3250" s="3" t="s">
        <v>15</v>
      </c>
      <c r="B3250" s="7">
        <v>42219</v>
      </c>
      <c r="C3250" s="18">
        <v>2015</v>
      </c>
      <c r="D3250" s="3">
        <v>1</v>
      </c>
      <c r="E3250" s="3" t="s">
        <v>31</v>
      </c>
      <c r="F3250" s="3">
        <v>69</v>
      </c>
    </row>
    <row r="3251" spans="1:6" x14ac:dyDescent="0.25">
      <c r="A3251" s="3" t="s">
        <v>15</v>
      </c>
      <c r="B3251" s="7">
        <v>42219</v>
      </c>
      <c r="C3251" s="18">
        <v>2015</v>
      </c>
      <c r="D3251" s="3">
        <v>1</v>
      </c>
      <c r="E3251" s="3" t="s">
        <v>31</v>
      </c>
      <c r="F3251" s="3">
        <v>63</v>
      </c>
    </row>
    <row r="3252" spans="1:6" x14ac:dyDescent="0.25">
      <c r="A3252" s="3" t="s">
        <v>15</v>
      </c>
      <c r="B3252" s="7">
        <v>42219</v>
      </c>
      <c r="C3252" s="18">
        <v>2015</v>
      </c>
      <c r="D3252" s="3">
        <v>1</v>
      </c>
      <c r="E3252" s="3" t="s">
        <v>31</v>
      </c>
      <c r="F3252" s="3">
        <v>62</v>
      </c>
    </row>
    <row r="3253" spans="1:6" x14ac:dyDescent="0.25">
      <c r="A3253" s="3" t="s">
        <v>15</v>
      </c>
      <c r="B3253" s="7">
        <v>42219</v>
      </c>
      <c r="C3253" s="18">
        <v>2015</v>
      </c>
      <c r="D3253" s="3">
        <v>1</v>
      </c>
      <c r="E3253" s="3" t="s">
        <v>31</v>
      </c>
      <c r="F3253" s="3">
        <v>67</v>
      </c>
    </row>
    <row r="3254" spans="1:6" x14ac:dyDescent="0.25">
      <c r="A3254" s="3" t="s">
        <v>15</v>
      </c>
      <c r="B3254" s="7">
        <v>42219</v>
      </c>
      <c r="C3254" s="18">
        <v>2015</v>
      </c>
      <c r="D3254" s="3">
        <v>1</v>
      </c>
      <c r="E3254" s="3" t="s">
        <v>31</v>
      </c>
      <c r="F3254" s="3">
        <v>50</v>
      </c>
    </row>
    <row r="3255" spans="1:6" x14ac:dyDescent="0.25">
      <c r="A3255" s="3" t="s">
        <v>15</v>
      </c>
      <c r="B3255" s="7">
        <v>42219</v>
      </c>
      <c r="C3255" s="18">
        <v>2015</v>
      </c>
      <c r="D3255" s="3">
        <v>1</v>
      </c>
      <c r="E3255" s="3" t="s">
        <v>31</v>
      </c>
      <c r="F3255" s="3">
        <v>53</v>
      </c>
    </row>
    <row r="3256" spans="1:6" x14ac:dyDescent="0.25">
      <c r="A3256" s="3" t="s">
        <v>15</v>
      </c>
      <c r="B3256" s="7">
        <v>42219</v>
      </c>
      <c r="C3256" s="18">
        <v>2015</v>
      </c>
      <c r="D3256" s="3">
        <v>1</v>
      </c>
      <c r="E3256" s="3" t="s">
        <v>31</v>
      </c>
      <c r="F3256" s="3">
        <v>63</v>
      </c>
    </row>
    <row r="3257" spans="1:6" x14ac:dyDescent="0.25">
      <c r="A3257" s="3" t="s">
        <v>15</v>
      </c>
      <c r="B3257" s="7">
        <v>42219</v>
      </c>
      <c r="C3257" s="18">
        <v>2015</v>
      </c>
      <c r="D3257" s="3">
        <v>1</v>
      </c>
      <c r="E3257" s="3" t="s">
        <v>31</v>
      </c>
      <c r="F3257" s="3">
        <v>63</v>
      </c>
    </row>
    <row r="3258" spans="1:6" x14ac:dyDescent="0.25">
      <c r="A3258" s="3" t="s">
        <v>15</v>
      </c>
      <c r="B3258" s="7">
        <v>42219</v>
      </c>
      <c r="C3258" s="18">
        <v>2015</v>
      </c>
      <c r="D3258" s="3">
        <v>1</v>
      </c>
      <c r="E3258" s="3" t="s">
        <v>31</v>
      </c>
      <c r="F3258" s="3">
        <v>70</v>
      </c>
    </row>
    <row r="3259" spans="1:6" x14ac:dyDescent="0.25">
      <c r="A3259" s="3" t="s">
        <v>15</v>
      </c>
      <c r="B3259" s="7">
        <v>42219</v>
      </c>
      <c r="C3259" s="18">
        <v>2015</v>
      </c>
      <c r="D3259" s="3">
        <v>1</v>
      </c>
      <c r="E3259" s="3" t="s">
        <v>31</v>
      </c>
      <c r="F3259" s="3">
        <v>66</v>
      </c>
    </row>
    <row r="3260" spans="1:6" x14ac:dyDescent="0.25">
      <c r="A3260" s="3" t="s">
        <v>15</v>
      </c>
      <c r="B3260" s="7">
        <v>42219</v>
      </c>
      <c r="C3260" s="18">
        <v>2015</v>
      </c>
      <c r="D3260" s="3">
        <v>1</v>
      </c>
      <c r="E3260" s="3" t="s">
        <v>31</v>
      </c>
      <c r="F3260" s="3">
        <v>63</v>
      </c>
    </row>
    <row r="3261" spans="1:6" x14ac:dyDescent="0.25">
      <c r="A3261" s="3" t="s">
        <v>15</v>
      </c>
      <c r="B3261" s="7">
        <v>42219</v>
      </c>
      <c r="C3261" s="18">
        <v>2015</v>
      </c>
      <c r="D3261" s="3">
        <v>1</v>
      </c>
      <c r="E3261" s="3" t="s">
        <v>31</v>
      </c>
      <c r="F3261" s="3">
        <v>53</v>
      </c>
    </row>
    <row r="3262" spans="1:6" x14ac:dyDescent="0.25">
      <c r="A3262" s="3" t="s">
        <v>15</v>
      </c>
      <c r="B3262" s="7">
        <v>42219</v>
      </c>
      <c r="C3262" s="18">
        <v>2015</v>
      </c>
      <c r="D3262" s="3">
        <v>1</v>
      </c>
      <c r="E3262" s="3" t="s">
        <v>31</v>
      </c>
      <c r="F3262" s="3">
        <v>62</v>
      </c>
    </row>
    <row r="3263" spans="1:6" x14ac:dyDescent="0.25">
      <c r="A3263" s="3" t="s">
        <v>15</v>
      </c>
      <c r="B3263" s="7">
        <v>42219</v>
      </c>
      <c r="C3263" s="18">
        <v>2015</v>
      </c>
      <c r="D3263" s="3">
        <v>1</v>
      </c>
      <c r="E3263" s="3" t="s">
        <v>31</v>
      </c>
      <c r="F3263" s="3">
        <v>54</v>
      </c>
    </row>
    <row r="3264" spans="1:6" x14ac:dyDescent="0.25">
      <c r="A3264" s="3" t="s">
        <v>15</v>
      </c>
      <c r="B3264" s="7">
        <v>42219</v>
      </c>
      <c r="C3264" s="18">
        <v>2015</v>
      </c>
      <c r="D3264" s="3">
        <v>1</v>
      </c>
      <c r="E3264" s="3" t="s">
        <v>31</v>
      </c>
      <c r="F3264" s="3">
        <v>68</v>
      </c>
    </row>
    <row r="3265" spans="1:6" x14ac:dyDescent="0.25">
      <c r="A3265" s="3" t="s">
        <v>15</v>
      </c>
      <c r="B3265" s="7">
        <v>42219</v>
      </c>
      <c r="C3265" s="18">
        <v>2015</v>
      </c>
      <c r="D3265" s="3">
        <v>1</v>
      </c>
      <c r="E3265" s="3" t="s">
        <v>31</v>
      </c>
      <c r="F3265" s="3">
        <v>62</v>
      </c>
    </row>
    <row r="3266" spans="1:6" x14ac:dyDescent="0.25">
      <c r="A3266" s="3" t="s">
        <v>15</v>
      </c>
      <c r="B3266" s="7">
        <v>42219</v>
      </c>
      <c r="C3266" s="18">
        <v>2015</v>
      </c>
      <c r="D3266" s="3">
        <v>1</v>
      </c>
      <c r="E3266" s="3" t="s">
        <v>31</v>
      </c>
      <c r="F3266" s="3">
        <v>53</v>
      </c>
    </row>
    <row r="3267" spans="1:6" x14ac:dyDescent="0.25">
      <c r="A3267" s="3" t="s">
        <v>15</v>
      </c>
      <c r="B3267" s="7">
        <v>42219</v>
      </c>
      <c r="C3267" s="18">
        <v>2015</v>
      </c>
      <c r="D3267" s="3">
        <v>1</v>
      </c>
      <c r="E3267" s="3" t="s">
        <v>31</v>
      </c>
      <c r="F3267" s="3">
        <v>64</v>
      </c>
    </row>
    <row r="3268" spans="1:6" x14ac:dyDescent="0.25">
      <c r="A3268" s="3" t="s">
        <v>15</v>
      </c>
      <c r="B3268" s="7">
        <v>42219</v>
      </c>
      <c r="C3268" s="18">
        <v>2015</v>
      </c>
      <c r="D3268" s="3">
        <v>1</v>
      </c>
      <c r="E3268" s="3" t="s">
        <v>31</v>
      </c>
      <c r="F3268" s="3">
        <v>59</v>
      </c>
    </row>
    <row r="3269" spans="1:6" x14ac:dyDescent="0.25">
      <c r="A3269" s="3" t="s">
        <v>15</v>
      </c>
      <c r="B3269" s="7">
        <v>42219</v>
      </c>
      <c r="C3269" s="18">
        <v>2015</v>
      </c>
      <c r="D3269" s="3">
        <v>1</v>
      </c>
      <c r="E3269" s="3" t="s">
        <v>31</v>
      </c>
      <c r="F3269" s="3">
        <v>57</v>
      </c>
    </row>
    <row r="3270" spans="1:6" x14ac:dyDescent="0.25">
      <c r="A3270" s="3" t="s">
        <v>15</v>
      </c>
      <c r="B3270" s="7">
        <v>42219</v>
      </c>
      <c r="C3270" s="18">
        <v>2015</v>
      </c>
      <c r="D3270" s="3">
        <v>1</v>
      </c>
      <c r="E3270" s="3" t="s">
        <v>31</v>
      </c>
      <c r="F3270" s="3">
        <v>54</v>
      </c>
    </row>
    <row r="3271" spans="1:6" x14ac:dyDescent="0.25">
      <c r="A3271" s="3" t="s">
        <v>15</v>
      </c>
      <c r="B3271" s="7">
        <v>42219</v>
      </c>
      <c r="C3271" s="18">
        <v>2015</v>
      </c>
      <c r="D3271" s="3">
        <v>1</v>
      </c>
      <c r="E3271" s="3" t="s">
        <v>31</v>
      </c>
      <c r="F3271" s="3">
        <v>57</v>
      </c>
    </row>
    <row r="3272" spans="1:6" x14ac:dyDescent="0.25">
      <c r="A3272" s="3" t="s">
        <v>15</v>
      </c>
      <c r="B3272" s="7">
        <v>42219</v>
      </c>
      <c r="C3272" s="18">
        <v>2015</v>
      </c>
      <c r="D3272" s="3">
        <v>1</v>
      </c>
      <c r="E3272" s="3" t="s">
        <v>31</v>
      </c>
      <c r="F3272" s="3">
        <v>60</v>
      </c>
    </row>
    <row r="3273" spans="1:6" x14ac:dyDescent="0.25">
      <c r="A3273" s="3" t="s">
        <v>15</v>
      </c>
      <c r="B3273" s="7">
        <v>42219</v>
      </c>
      <c r="C3273" s="18">
        <v>2015</v>
      </c>
      <c r="D3273" s="3">
        <v>1</v>
      </c>
      <c r="E3273" s="3" t="s">
        <v>31</v>
      </c>
      <c r="F3273" s="3">
        <v>47</v>
      </c>
    </row>
    <row r="3274" spans="1:6" x14ac:dyDescent="0.25">
      <c r="A3274" s="3" t="s">
        <v>15</v>
      </c>
      <c r="B3274" s="7">
        <v>42219</v>
      </c>
      <c r="C3274" s="18">
        <v>2015</v>
      </c>
      <c r="D3274" s="3">
        <v>1</v>
      </c>
      <c r="E3274" s="3" t="s">
        <v>31</v>
      </c>
      <c r="F3274" s="3">
        <v>61</v>
      </c>
    </row>
    <row r="3275" spans="1:6" x14ac:dyDescent="0.25">
      <c r="A3275" s="3" t="s">
        <v>15</v>
      </c>
      <c r="B3275" s="7">
        <v>42219</v>
      </c>
      <c r="C3275" s="18">
        <v>2015</v>
      </c>
      <c r="D3275" s="3">
        <v>1</v>
      </c>
      <c r="E3275" s="3" t="s">
        <v>31</v>
      </c>
      <c r="F3275" s="3">
        <v>66</v>
      </c>
    </row>
    <row r="3276" spans="1:6" x14ac:dyDescent="0.25">
      <c r="A3276" s="3" t="s">
        <v>15</v>
      </c>
      <c r="B3276" s="7">
        <v>42219</v>
      </c>
      <c r="C3276" s="18">
        <v>2015</v>
      </c>
      <c r="D3276" s="3">
        <v>1</v>
      </c>
      <c r="E3276" s="3" t="s">
        <v>31</v>
      </c>
      <c r="F3276" s="3">
        <v>62</v>
      </c>
    </row>
    <row r="3277" spans="1:6" x14ac:dyDescent="0.25">
      <c r="A3277" s="3" t="s">
        <v>15</v>
      </c>
      <c r="B3277" s="7">
        <v>42219</v>
      </c>
      <c r="C3277" s="18">
        <v>2015</v>
      </c>
      <c r="D3277" s="3">
        <v>1</v>
      </c>
      <c r="E3277" s="3" t="s">
        <v>31</v>
      </c>
      <c r="F3277" s="3">
        <v>61</v>
      </c>
    </row>
    <row r="3278" spans="1:6" x14ac:dyDescent="0.25">
      <c r="A3278" s="3" t="s">
        <v>15</v>
      </c>
      <c r="B3278" s="7">
        <v>42219</v>
      </c>
      <c r="C3278" s="18">
        <v>2015</v>
      </c>
      <c r="D3278" s="3">
        <v>1</v>
      </c>
      <c r="E3278" s="3" t="s">
        <v>31</v>
      </c>
      <c r="F3278" s="3">
        <v>62</v>
      </c>
    </row>
    <row r="3279" spans="1:6" x14ac:dyDescent="0.25">
      <c r="A3279" s="3" t="s">
        <v>15</v>
      </c>
      <c r="B3279" s="7">
        <v>42219</v>
      </c>
      <c r="C3279" s="18">
        <v>2015</v>
      </c>
      <c r="D3279" s="3">
        <v>1</v>
      </c>
      <c r="E3279" s="3" t="s">
        <v>31</v>
      </c>
      <c r="F3279" s="3">
        <v>32</v>
      </c>
    </row>
    <row r="3280" spans="1:6" x14ac:dyDescent="0.25">
      <c r="A3280" s="3" t="s">
        <v>15</v>
      </c>
      <c r="B3280" s="7">
        <v>42219</v>
      </c>
      <c r="C3280" s="18">
        <v>2015</v>
      </c>
      <c r="D3280" s="3">
        <v>1</v>
      </c>
      <c r="E3280" s="3" t="s">
        <v>31</v>
      </c>
      <c r="F3280" s="3">
        <v>57</v>
      </c>
    </row>
    <row r="3281" spans="1:15" x14ac:dyDescent="0.25">
      <c r="A3281" s="3" t="s">
        <v>15</v>
      </c>
      <c r="B3281" s="7">
        <v>42219</v>
      </c>
      <c r="C3281" s="18">
        <v>2015</v>
      </c>
      <c r="D3281" s="3">
        <v>1</v>
      </c>
      <c r="E3281" s="3" t="s">
        <v>31</v>
      </c>
      <c r="F3281" s="3">
        <v>49</v>
      </c>
    </row>
    <row r="3282" spans="1:15" x14ac:dyDescent="0.25">
      <c r="A3282" s="3" t="s">
        <v>15</v>
      </c>
      <c r="B3282" s="7">
        <v>42219</v>
      </c>
      <c r="C3282" s="18">
        <v>2015</v>
      </c>
      <c r="D3282" s="3">
        <v>1</v>
      </c>
      <c r="E3282" s="3" t="s">
        <v>31</v>
      </c>
      <c r="F3282" s="3">
        <v>59</v>
      </c>
    </row>
    <row r="3283" spans="1:15" x14ac:dyDescent="0.25">
      <c r="A3283" s="3" t="s">
        <v>15</v>
      </c>
      <c r="B3283" s="7">
        <v>42219</v>
      </c>
      <c r="C3283" s="18">
        <v>2015</v>
      </c>
      <c r="D3283" s="3">
        <v>1</v>
      </c>
      <c r="E3283" s="3" t="s">
        <v>31</v>
      </c>
      <c r="F3283" s="3">
        <v>66</v>
      </c>
    </row>
    <row r="3284" spans="1:15" x14ac:dyDescent="0.25">
      <c r="A3284" s="3" t="s">
        <v>15</v>
      </c>
      <c r="B3284" s="7">
        <v>42219</v>
      </c>
      <c r="C3284" s="18">
        <v>2015</v>
      </c>
      <c r="D3284" s="3">
        <v>1</v>
      </c>
      <c r="E3284" s="3" t="s">
        <v>31</v>
      </c>
      <c r="F3284" s="3">
        <v>54</v>
      </c>
    </row>
    <row r="3285" spans="1:15" s="15" customFormat="1" x14ac:dyDescent="0.25">
      <c r="A3285" s="3" t="s">
        <v>15</v>
      </c>
      <c r="B3285" s="7">
        <v>42219</v>
      </c>
      <c r="C3285" s="18">
        <v>2015</v>
      </c>
      <c r="D3285" s="3">
        <v>1</v>
      </c>
      <c r="E3285" s="3" t="s">
        <v>31</v>
      </c>
      <c r="F3285" s="3">
        <v>56</v>
      </c>
      <c r="H3285"/>
      <c r="I3285"/>
      <c r="J3285"/>
      <c r="K3285"/>
      <c r="L3285"/>
      <c r="M3285"/>
      <c r="N3285"/>
      <c r="O3285"/>
    </row>
    <row r="3286" spans="1:15" s="15" customFormat="1" x14ac:dyDescent="0.25">
      <c r="A3286" s="3" t="s">
        <v>15</v>
      </c>
      <c r="B3286" s="7">
        <v>42219</v>
      </c>
      <c r="C3286" s="18">
        <v>2015</v>
      </c>
      <c r="D3286" s="3">
        <v>1</v>
      </c>
      <c r="E3286" s="3" t="s">
        <v>31</v>
      </c>
      <c r="F3286" s="3">
        <v>60</v>
      </c>
      <c r="H3286"/>
      <c r="I3286"/>
      <c r="J3286"/>
      <c r="K3286"/>
      <c r="L3286"/>
      <c r="M3286"/>
      <c r="N3286"/>
      <c r="O3286"/>
    </row>
    <row r="3287" spans="1:15" s="15" customFormat="1" x14ac:dyDescent="0.25">
      <c r="A3287" s="3" t="s">
        <v>15</v>
      </c>
      <c r="B3287" s="7">
        <v>42219</v>
      </c>
      <c r="C3287" s="18">
        <v>2015</v>
      </c>
      <c r="D3287" s="3">
        <v>1</v>
      </c>
      <c r="E3287" s="3" t="s">
        <v>31</v>
      </c>
      <c r="F3287" s="3">
        <v>69</v>
      </c>
      <c r="H3287"/>
      <c r="I3287"/>
      <c r="J3287"/>
      <c r="K3287"/>
      <c r="L3287"/>
      <c r="M3287"/>
      <c r="N3287"/>
      <c r="O3287"/>
    </row>
    <row r="3288" spans="1:15" s="15" customFormat="1" x14ac:dyDescent="0.25">
      <c r="A3288" s="3" t="s">
        <v>15</v>
      </c>
      <c r="B3288" s="7">
        <v>42219</v>
      </c>
      <c r="C3288" s="18">
        <v>2015</v>
      </c>
      <c r="D3288" s="3">
        <v>1</v>
      </c>
      <c r="E3288" s="3" t="s">
        <v>31</v>
      </c>
      <c r="F3288" s="3">
        <v>58</v>
      </c>
      <c r="H3288"/>
      <c r="I3288"/>
      <c r="J3288"/>
      <c r="K3288"/>
      <c r="L3288"/>
      <c r="M3288"/>
      <c r="N3288"/>
      <c r="O3288"/>
    </row>
    <row r="3289" spans="1:15" s="15" customFormat="1" x14ac:dyDescent="0.25">
      <c r="A3289" s="3" t="s">
        <v>15</v>
      </c>
      <c r="B3289" s="7">
        <v>42219</v>
      </c>
      <c r="C3289" s="18">
        <v>2015</v>
      </c>
      <c r="D3289" s="3">
        <v>1</v>
      </c>
      <c r="E3289" s="3" t="s">
        <v>31</v>
      </c>
      <c r="F3289" s="3">
        <v>64</v>
      </c>
      <c r="H3289"/>
      <c r="I3289"/>
      <c r="J3289"/>
      <c r="K3289"/>
      <c r="L3289"/>
      <c r="M3289"/>
      <c r="N3289"/>
      <c r="O3289"/>
    </row>
    <row r="3290" spans="1:15" s="15" customFormat="1" x14ac:dyDescent="0.25">
      <c r="A3290" s="3" t="s">
        <v>15</v>
      </c>
      <c r="B3290" s="7">
        <v>42219</v>
      </c>
      <c r="C3290" s="18">
        <v>2015</v>
      </c>
      <c r="D3290" s="3">
        <v>1</v>
      </c>
      <c r="E3290" s="3" t="s">
        <v>31</v>
      </c>
      <c r="F3290" s="3">
        <v>53</v>
      </c>
      <c r="H3290"/>
      <c r="I3290"/>
      <c r="J3290"/>
      <c r="K3290"/>
      <c r="L3290"/>
      <c r="M3290"/>
      <c r="N3290"/>
      <c r="O3290"/>
    </row>
    <row r="3291" spans="1:15" s="15" customFormat="1" x14ac:dyDescent="0.25">
      <c r="A3291" s="3" t="s">
        <v>15</v>
      </c>
      <c r="B3291" s="7">
        <v>42219</v>
      </c>
      <c r="C3291" s="18">
        <v>2015</v>
      </c>
      <c r="D3291" s="3">
        <v>1</v>
      </c>
      <c r="E3291" s="3" t="s">
        <v>31</v>
      </c>
      <c r="F3291" s="3">
        <v>65</v>
      </c>
      <c r="H3291"/>
      <c r="I3291"/>
      <c r="J3291"/>
      <c r="K3291"/>
      <c r="L3291"/>
      <c r="M3291"/>
      <c r="N3291"/>
      <c r="O3291"/>
    </row>
    <row r="3292" spans="1:15" s="15" customFormat="1" x14ac:dyDescent="0.25">
      <c r="A3292" s="3" t="s">
        <v>15</v>
      </c>
      <c r="B3292" s="7">
        <v>42219</v>
      </c>
      <c r="C3292" s="18">
        <v>2015</v>
      </c>
      <c r="D3292" s="3">
        <v>1</v>
      </c>
      <c r="E3292" s="3" t="s">
        <v>31</v>
      </c>
      <c r="F3292" s="3">
        <v>56</v>
      </c>
      <c r="H3292"/>
      <c r="I3292"/>
      <c r="J3292"/>
      <c r="K3292"/>
      <c r="L3292"/>
      <c r="M3292"/>
      <c r="N3292"/>
      <c r="O3292"/>
    </row>
    <row r="3293" spans="1:15" s="15" customFormat="1" x14ac:dyDescent="0.25">
      <c r="A3293" s="3" t="s">
        <v>15</v>
      </c>
      <c r="B3293" s="7">
        <v>42219</v>
      </c>
      <c r="C3293" s="18">
        <v>2015</v>
      </c>
      <c r="D3293" s="3">
        <v>1</v>
      </c>
      <c r="E3293" s="3" t="s">
        <v>31</v>
      </c>
      <c r="F3293" s="3">
        <v>66</v>
      </c>
      <c r="H3293"/>
      <c r="I3293"/>
      <c r="J3293"/>
      <c r="K3293"/>
      <c r="L3293"/>
      <c r="M3293"/>
      <c r="N3293"/>
      <c r="O3293"/>
    </row>
    <row r="3294" spans="1:15" s="15" customFormat="1" x14ac:dyDescent="0.25">
      <c r="A3294" s="3" t="s">
        <v>15</v>
      </c>
      <c r="B3294" s="7">
        <v>42219</v>
      </c>
      <c r="C3294" s="18">
        <v>2015</v>
      </c>
      <c r="D3294" s="3">
        <v>1</v>
      </c>
      <c r="E3294" s="3" t="s">
        <v>31</v>
      </c>
      <c r="F3294" s="3">
        <v>68</v>
      </c>
      <c r="H3294"/>
      <c r="I3294"/>
      <c r="J3294"/>
      <c r="K3294"/>
      <c r="L3294"/>
      <c r="M3294"/>
      <c r="N3294"/>
      <c r="O3294"/>
    </row>
    <row r="3295" spans="1:15" s="15" customFormat="1" x14ac:dyDescent="0.25">
      <c r="A3295" s="3" t="s">
        <v>15</v>
      </c>
      <c r="B3295" s="7">
        <v>42219</v>
      </c>
      <c r="C3295" s="18">
        <v>2015</v>
      </c>
      <c r="D3295" s="3">
        <v>1</v>
      </c>
      <c r="E3295" s="3" t="s">
        <v>31</v>
      </c>
      <c r="F3295" s="3">
        <v>64</v>
      </c>
      <c r="H3295"/>
      <c r="I3295"/>
      <c r="J3295"/>
      <c r="K3295"/>
      <c r="L3295"/>
      <c r="M3295"/>
      <c r="N3295"/>
      <c r="O3295"/>
    </row>
    <row r="3296" spans="1:15" s="15" customFormat="1" x14ac:dyDescent="0.25">
      <c r="A3296" s="3" t="s">
        <v>15</v>
      </c>
      <c r="B3296" s="7">
        <v>42219</v>
      </c>
      <c r="C3296" s="18">
        <v>2015</v>
      </c>
      <c r="D3296" s="3">
        <v>1</v>
      </c>
      <c r="E3296" s="3" t="s">
        <v>31</v>
      </c>
      <c r="F3296" s="3">
        <v>60</v>
      </c>
      <c r="H3296"/>
      <c r="I3296"/>
      <c r="J3296"/>
      <c r="K3296"/>
      <c r="L3296"/>
      <c r="M3296"/>
      <c r="N3296"/>
      <c r="O3296"/>
    </row>
    <row r="3297" spans="1:15" s="15" customFormat="1" x14ac:dyDescent="0.25">
      <c r="A3297" s="3" t="s">
        <v>15</v>
      </c>
      <c r="B3297" s="7">
        <v>42219</v>
      </c>
      <c r="C3297" s="18">
        <v>2015</v>
      </c>
      <c r="D3297" s="3">
        <v>1</v>
      </c>
      <c r="E3297" s="3" t="s">
        <v>31</v>
      </c>
      <c r="F3297" s="3">
        <v>68</v>
      </c>
      <c r="H3297"/>
      <c r="I3297"/>
      <c r="J3297"/>
      <c r="K3297"/>
      <c r="L3297"/>
      <c r="M3297"/>
      <c r="N3297"/>
      <c r="O3297"/>
    </row>
    <row r="3298" spans="1:15" s="15" customFormat="1" x14ac:dyDescent="0.25">
      <c r="A3298" s="3" t="s">
        <v>15</v>
      </c>
      <c r="B3298" s="7">
        <v>42219</v>
      </c>
      <c r="C3298" s="18">
        <v>2015</v>
      </c>
      <c r="D3298" s="3">
        <v>1</v>
      </c>
      <c r="E3298" s="3" t="s">
        <v>31</v>
      </c>
      <c r="F3298" s="3">
        <v>65</v>
      </c>
      <c r="H3298"/>
      <c r="I3298"/>
      <c r="J3298"/>
      <c r="K3298"/>
      <c r="L3298"/>
      <c r="M3298"/>
      <c r="N3298"/>
      <c r="O3298"/>
    </row>
    <row r="3299" spans="1:15" s="15" customFormat="1" x14ac:dyDescent="0.25">
      <c r="A3299" s="3" t="s">
        <v>15</v>
      </c>
      <c r="B3299" s="7">
        <v>42219</v>
      </c>
      <c r="C3299" s="18">
        <v>2015</v>
      </c>
      <c r="D3299" s="3">
        <v>1</v>
      </c>
      <c r="E3299" s="3" t="s">
        <v>31</v>
      </c>
      <c r="F3299" s="3">
        <v>65</v>
      </c>
      <c r="H3299"/>
      <c r="I3299"/>
      <c r="J3299"/>
      <c r="K3299"/>
      <c r="L3299"/>
      <c r="M3299"/>
      <c r="N3299"/>
      <c r="O3299"/>
    </row>
    <row r="3300" spans="1:15" s="15" customFormat="1" x14ac:dyDescent="0.25">
      <c r="A3300" s="3" t="s">
        <v>15</v>
      </c>
      <c r="B3300" s="7">
        <v>42219</v>
      </c>
      <c r="C3300" s="18">
        <v>2015</v>
      </c>
      <c r="D3300" s="3">
        <v>1</v>
      </c>
      <c r="E3300" s="3" t="s">
        <v>31</v>
      </c>
      <c r="F3300" s="3">
        <v>67</v>
      </c>
      <c r="H3300"/>
      <c r="I3300"/>
      <c r="J3300"/>
      <c r="K3300"/>
      <c r="L3300"/>
      <c r="M3300"/>
      <c r="N3300"/>
      <c r="O3300"/>
    </row>
    <row r="3301" spans="1:15" x14ac:dyDescent="0.25">
      <c r="A3301" s="3" t="s">
        <v>15</v>
      </c>
      <c r="B3301" s="7">
        <v>42219</v>
      </c>
      <c r="C3301" s="18">
        <v>2015</v>
      </c>
      <c r="D3301" s="3">
        <v>1</v>
      </c>
      <c r="E3301" s="3" t="s">
        <v>31</v>
      </c>
      <c r="F3301" s="3">
        <v>58</v>
      </c>
    </row>
    <row r="3302" spans="1:15" x14ac:dyDescent="0.25">
      <c r="A3302" s="3" t="s">
        <v>15</v>
      </c>
      <c r="B3302" s="7">
        <v>42219</v>
      </c>
      <c r="C3302" s="18">
        <v>2015</v>
      </c>
      <c r="D3302" s="3">
        <v>1</v>
      </c>
      <c r="E3302" s="3" t="s">
        <v>31</v>
      </c>
      <c r="F3302" s="3">
        <v>65</v>
      </c>
    </row>
    <row r="3303" spans="1:15" x14ac:dyDescent="0.25">
      <c r="A3303" s="3" t="s">
        <v>15</v>
      </c>
      <c r="B3303" s="7">
        <v>42219</v>
      </c>
      <c r="C3303" s="18">
        <v>2015</v>
      </c>
      <c r="D3303" s="3">
        <v>1</v>
      </c>
      <c r="E3303" s="3" t="s">
        <v>31</v>
      </c>
      <c r="F3303" s="3">
        <v>62</v>
      </c>
    </row>
    <row r="3304" spans="1:15" x14ac:dyDescent="0.25">
      <c r="A3304" s="3" t="s">
        <v>15</v>
      </c>
      <c r="B3304" s="7">
        <v>42219</v>
      </c>
      <c r="C3304" s="18">
        <v>2015</v>
      </c>
      <c r="D3304" s="3">
        <v>1</v>
      </c>
      <c r="E3304" s="3" t="s">
        <v>31</v>
      </c>
      <c r="F3304" s="3">
        <v>58</v>
      </c>
    </row>
    <row r="3305" spans="1:15" x14ac:dyDescent="0.25">
      <c r="A3305" s="3" t="s">
        <v>15</v>
      </c>
      <c r="B3305" s="7">
        <v>42219</v>
      </c>
      <c r="C3305" s="18">
        <v>2015</v>
      </c>
      <c r="D3305" s="3">
        <v>1</v>
      </c>
      <c r="E3305" s="3" t="s">
        <v>31</v>
      </c>
      <c r="F3305" s="3">
        <v>50</v>
      </c>
    </row>
    <row r="3306" spans="1:15" x14ac:dyDescent="0.25">
      <c r="A3306" s="3" t="s">
        <v>15</v>
      </c>
      <c r="B3306" s="7">
        <v>42219</v>
      </c>
      <c r="C3306" s="18">
        <v>2015</v>
      </c>
      <c r="D3306" s="3">
        <v>1</v>
      </c>
      <c r="E3306" s="3" t="s">
        <v>31</v>
      </c>
      <c r="F3306" s="3">
        <v>65</v>
      </c>
    </row>
    <row r="3307" spans="1:15" x14ac:dyDescent="0.25">
      <c r="A3307" s="3" t="s">
        <v>15</v>
      </c>
      <c r="B3307" s="7">
        <v>42219</v>
      </c>
      <c r="C3307" s="18">
        <v>2015</v>
      </c>
      <c r="D3307" s="3">
        <v>1</v>
      </c>
      <c r="E3307" s="3" t="s">
        <v>31</v>
      </c>
      <c r="F3307" s="3">
        <v>66</v>
      </c>
    </row>
    <row r="3308" spans="1:15" x14ac:dyDescent="0.25">
      <c r="A3308" s="3" t="s">
        <v>15</v>
      </c>
      <c r="B3308" s="7">
        <v>42219</v>
      </c>
      <c r="C3308" s="18">
        <v>2015</v>
      </c>
      <c r="D3308" s="3">
        <v>1</v>
      </c>
      <c r="E3308" s="3" t="s">
        <v>31</v>
      </c>
      <c r="F3308" s="3">
        <v>70</v>
      </c>
    </row>
    <row r="3309" spans="1:15" x14ac:dyDescent="0.25">
      <c r="A3309" s="3" t="s">
        <v>15</v>
      </c>
      <c r="B3309" s="7">
        <v>42219</v>
      </c>
      <c r="C3309" s="18">
        <v>2015</v>
      </c>
      <c r="D3309" s="3">
        <v>1</v>
      </c>
      <c r="E3309" s="3" t="s">
        <v>31</v>
      </c>
      <c r="F3309" s="3">
        <v>56</v>
      </c>
    </row>
    <row r="3310" spans="1:15" x14ac:dyDescent="0.25">
      <c r="A3310" s="3" t="s">
        <v>15</v>
      </c>
      <c r="B3310" s="7">
        <v>42219</v>
      </c>
      <c r="C3310" s="18">
        <v>2015</v>
      </c>
      <c r="D3310" s="3">
        <v>1</v>
      </c>
      <c r="E3310" s="3" t="s">
        <v>31</v>
      </c>
      <c r="F3310" s="3">
        <v>68</v>
      </c>
    </row>
    <row r="3311" spans="1:15" x14ac:dyDescent="0.25">
      <c r="A3311" s="3" t="s">
        <v>15</v>
      </c>
      <c r="B3311" s="7">
        <v>42219</v>
      </c>
      <c r="C3311" s="18">
        <v>2015</v>
      </c>
      <c r="D3311" s="3">
        <v>1</v>
      </c>
      <c r="E3311" s="3" t="s">
        <v>31</v>
      </c>
      <c r="F3311" s="3">
        <v>69</v>
      </c>
    </row>
    <row r="3312" spans="1:15" x14ac:dyDescent="0.25">
      <c r="A3312" s="3" t="s">
        <v>15</v>
      </c>
      <c r="B3312" s="7">
        <v>42219</v>
      </c>
      <c r="C3312" s="18">
        <v>2015</v>
      </c>
      <c r="D3312" s="3">
        <v>1</v>
      </c>
      <c r="E3312" s="3" t="s">
        <v>31</v>
      </c>
      <c r="F3312" s="3">
        <v>66</v>
      </c>
    </row>
    <row r="3313" spans="1:6" x14ac:dyDescent="0.25">
      <c r="A3313" s="3" t="s">
        <v>15</v>
      </c>
      <c r="B3313" s="7">
        <v>42219</v>
      </c>
      <c r="C3313" s="18">
        <v>2015</v>
      </c>
      <c r="D3313" s="3">
        <v>1</v>
      </c>
      <c r="E3313" s="3" t="s">
        <v>31</v>
      </c>
      <c r="F3313" s="3">
        <v>45</v>
      </c>
    </row>
    <row r="3314" spans="1:6" x14ac:dyDescent="0.25">
      <c r="A3314" s="3" t="s">
        <v>15</v>
      </c>
      <c r="B3314" s="7">
        <v>42219</v>
      </c>
      <c r="C3314" s="18">
        <v>2015</v>
      </c>
      <c r="D3314" s="3">
        <v>1</v>
      </c>
      <c r="E3314" s="3" t="s">
        <v>31</v>
      </c>
      <c r="F3314" s="3">
        <v>67</v>
      </c>
    </row>
    <row r="3315" spans="1:6" x14ac:dyDescent="0.25">
      <c r="A3315" s="3" t="s">
        <v>15</v>
      </c>
      <c r="B3315" s="7">
        <v>42219</v>
      </c>
      <c r="C3315" s="18">
        <v>2015</v>
      </c>
      <c r="D3315" s="3">
        <v>1</v>
      </c>
      <c r="E3315" s="3" t="s">
        <v>31</v>
      </c>
      <c r="F3315" s="3">
        <v>69</v>
      </c>
    </row>
    <row r="3316" spans="1:6" x14ac:dyDescent="0.25">
      <c r="A3316" s="3" t="s">
        <v>15</v>
      </c>
      <c r="B3316" s="7">
        <v>42219</v>
      </c>
      <c r="C3316" s="18">
        <v>2015</v>
      </c>
      <c r="D3316" s="3">
        <v>1</v>
      </c>
      <c r="E3316" s="3" t="s">
        <v>31</v>
      </c>
      <c r="F3316" s="3">
        <v>63</v>
      </c>
    </row>
    <row r="3317" spans="1:6" x14ac:dyDescent="0.25">
      <c r="A3317" s="3" t="s">
        <v>15</v>
      </c>
      <c r="B3317" s="7">
        <v>42219</v>
      </c>
      <c r="C3317" s="18">
        <v>2015</v>
      </c>
      <c r="D3317" s="3">
        <v>1</v>
      </c>
      <c r="E3317" s="3" t="s">
        <v>31</v>
      </c>
      <c r="F3317" s="3">
        <v>69</v>
      </c>
    </row>
    <row r="3318" spans="1:6" x14ac:dyDescent="0.25">
      <c r="A3318" s="3" t="s">
        <v>15</v>
      </c>
      <c r="B3318" s="7">
        <v>42219</v>
      </c>
      <c r="C3318" s="18">
        <v>2015</v>
      </c>
      <c r="D3318" s="3">
        <v>1</v>
      </c>
      <c r="E3318" s="3" t="s">
        <v>31</v>
      </c>
      <c r="F3318" s="3">
        <v>67</v>
      </c>
    </row>
    <row r="3319" spans="1:6" x14ac:dyDescent="0.25">
      <c r="A3319" s="3" t="s">
        <v>15</v>
      </c>
      <c r="B3319" s="7">
        <v>42219</v>
      </c>
      <c r="C3319" s="18">
        <v>2015</v>
      </c>
      <c r="D3319" s="3">
        <v>1</v>
      </c>
      <c r="E3319" s="3" t="s">
        <v>31</v>
      </c>
      <c r="F3319" s="3">
        <v>58</v>
      </c>
    </row>
    <row r="3320" spans="1:6" x14ac:dyDescent="0.25">
      <c r="A3320" s="3" t="s">
        <v>15</v>
      </c>
      <c r="B3320" s="7">
        <v>42219</v>
      </c>
      <c r="C3320" s="18">
        <v>2015</v>
      </c>
      <c r="D3320" s="3">
        <v>1</v>
      </c>
      <c r="E3320" s="3" t="s">
        <v>31</v>
      </c>
      <c r="F3320" s="3">
        <v>62</v>
      </c>
    </row>
    <row r="3321" spans="1:6" x14ac:dyDescent="0.25">
      <c r="A3321" s="3" t="s">
        <v>15</v>
      </c>
      <c r="B3321" s="7">
        <v>42219</v>
      </c>
      <c r="C3321" s="18">
        <v>2015</v>
      </c>
      <c r="D3321" s="3">
        <v>1</v>
      </c>
      <c r="E3321" s="3" t="s">
        <v>31</v>
      </c>
      <c r="F3321" s="3">
        <v>51</v>
      </c>
    </row>
    <row r="3322" spans="1:6" x14ac:dyDescent="0.25">
      <c r="A3322" s="3" t="s">
        <v>15</v>
      </c>
      <c r="B3322" s="7">
        <v>42219</v>
      </c>
      <c r="C3322" s="18">
        <v>2015</v>
      </c>
      <c r="D3322" s="3">
        <v>1</v>
      </c>
      <c r="E3322" s="3" t="s">
        <v>31</v>
      </c>
      <c r="F3322" s="3">
        <v>64</v>
      </c>
    </row>
    <row r="3323" spans="1:6" x14ac:dyDescent="0.25">
      <c r="A3323" s="3" t="s">
        <v>15</v>
      </c>
      <c r="B3323" s="7">
        <v>42219</v>
      </c>
      <c r="C3323" s="18">
        <v>2015</v>
      </c>
      <c r="D3323" s="3">
        <v>1</v>
      </c>
      <c r="E3323" s="3" t="s">
        <v>31</v>
      </c>
      <c r="F3323" s="3">
        <v>60</v>
      </c>
    </row>
    <row r="3324" spans="1:6" x14ac:dyDescent="0.25">
      <c r="A3324" s="3" t="s">
        <v>15</v>
      </c>
      <c r="B3324" s="7">
        <v>42219</v>
      </c>
      <c r="C3324" s="18">
        <v>2015</v>
      </c>
      <c r="D3324" s="3">
        <v>1</v>
      </c>
      <c r="E3324" s="3" t="s">
        <v>31</v>
      </c>
      <c r="F3324" s="3">
        <v>55</v>
      </c>
    </row>
    <row r="3325" spans="1:6" x14ac:dyDescent="0.25">
      <c r="A3325" s="3" t="s">
        <v>15</v>
      </c>
      <c r="B3325" s="7">
        <v>42219</v>
      </c>
      <c r="C3325" s="18">
        <v>2015</v>
      </c>
      <c r="D3325" s="3">
        <v>1</v>
      </c>
      <c r="E3325" s="3" t="s">
        <v>31</v>
      </c>
      <c r="F3325" s="3">
        <v>48</v>
      </c>
    </row>
    <row r="3326" spans="1:6" x14ac:dyDescent="0.25">
      <c r="A3326" s="3" t="s">
        <v>15</v>
      </c>
      <c r="B3326" s="7">
        <v>42219</v>
      </c>
      <c r="C3326" s="18">
        <v>2015</v>
      </c>
      <c r="D3326" s="3">
        <v>1</v>
      </c>
      <c r="E3326" s="3" t="s">
        <v>31</v>
      </c>
      <c r="F3326" s="3">
        <v>61</v>
      </c>
    </row>
    <row r="3327" spans="1:6" x14ac:dyDescent="0.25">
      <c r="A3327" s="3" t="s">
        <v>15</v>
      </c>
      <c r="B3327" s="7">
        <v>42219</v>
      </c>
      <c r="C3327" s="18">
        <v>2015</v>
      </c>
      <c r="D3327" s="3">
        <v>1</v>
      </c>
      <c r="E3327" s="3" t="s">
        <v>31</v>
      </c>
      <c r="F3327" s="3">
        <v>58</v>
      </c>
    </row>
    <row r="3328" spans="1:6" x14ac:dyDescent="0.25">
      <c r="A3328" s="3" t="s">
        <v>15</v>
      </c>
      <c r="B3328" s="7">
        <v>42219</v>
      </c>
      <c r="C3328" s="18">
        <v>2015</v>
      </c>
      <c r="D3328" s="3">
        <v>1</v>
      </c>
      <c r="E3328" s="3" t="s">
        <v>31</v>
      </c>
      <c r="F3328" s="3">
        <v>65</v>
      </c>
    </row>
    <row r="3329" spans="1:15" x14ac:dyDescent="0.25">
      <c r="A3329" s="3" t="s">
        <v>15</v>
      </c>
      <c r="B3329" s="7">
        <v>42219</v>
      </c>
      <c r="C3329" s="18">
        <v>2015</v>
      </c>
      <c r="D3329" s="3">
        <v>1</v>
      </c>
      <c r="E3329" s="3" t="s">
        <v>31</v>
      </c>
      <c r="F3329" s="3">
        <v>64</v>
      </c>
    </row>
    <row r="3330" spans="1:15" x14ac:dyDescent="0.25">
      <c r="A3330" s="3" t="s">
        <v>15</v>
      </c>
      <c r="B3330" s="7">
        <v>42219</v>
      </c>
      <c r="C3330" s="18">
        <v>2015</v>
      </c>
      <c r="D3330" s="3">
        <v>1</v>
      </c>
      <c r="E3330" s="3" t="s">
        <v>31</v>
      </c>
      <c r="F3330" s="3">
        <v>56</v>
      </c>
    </row>
    <row r="3331" spans="1:15" x14ac:dyDescent="0.25">
      <c r="A3331" s="3" t="s">
        <v>15</v>
      </c>
      <c r="B3331" s="7">
        <v>42219</v>
      </c>
      <c r="C3331" s="18">
        <v>2015</v>
      </c>
      <c r="D3331" s="3">
        <v>1</v>
      </c>
      <c r="E3331" s="3" t="s">
        <v>31</v>
      </c>
      <c r="F3331" s="3">
        <v>62</v>
      </c>
    </row>
    <row r="3332" spans="1:15" x14ac:dyDescent="0.25">
      <c r="A3332" s="3" t="s">
        <v>15</v>
      </c>
      <c r="B3332" s="7">
        <v>42219</v>
      </c>
      <c r="C3332" s="18">
        <v>2015</v>
      </c>
      <c r="D3332" s="3">
        <v>1</v>
      </c>
      <c r="E3332" s="3" t="s">
        <v>31</v>
      </c>
      <c r="F3332" s="3">
        <v>51</v>
      </c>
    </row>
    <row r="3333" spans="1:15" s="15" customFormat="1" x14ac:dyDescent="0.25">
      <c r="A3333" s="3" t="s">
        <v>15</v>
      </c>
      <c r="B3333" s="7">
        <v>42219</v>
      </c>
      <c r="C3333" s="18">
        <v>2015</v>
      </c>
      <c r="D3333" s="3">
        <v>1</v>
      </c>
      <c r="E3333" s="3" t="s">
        <v>31</v>
      </c>
      <c r="F3333" s="3">
        <v>46</v>
      </c>
      <c r="H3333"/>
      <c r="I3333"/>
      <c r="J3333"/>
      <c r="K3333"/>
      <c r="L3333"/>
      <c r="M3333"/>
      <c r="N3333"/>
      <c r="O3333"/>
    </row>
    <row r="3334" spans="1:15" s="15" customFormat="1" x14ac:dyDescent="0.25">
      <c r="A3334" s="3" t="s">
        <v>15</v>
      </c>
      <c r="B3334" s="7">
        <v>42219</v>
      </c>
      <c r="C3334" s="18">
        <v>2015</v>
      </c>
      <c r="D3334" s="3">
        <v>1</v>
      </c>
      <c r="E3334" s="3" t="s">
        <v>31</v>
      </c>
      <c r="F3334" s="3">
        <v>50</v>
      </c>
      <c r="H3334"/>
      <c r="I3334"/>
      <c r="J3334"/>
      <c r="K3334"/>
      <c r="L3334"/>
      <c r="M3334"/>
      <c r="N3334"/>
      <c r="O3334"/>
    </row>
    <row r="3335" spans="1:15" s="15" customFormat="1" x14ac:dyDescent="0.25">
      <c r="A3335" s="3" t="s">
        <v>15</v>
      </c>
      <c r="B3335" s="7">
        <v>42219</v>
      </c>
      <c r="C3335" s="18">
        <v>2015</v>
      </c>
      <c r="D3335" s="3">
        <v>1</v>
      </c>
      <c r="E3335" s="3" t="s">
        <v>31</v>
      </c>
      <c r="F3335" s="3">
        <v>48</v>
      </c>
      <c r="H3335"/>
      <c r="I3335"/>
      <c r="J3335"/>
      <c r="K3335"/>
      <c r="L3335"/>
      <c r="M3335"/>
      <c r="N3335"/>
      <c r="O3335"/>
    </row>
    <row r="3336" spans="1:15" s="15" customFormat="1" x14ac:dyDescent="0.25">
      <c r="A3336" s="3" t="s">
        <v>15</v>
      </c>
      <c r="B3336" s="7">
        <v>42219</v>
      </c>
      <c r="C3336" s="18">
        <v>2015</v>
      </c>
      <c r="D3336" s="3">
        <v>1</v>
      </c>
      <c r="E3336" s="3" t="s">
        <v>31</v>
      </c>
      <c r="F3336" s="3">
        <v>60</v>
      </c>
      <c r="H3336"/>
      <c r="I3336"/>
      <c r="J3336"/>
      <c r="K3336"/>
      <c r="L3336"/>
      <c r="M3336"/>
      <c r="N3336"/>
      <c r="O3336"/>
    </row>
    <row r="3337" spans="1:15" s="15" customFormat="1" x14ac:dyDescent="0.25">
      <c r="A3337" s="3" t="s">
        <v>15</v>
      </c>
      <c r="B3337" s="7">
        <v>42219</v>
      </c>
      <c r="C3337" s="18">
        <v>2015</v>
      </c>
      <c r="D3337" s="3">
        <v>1</v>
      </c>
      <c r="E3337" s="3" t="s">
        <v>31</v>
      </c>
      <c r="F3337" s="3">
        <v>51</v>
      </c>
      <c r="H3337"/>
      <c r="I3337"/>
      <c r="J3337"/>
      <c r="K3337"/>
      <c r="L3337"/>
      <c r="M3337"/>
      <c r="N3337"/>
      <c r="O3337"/>
    </row>
    <row r="3338" spans="1:15" s="15" customFormat="1" x14ac:dyDescent="0.25">
      <c r="A3338" s="3" t="s">
        <v>15</v>
      </c>
      <c r="B3338" s="7">
        <v>42219</v>
      </c>
      <c r="C3338" s="18">
        <v>2015</v>
      </c>
      <c r="D3338" s="3">
        <v>1</v>
      </c>
      <c r="E3338" s="3" t="s">
        <v>31</v>
      </c>
      <c r="F3338" s="3">
        <v>51</v>
      </c>
      <c r="H3338"/>
      <c r="I3338"/>
      <c r="J3338"/>
      <c r="K3338"/>
      <c r="L3338"/>
      <c r="M3338"/>
      <c r="N3338"/>
      <c r="O3338"/>
    </row>
    <row r="3339" spans="1:15" s="15" customFormat="1" x14ac:dyDescent="0.25">
      <c r="A3339" s="3" t="s">
        <v>15</v>
      </c>
      <c r="B3339" s="7">
        <v>42219</v>
      </c>
      <c r="C3339" s="18">
        <v>2015</v>
      </c>
      <c r="D3339" s="3">
        <v>1</v>
      </c>
      <c r="E3339" s="3" t="s">
        <v>31</v>
      </c>
      <c r="F3339" s="3">
        <v>64</v>
      </c>
      <c r="H3339"/>
      <c r="I3339"/>
      <c r="J3339"/>
      <c r="K3339"/>
      <c r="L3339"/>
      <c r="M3339"/>
      <c r="N3339"/>
      <c r="O3339"/>
    </row>
    <row r="3340" spans="1:15" s="15" customFormat="1" x14ac:dyDescent="0.25">
      <c r="A3340" s="3" t="s">
        <v>15</v>
      </c>
      <c r="B3340" s="7">
        <v>42219</v>
      </c>
      <c r="C3340" s="18">
        <v>2015</v>
      </c>
      <c r="D3340" s="3">
        <v>1</v>
      </c>
      <c r="E3340" s="3" t="s">
        <v>31</v>
      </c>
      <c r="F3340" s="3">
        <v>66</v>
      </c>
      <c r="H3340"/>
      <c r="I3340"/>
      <c r="J3340"/>
      <c r="K3340"/>
      <c r="L3340"/>
      <c r="M3340"/>
      <c r="N3340"/>
      <c r="O3340"/>
    </row>
    <row r="3341" spans="1:15" s="15" customFormat="1" x14ac:dyDescent="0.25">
      <c r="A3341" s="3" t="s">
        <v>15</v>
      </c>
      <c r="B3341" s="7">
        <v>42219</v>
      </c>
      <c r="C3341" s="18">
        <v>2015</v>
      </c>
      <c r="D3341" s="3">
        <v>1</v>
      </c>
      <c r="E3341" s="3" t="s">
        <v>31</v>
      </c>
      <c r="F3341" s="3">
        <v>49</v>
      </c>
      <c r="H3341"/>
      <c r="I3341"/>
      <c r="J3341"/>
      <c r="K3341"/>
      <c r="L3341"/>
      <c r="M3341"/>
      <c r="N3341"/>
      <c r="O3341"/>
    </row>
    <row r="3342" spans="1:15" s="15" customFormat="1" x14ac:dyDescent="0.25">
      <c r="A3342" s="3" t="s">
        <v>15</v>
      </c>
      <c r="B3342" s="7">
        <v>42219</v>
      </c>
      <c r="C3342" s="18">
        <v>2015</v>
      </c>
      <c r="D3342" s="3">
        <v>1</v>
      </c>
      <c r="E3342" s="3" t="s">
        <v>31</v>
      </c>
      <c r="F3342" s="3">
        <v>62</v>
      </c>
      <c r="H3342"/>
      <c r="I3342"/>
      <c r="J3342"/>
      <c r="K3342"/>
      <c r="L3342"/>
      <c r="M3342"/>
      <c r="N3342"/>
      <c r="O3342"/>
    </row>
    <row r="3343" spans="1:15" s="15" customFormat="1" x14ac:dyDescent="0.25">
      <c r="A3343" s="3" t="s">
        <v>15</v>
      </c>
      <c r="B3343" s="7">
        <v>42219</v>
      </c>
      <c r="C3343" s="18">
        <v>2015</v>
      </c>
      <c r="D3343" s="3">
        <v>1</v>
      </c>
      <c r="E3343" s="3" t="s">
        <v>31</v>
      </c>
      <c r="F3343" s="3">
        <v>52</v>
      </c>
      <c r="H3343"/>
      <c r="I3343"/>
      <c r="J3343"/>
      <c r="K3343"/>
      <c r="L3343"/>
      <c r="M3343"/>
      <c r="N3343"/>
      <c r="O3343"/>
    </row>
    <row r="3344" spans="1:15" s="15" customFormat="1" x14ac:dyDescent="0.25">
      <c r="A3344" s="3" t="s">
        <v>15</v>
      </c>
      <c r="B3344" s="7">
        <v>42219</v>
      </c>
      <c r="C3344" s="18">
        <v>2015</v>
      </c>
      <c r="D3344" s="3">
        <v>1</v>
      </c>
      <c r="E3344" s="3" t="s">
        <v>31</v>
      </c>
      <c r="F3344" s="3">
        <v>54</v>
      </c>
      <c r="H3344"/>
      <c r="I3344"/>
      <c r="J3344"/>
      <c r="K3344"/>
      <c r="L3344"/>
      <c r="M3344"/>
      <c r="N3344"/>
      <c r="O3344"/>
    </row>
    <row r="3345" spans="1:15" s="15" customFormat="1" x14ac:dyDescent="0.25">
      <c r="A3345" s="3" t="s">
        <v>15</v>
      </c>
      <c r="B3345" s="7">
        <v>42219</v>
      </c>
      <c r="C3345" s="18">
        <v>2015</v>
      </c>
      <c r="D3345" s="3">
        <v>1</v>
      </c>
      <c r="E3345" s="3" t="s">
        <v>31</v>
      </c>
      <c r="F3345" s="3">
        <v>59</v>
      </c>
      <c r="H3345"/>
      <c r="I3345"/>
      <c r="J3345"/>
      <c r="K3345"/>
      <c r="L3345"/>
      <c r="M3345"/>
      <c r="N3345"/>
      <c r="O3345"/>
    </row>
    <row r="3346" spans="1:15" s="15" customFormat="1" x14ac:dyDescent="0.25">
      <c r="A3346" s="3" t="s">
        <v>15</v>
      </c>
      <c r="B3346" s="7">
        <v>42219</v>
      </c>
      <c r="C3346" s="18">
        <v>2015</v>
      </c>
      <c r="D3346" s="3">
        <v>1</v>
      </c>
      <c r="E3346" s="3" t="s">
        <v>31</v>
      </c>
      <c r="F3346" s="3">
        <v>67</v>
      </c>
      <c r="H3346"/>
      <c r="I3346"/>
      <c r="J3346"/>
      <c r="K3346"/>
      <c r="L3346"/>
      <c r="M3346"/>
      <c r="N3346"/>
      <c r="O3346"/>
    </row>
    <row r="3347" spans="1:15" s="15" customFormat="1" x14ac:dyDescent="0.25">
      <c r="A3347" s="3" t="s">
        <v>15</v>
      </c>
      <c r="B3347" s="7">
        <v>42219</v>
      </c>
      <c r="C3347" s="18">
        <v>2015</v>
      </c>
      <c r="D3347" s="3">
        <v>1</v>
      </c>
      <c r="E3347" s="3" t="s">
        <v>31</v>
      </c>
      <c r="F3347" s="3">
        <v>67</v>
      </c>
      <c r="H3347"/>
      <c r="I3347"/>
      <c r="J3347"/>
      <c r="K3347"/>
      <c r="L3347"/>
      <c r="M3347"/>
      <c r="N3347"/>
      <c r="O3347"/>
    </row>
    <row r="3348" spans="1:15" s="15" customFormat="1" x14ac:dyDescent="0.25">
      <c r="A3348" s="3" t="s">
        <v>15</v>
      </c>
      <c r="B3348" s="7">
        <v>42219</v>
      </c>
      <c r="C3348" s="18">
        <v>2015</v>
      </c>
      <c r="D3348" s="3">
        <v>1</v>
      </c>
      <c r="E3348" s="3" t="s">
        <v>31</v>
      </c>
      <c r="F3348" s="3">
        <v>64</v>
      </c>
      <c r="H3348"/>
      <c r="I3348"/>
      <c r="J3348"/>
      <c r="K3348"/>
      <c r="L3348"/>
      <c r="M3348"/>
      <c r="N3348"/>
      <c r="O3348"/>
    </row>
    <row r="3349" spans="1:15" s="15" customFormat="1" x14ac:dyDescent="0.25">
      <c r="A3349" s="3" t="s">
        <v>15</v>
      </c>
      <c r="B3349" s="7">
        <v>42219</v>
      </c>
      <c r="C3349" s="18">
        <v>2015</v>
      </c>
      <c r="D3349" s="3">
        <v>1</v>
      </c>
      <c r="E3349" s="3" t="s">
        <v>31</v>
      </c>
      <c r="F3349" s="3">
        <v>66</v>
      </c>
      <c r="H3349"/>
      <c r="I3349"/>
      <c r="J3349"/>
      <c r="K3349"/>
      <c r="L3349"/>
      <c r="M3349"/>
      <c r="N3349"/>
      <c r="O3349"/>
    </row>
    <row r="3350" spans="1:15" s="15" customFormat="1" x14ac:dyDescent="0.25">
      <c r="A3350" s="3" t="s">
        <v>15</v>
      </c>
      <c r="B3350" s="7">
        <v>42219</v>
      </c>
      <c r="C3350" s="18">
        <v>2015</v>
      </c>
      <c r="D3350" s="3">
        <v>1</v>
      </c>
      <c r="E3350" s="3" t="s">
        <v>31</v>
      </c>
      <c r="F3350" s="3">
        <v>55</v>
      </c>
      <c r="H3350"/>
      <c r="I3350"/>
      <c r="J3350"/>
      <c r="K3350"/>
      <c r="L3350"/>
      <c r="M3350"/>
      <c r="N3350"/>
      <c r="O3350"/>
    </row>
    <row r="3351" spans="1:15" s="15" customFormat="1" x14ac:dyDescent="0.25">
      <c r="A3351" s="3" t="s">
        <v>15</v>
      </c>
      <c r="B3351" s="7">
        <v>42219</v>
      </c>
      <c r="C3351" s="18">
        <v>2015</v>
      </c>
      <c r="D3351" s="3">
        <v>1</v>
      </c>
      <c r="E3351" s="3" t="s">
        <v>31</v>
      </c>
      <c r="F3351" s="3">
        <v>66</v>
      </c>
      <c r="H3351"/>
      <c r="I3351"/>
      <c r="J3351"/>
      <c r="K3351"/>
      <c r="L3351"/>
      <c r="M3351"/>
      <c r="N3351"/>
      <c r="O3351"/>
    </row>
    <row r="3352" spans="1:15" s="15" customFormat="1" x14ac:dyDescent="0.25">
      <c r="A3352" s="3" t="s">
        <v>15</v>
      </c>
      <c r="B3352" s="7">
        <v>42219</v>
      </c>
      <c r="C3352" s="18">
        <v>2015</v>
      </c>
      <c r="D3352" s="3">
        <v>1</v>
      </c>
      <c r="E3352" s="3" t="s">
        <v>31</v>
      </c>
      <c r="F3352" s="3">
        <v>57</v>
      </c>
      <c r="H3352"/>
      <c r="I3352"/>
      <c r="J3352"/>
      <c r="K3352"/>
      <c r="L3352"/>
      <c r="M3352"/>
      <c r="N3352"/>
      <c r="O3352"/>
    </row>
    <row r="3353" spans="1:15" s="15" customFormat="1" x14ac:dyDescent="0.25">
      <c r="A3353" s="3" t="s">
        <v>15</v>
      </c>
      <c r="B3353" s="7">
        <v>42219</v>
      </c>
      <c r="C3353" s="18">
        <v>2015</v>
      </c>
      <c r="D3353" s="3">
        <v>1</v>
      </c>
      <c r="E3353" s="3" t="s">
        <v>31</v>
      </c>
      <c r="F3353" s="3">
        <v>59</v>
      </c>
      <c r="H3353"/>
      <c r="I3353"/>
      <c r="J3353"/>
      <c r="K3353"/>
      <c r="L3353"/>
      <c r="M3353"/>
      <c r="N3353"/>
      <c r="O3353"/>
    </row>
    <row r="3354" spans="1:15" s="15" customFormat="1" x14ac:dyDescent="0.25">
      <c r="A3354" s="3" t="s">
        <v>15</v>
      </c>
      <c r="B3354" s="7">
        <v>42219</v>
      </c>
      <c r="C3354" s="18">
        <v>2015</v>
      </c>
      <c r="D3354" s="3">
        <v>1</v>
      </c>
      <c r="E3354" s="3" t="s">
        <v>31</v>
      </c>
      <c r="F3354" s="3">
        <v>53</v>
      </c>
      <c r="H3354"/>
      <c r="I3354"/>
      <c r="J3354"/>
      <c r="K3354"/>
      <c r="L3354"/>
      <c r="M3354"/>
      <c r="N3354"/>
      <c r="O3354"/>
    </row>
    <row r="3355" spans="1:15" s="15" customFormat="1" x14ac:dyDescent="0.25">
      <c r="A3355" s="3" t="s">
        <v>15</v>
      </c>
      <c r="B3355" s="7">
        <v>42219</v>
      </c>
      <c r="C3355" s="18">
        <v>2015</v>
      </c>
      <c r="D3355" s="3">
        <v>1</v>
      </c>
      <c r="E3355" s="3" t="s">
        <v>31</v>
      </c>
      <c r="F3355" s="3">
        <v>62</v>
      </c>
      <c r="H3355"/>
      <c r="I3355"/>
      <c r="J3355"/>
      <c r="K3355"/>
      <c r="L3355"/>
      <c r="M3355"/>
      <c r="N3355"/>
      <c r="O3355"/>
    </row>
    <row r="3356" spans="1:15" s="15" customFormat="1" x14ac:dyDescent="0.25">
      <c r="A3356" s="3" t="s">
        <v>15</v>
      </c>
      <c r="B3356" s="7">
        <v>42219</v>
      </c>
      <c r="C3356" s="18">
        <v>2015</v>
      </c>
      <c r="D3356" s="3">
        <v>1</v>
      </c>
      <c r="E3356" s="3" t="s">
        <v>31</v>
      </c>
      <c r="F3356" s="3">
        <v>59</v>
      </c>
      <c r="H3356"/>
      <c r="I3356"/>
      <c r="J3356"/>
      <c r="K3356"/>
      <c r="L3356"/>
      <c r="M3356"/>
      <c r="N3356"/>
      <c r="O3356"/>
    </row>
    <row r="3357" spans="1:15" s="15" customFormat="1" x14ac:dyDescent="0.25">
      <c r="A3357" s="3" t="s">
        <v>15</v>
      </c>
      <c r="B3357" s="7">
        <v>42219</v>
      </c>
      <c r="C3357" s="18">
        <v>2015</v>
      </c>
      <c r="D3357" s="3">
        <v>1</v>
      </c>
      <c r="E3357" s="3" t="s">
        <v>31</v>
      </c>
      <c r="F3357" s="3">
        <v>64</v>
      </c>
      <c r="H3357"/>
      <c r="I3357"/>
      <c r="J3357"/>
      <c r="K3357"/>
      <c r="L3357"/>
      <c r="M3357"/>
      <c r="N3357"/>
      <c r="O3357"/>
    </row>
    <row r="3358" spans="1:15" s="15" customFormat="1" x14ac:dyDescent="0.25">
      <c r="A3358" s="3" t="s">
        <v>15</v>
      </c>
      <c r="B3358" s="7">
        <v>42219</v>
      </c>
      <c r="C3358" s="18">
        <v>2015</v>
      </c>
      <c r="D3358" s="3">
        <v>1</v>
      </c>
      <c r="E3358" s="3" t="s">
        <v>31</v>
      </c>
      <c r="F3358" s="3">
        <v>58</v>
      </c>
      <c r="H3358"/>
      <c r="I3358"/>
      <c r="J3358"/>
      <c r="K3358"/>
      <c r="L3358"/>
      <c r="M3358"/>
      <c r="N3358"/>
      <c r="O3358"/>
    </row>
    <row r="3359" spans="1:15" s="15" customFormat="1" x14ac:dyDescent="0.25">
      <c r="A3359" s="3" t="s">
        <v>15</v>
      </c>
      <c r="B3359" s="7">
        <v>42219</v>
      </c>
      <c r="C3359" s="18">
        <v>2015</v>
      </c>
      <c r="D3359" s="3">
        <v>1</v>
      </c>
      <c r="E3359" s="3" t="s">
        <v>31</v>
      </c>
      <c r="F3359" s="3">
        <v>65</v>
      </c>
      <c r="H3359"/>
      <c r="I3359"/>
      <c r="J3359"/>
      <c r="K3359"/>
      <c r="L3359"/>
      <c r="M3359"/>
      <c r="N3359"/>
      <c r="O3359"/>
    </row>
    <row r="3360" spans="1:15" s="15" customFormat="1" x14ac:dyDescent="0.25">
      <c r="A3360" s="3" t="s">
        <v>15</v>
      </c>
      <c r="B3360" s="7">
        <v>42219</v>
      </c>
      <c r="C3360" s="18">
        <v>2015</v>
      </c>
      <c r="D3360" s="3">
        <v>1</v>
      </c>
      <c r="E3360" s="3" t="s">
        <v>31</v>
      </c>
      <c r="F3360" s="3">
        <v>46</v>
      </c>
      <c r="H3360"/>
      <c r="I3360"/>
      <c r="J3360"/>
      <c r="K3360"/>
      <c r="L3360"/>
      <c r="M3360"/>
      <c r="N3360"/>
      <c r="O3360"/>
    </row>
    <row r="3361" spans="1:15" s="15" customFormat="1" x14ac:dyDescent="0.25">
      <c r="A3361" s="3" t="s">
        <v>15</v>
      </c>
      <c r="B3361" s="7">
        <v>42219</v>
      </c>
      <c r="C3361" s="18">
        <v>2015</v>
      </c>
      <c r="D3361" s="3">
        <v>1</v>
      </c>
      <c r="E3361" s="3" t="s">
        <v>31</v>
      </c>
      <c r="F3361" s="3">
        <v>49</v>
      </c>
      <c r="H3361"/>
      <c r="I3361"/>
      <c r="J3361"/>
      <c r="K3361"/>
      <c r="L3361"/>
      <c r="M3361"/>
      <c r="N3361"/>
      <c r="O3361"/>
    </row>
    <row r="3362" spans="1:15" s="15" customFormat="1" x14ac:dyDescent="0.25">
      <c r="A3362" s="3" t="s">
        <v>15</v>
      </c>
      <c r="B3362" s="7">
        <v>42219</v>
      </c>
      <c r="C3362" s="18">
        <v>2015</v>
      </c>
      <c r="D3362" s="3">
        <v>1</v>
      </c>
      <c r="E3362" s="3" t="s">
        <v>31</v>
      </c>
      <c r="F3362" s="3">
        <v>61</v>
      </c>
      <c r="H3362"/>
      <c r="I3362"/>
      <c r="J3362"/>
      <c r="K3362"/>
      <c r="L3362"/>
      <c r="M3362"/>
      <c r="N3362"/>
      <c r="O3362"/>
    </row>
    <row r="3363" spans="1:15" s="15" customFormat="1" x14ac:dyDescent="0.25">
      <c r="A3363" s="3" t="s">
        <v>15</v>
      </c>
      <c r="B3363" s="7">
        <v>42219</v>
      </c>
      <c r="C3363" s="18">
        <v>2015</v>
      </c>
      <c r="D3363" s="3">
        <v>1</v>
      </c>
      <c r="E3363" s="3" t="s">
        <v>31</v>
      </c>
      <c r="F3363" s="3">
        <v>51</v>
      </c>
      <c r="H3363"/>
      <c r="I3363"/>
      <c r="J3363"/>
      <c r="K3363"/>
      <c r="L3363"/>
      <c r="M3363"/>
      <c r="N3363"/>
      <c r="O3363"/>
    </row>
    <row r="3364" spans="1:15" s="15" customFormat="1" x14ac:dyDescent="0.25">
      <c r="A3364" s="3" t="s">
        <v>15</v>
      </c>
      <c r="B3364" s="7">
        <v>42219</v>
      </c>
      <c r="C3364" s="18">
        <v>2015</v>
      </c>
      <c r="D3364" s="3">
        <v>1</v>
      </c>
      <c r="E3364" s="3" t="s">
        <v>31</v>
      </c>
      <c r="F3364" s="3">
        <v>56</v>
      </c>
      <c r="H3364"/>
      <c r="I3364"/>
      <c r="J3364"/>
      <c r="K3364"/>
      <c r="L3364"/>
      <c r="M3364"/>
      <c r="N3364"/>
      <c r="O3364"/>
    </row>
    <row r="3365" spans="1:15" x14ac:dyDescent="0.25">
      <c r="A3365" s="3" t="s">
        <v>15</v>
      </c>
      <c r="B3365" s="7">
        <v>42219</v>
      </c>
      <c r="C3365" s="18">
        <v>2015</v>
      </c>
      <c r="D3365" s="3">
        <v>1</v>
      </c>
      <c r="E3365" s="3" t="s">
        <v>31</v>
      </c>
      <c r="F3365" s="3">
        <v>51</v>
      </c>
    </row>
    <row r="3366" spans="1:15" x14ac:dyDescent="0.25">
      <c r="A3366" s="3" t="s">
        <v>15</v>
      </c>
      <c r="B3366" s="7">
        <v>42219</v>
      </c>
      <c r="C3366" s="18">
        <v>2015</v>
      </c>
      <c r="D3366" s="3">
        <v>1</v>
      </c>
      <c r="E3366" s="3" t="s">
        <v>31</v>
      </c>
      <c r="F3366" s="3">
        <v>63</v>
      </c>
    </row>
    <row r="3367" spans="1:15" x14ac:dyDescent="0.25">
      <c r="A3367" s="3" t="s">
        <v>15</v>
      </c>
      <c r="B3367" s="7">
        <v>42219</v>
      </c>
      <c r="C3367" s="18">
        <v>2015</v>
      </c>
      <c r="D3367" s="3">
        <v>1</v>
      </c>
      <c r="E3367" s="3" t="s">
        <v>31</v>
      </c>
      <c r="F3367" s="3">
        <v>64</v>
      </c>
    </row>
    <row r="3368" spans="1:15" x14ac:dyDescent="0.25">
      <c r="A3368" s="3" t="s">
        <v>15</v>
      </c>
      <c r="B3368" s="7">
        <v>42219</v>
      </c>
      <c r="C3368" s="18">
        <v>2015</v>
      </c>
      <c r="D3368" s="3">
        <v>1</v>
      </c>
      <c r="E3368" s="3" t="s">
        <v>31</v>
      </c>
      <c r="F3368" s="3">
        <v>53</v>
      </c>
    </row>
    <row r="3369" spans="1:15" x14ac:dyDescent="0.25">
      <c r="A3369" s="3" t="s">
        <v>15</v>
      </c>
      <c r="B3369" s="7">
        <v>42219</v>
      </c>
      <c r="C3369" s="18">
        <v>2015</v>
      </c>
      <c r="D3369" s="3">
        <v>1</v>
      </c>
      <c r="E3369" s="3" t="s">
        <v>31</v>
      </c>
      <c r="F3369" s="3">
        <v>56</v>
      </c>
    </row>
    <row r="3370" spans="1:15" x14ac:dyDescent="0.25">
      <c r="A3370" s="3" t="s">
        <v>15</v>
      </c>
      <c r="B3370" s="7">
        <v>42219</v>
      </c>
      <c r="C3370" s="18">
        <v>2015</v>
      </c>
      <c r="D3370" s="3">
        <v>1</v>
      </c>
      <c r="E3370" s="3" t="s">
        <v>31</v>
      </c>
      <c r="F3370" s="3">
        <v>59</v>
      </c>
    </row>
    <row r="3371" spans="1:15" x14ac:dyDescent="0.25">
      <c r="A3371" s="3" t="s">
        <v>15</v>
      </c>
      <c r="B3371" s="7">
        <v>42219</v>
      </c>
      <c r="C3371" s="18">
        <v>2015</v>
      </c>
      <c r="D3371" s="3">
        <v>1</v>
      </c>
      <c r="E3371" s="3" t="s">
        <v>31</v>
      </c>
      <c r="F3371" s="3">
        <v>65</v>
      </c>
    </row>
    <row r="3372" spans="1:15" x14ac:dyDescent="0.25">
      <c r="A3372" s="3" t="s">
        <v>15</v>
      </c>
      <c r="B3372" s="7">
        <v>42219</v>
      </c>
      <c r="C3372" s="18">
        <v>2015</v>
      </c>
      <c r="D3372" s="3">
        <v>1</v>
      </c>
      <c r="E3372" s="3" t="s">
        <v>31</v>
      </c>
      <c r="F3372" s="3">
        <v>53</v>
      </c>
    </row>
    <row r="3373" spans="1:15" x14ac:dyDescent="0.25">
      <c r="A3373" s="3" t="s">
        <v>15</v>
      </c>
      <c r="B3373" s="7">
        <v>42219</v>
      </c>
      <c r="C3373" s="18">
        <v>2015</v>
      </c>
      <c r="D3373" s="3">
        <v>1</v>
      </c>
      <c r="E3373" s="3" t="s">
        <v>31</v>
      </c>
      <c r="F3373" s="3">
        <v>50</v>
      </c>
    </row>
    <row r="3374" spans="1:15" x14ac:dyDescent="0.25">
      <c r="A3374" s="3" t="s">
        <v>15</v>
      </c>
      <c r="B3374" s="7">
        <v>42219</v>
      </c>
      <c r="C3374" s="18">
        <v>2015</v>
      </c>
      <c r="D3374" s="3">
        <v>1</v>
      </c>
      <c r="E3374" s="3" t="s">
        <v>31</v>
      </c>
      <c r="F3374" s="3">
        <v>50</v>
      </c>
    </row>
    <row r="3375" spans="1:15" x14ac:dyDescent="0.25">
      <c r="A3375" s="3" t="s">
        <v>15</v>
      </c>
      <c r="B3375" s="7">
        <v>42219</v>
      </c>
      <c r="C3375" s="18">
        <v>2015</v>
      </c>
      <c r="D3375" s="3">
        <v>1</v>
      </c>
      <c r="E3375" s="3" t="s">
        <v>31</v>
      </c>
      <c r="F3375" s="3">
        <v>62</v>
      </c>
    </row>
    <row r="3376" spans="1:15" x14ac:dyDescent="0.25">
      <c r="A3376" s="3" t="s">
        <v>15</v>
      </c>
      <c r="B3376" s="7">
        <v>42219</v>
      </c>
      <c r="C3376" s="18">
        <v>2015</v>
      </c>
      <c r="D3376" s="3">
        <v>1</v>
      </c>
      <c r="E3376" s="3" t="s">
        <v>31</v>
      </c>
      <c r="F3376" s="3">
        <v>31</v>
      </c>
    </row>
    <row r="3377" spans="1:6" x14ac:dyDescent="0.25">
      <c r="A3377" s="3" t="s">
        <v>15</v>
      </c>
      <c r="B3377" s="7">
        <v>42219</v>
      </c>
      <c r="C3377" s="18">
        <v>2015</v>
      </c>
      <c r="D3377" s="3">
        <v>1</v>
      </c>
      <c r="E3377" s="3" t="s">
        <v>31</v>
      </c>
      <c r="F3377" s="3">
        <v>46</v>
      </c>
    </row>
    <row r="3378" spans="1:6" x14ac:dyDescent="0.25">
      <c r="A3378" s="3" t="s">
        <v>15</v>
      </c>
      <c r="B3378" s="7">
        <v>42219</v>
      </c>
      <c r="C3378" s="18">
        <v>2015</v>
      </c>
      <c r="D3378" s="3">
        <v>1</v>
      </c>
      <c r="E3378" s="3" t="s">
        <v>31</v>
      </c>
      <c r="F3378" s="3">
        <v>61</v>
      </c>
    </row>
    <row r="3379" spans="1:6" x14ac:dyDescent="0.25">
      <c r="A3379" s="3" t="s">
        <v>15</v>
      </c>
      <c r="B3379" s="7">
        <v>42219</v>
      </c>
      <c r="C3379" s="18">
        <v>2015</v>
      </c>
      <c r="D3379" s="3">
        <v>1</v>
      </c>
      <c r="E3379" s="3" t="s">
        <v>31</v>
      </c>
      <c r="F3379" s="3">
        <v>64</v>
      </c>
    </row>
    <row r="3380" spans="1:6" x14ac:dyDescent="0.25">
      <c r="A3380" s="3" t="s">
        <v>15</v>
      </c>
      <c r="B3380" s="7">
        <v>42219</v>
      </c>
      <c r="C3380" s="18">
        <v>2015</v>
      </c>
      <c r="D3380" s="3">
        <v>1</v>
      </c>
      <c r="E3380" s="3" t="s">
        <v>31</v>
      </c>
      <c r="F3380" s="3">
        <v>62</v>
      </c>
    </row>
    <row r="3381" spans="1:6" x14ac:dyDescent="0.25">
      <c r="A3381" s="3" t="s">
        <v>15</v>
      </c>
      <c r="B3381" s="7">
        <v>42219</v>
      </c>
      <c r="C3381" s="18">
        <v>2015</v>
      </c>
      <c r="D3381" s="3">
        <v>1</v>
      </c>
      <c r="E3381" s="3" t="s">
        <v>31</v>
      </c>
      <c r="F3381" s="3">
        <v>70</v>
      </c>
    </row>
    <row r="3382" spans="1:6" x14ac:dyDescent="0.25">
      <c r="A3382" s="3" t="s">
        <v>15</v>
      </c>
      <c r="B3382" s="7">
        <v>42219</v>
      </c>
      <c r="C3382" s="18">
        <v>2015</v>
      </c>
      <c r="D3382" s="3">
        <v>1</v>
      </c>
      <c r="E3382" s="3" t="s">
        <v>31</v>
      </c>
      <c r="F3382" s="3">
        <v>54</v>
      </c>
    </row>
    <row r="3383" spans="1:6" x14ac:dyDescent="0.25">
      <c r="A3383" s="3" t="s">
        <v>15</v>
      </c>
      <c r="B3383" s="7">
        <v>42219</v>
      </c>
      <c r="C3383" s="18">
        <v>2015</v>
      </c>
      <c r="D3383" s="3">
        <v>1</v>
      </c>
      <c r="E3383" s="3" t="s">
        <v>31</v>
      </c>
      <c r="F3383" s="3">
        <v>66</v>
      </c>
    </row>
    <row r="3384" spans="1:6" x14ac:dyDescent="0.25">
      <c r="A3384" s="3" t="s">
        <v>15</v>
      </c>
      <c r="B3384" s="7">
        <v>42219</v>
      </c>
      <c r="C3384" s="18">
        <v>2015</v>
      </c>
      <c r="D3384" s="3">
        <v>1</v>
      </c>
      <c r="E3384" s="3" t="s">
        <v>31</v>
      </c>
      <c r="F3384" s="3">
        <v>67</v>
      </c>
    </row>
    <row r="3385" spans="1:6" x14ac:dyDescent="0.25">
      <c r="A3385" s="3" t="s">
        <v>15</v>
      </c>
      <c r="B3385" s="7">
        <v>42219</v>
      </c>
      <c r="C3385" s="18">
        <v>2015</v>
      </c>
      <c r="D3385" s="3">
        <v>1</v>
      </c>
      <c r="E3385" s="3" t="s">
        <v>31</v>
      </c>
      <c r="F3385" s="3">
        <v>64</v>
      </c>
    </row>
    <row r="3386" spans="1:6" x14ac:dyDescent="0.25">
      <c r="A3386" s="3" t="s">
        <v>15</v>
      </c>
      <c r="B3386" s="7">
        <v>42219</v>
      </c>
      <c r="C3386" s="18">
        <v>2015</v>
      </c>
      <c r="D3386" s="3">
        <v>1</v>
      </c>
      <c r="E3386" s="3" t="s">
        <v>31</v>
      </c>
      <c r="F3386" s="3">
        <v>61</v>
      </c>
    </row>
    <row r="3387" spans="1:6" x14ac:dyDescent="0.25">
      <c r="A3387" s="3" t="s">
        <v>15</v>
      </c>
      <c r="B3387" s="7">
        <v>42219</v>
      </c>
      <c r="C3387" s="18">
        <v>2015</v>
      </c>
      <c r="D3387" s="3">
        <v>1</v>
      </c>
      <c r="E3387" s="3" t="s">
        <v>31</v>
      </c>
      <c r="F3387" s="3">
        <v>65</v>
      </c>
    </row>
    <row r="3388" spans="1:6" x14ac:dyDescent="0.25">
      <c r="A3388" s="3" t="s">
        <v>15</v>
      </c>
      <c r="B3388" s="7">
        <v>42219</v>
      </c>
      <c r="C3388" s="18">
        <v>2015</v>
      </c>
      <c r="D3388" s="3">
        <v>1</v>
      </c>
      <c r="E3388" s="3" t="s">
        <v>31</v>
      </c>
      <c r="F3388" s="3">
        <v>51</v>
      </c>
    </row>
    <row r="3389" spans="1:6" x14ac:dyDescent="0.25">
      <c r="A3389" s="3" t="s">
        <v>15</v>
      </c>
      <c r="B3389" s="7">
        <v>42219</v>
      </c>
      <c r="C3389" s="18">
        <v>2015</v>
      </c>
      <c r="D3389" s="3">
        <v>1</v>
      </c>
      <c r="E3389" s="3" t="s">
        <v>31</v>
      </c>
      <c r="F3389" s="3">
        <v>52</v>
      </c>
    </row>
    <row r="3390" spans="1:6" x14ac:dyDescent="0.25">
      <c r="A3390" s="3" t="s">
        <v>15</v>
      </c>
      <c r="B3390" s="7">
        <v>42219</v>
      </c>
      <c r="C3390" s="18">
        <v>2015</v>
      </c>
      <c r="D3390" s="3">
        <v>1</v>
      </c>
      <c r="E3390" s="3" t="s">
        <v>31</v>
      </c>
      <c r="F3390" s="3">
        <v>56</v>
      </c>
    </row>
    <row r="3391" spans="1:6" x14ac:dyDescent="0.25">
      <c r="A3391" s="3" t="s">
        <v>15</v>
      </c>
      <c r="B3391" s="7">
        <v>42219</v>
      </c>
      <c r="C3391" s="18">
        <v>2015</v>
      </c>
      <c r="D3391" s="3">
        <v>1</v>
      </c>
      <c r="E3391" s="3" t="s">
        <v>31</v>
      </c>
      <c r="F3391" s="3">
        <v>60</v>
      </c>
    </row>
    <row r="3392" spans="1:6" x14ac:dyDescent="0.25">
      <c r="A3392" s="3" t="s">
        <v>15</v>
      </c>
      <c r="B3392" s="7">
        <v>42219</v>
      </c>
      <c r="C3392" s="18">
        <v>2015</v>
      </c>
      <c r="D3392" s="3">
        <v>1</v>
      </c>
      <c r="E3392" s="3" t="s">
        <v>31</v>
      </c>
      <c r="F3392" s="3">
        <v>63</v>
      </c>
    </row>
    <row r="3393" spans="1:6" x14ac:dyDescent="0.25">
      <c r="A3393" s="3" t="s">
        <v>15</v>
      </c>
      <c r="B3393" s="7">
        <v>42219</v>
      </c>
      <c r="C3393" s="18">
        <v>2015</v>
      </c>
      <c r="D3393" s="3">
        <v>1</v>
      </c>
      <c r="E3393" s="3" t="s">
        <v>31</v>
      </c>
      <c r="F3393" s="3">
        <v>62</v>
      </c>
    </row>
    <row r="3394" spans="1:6" x14ac:dyDescent="0.25">
      <c r="A3394" s="3" t="s">
        <v>15</v>
      </c>
      <c r="B3394" s="7">
        <v>42219</v>
      </c>
      <c r="C3394" s="18">
        <v>2015</v>
      </c>
      <c r="D3394" s="3">
        <v>1</v>
      </c>
      <c r="E3394" s="3" t="s">
        <v>31</v>
      </c>
      <c r="F3394" s="3">
        <v>63</v>
      </c>
    </row>
    <row r="3395" spans="1:6" x14ac:dyDescent="0.25">
      <c r="A3395" s="3" t="s">
        <v>15</v>
      </c>
      <c r="B3395" s="7">
        <v>42219</v>
      </c>
      <c r="C3395" s="18">
        <v>2015</v>
      </c>
      <c r="D3395" s="3">
        <v>1</v>
      </c>
      <c r="E3395" s="3" t="s">
        <v>31</v>
      </c>
      <c r="F3395" s="3">
        <v>62</v>
      </c>
    </row>
    <row r="3396" spans="1:6" x14ac:dyDescent="0.25">
      <c r="A3396" s="3" t="s">
        <v>15</v>
      </c>
      <c r="B3396" s="7">
        <v>42219</v>
      </c>
      <c r="C3396" s="18">
        <v>2015</v>
      </c>
      <c r="D3396" s="3">
        <v>1</v>
      </c>
      <c r="E3396" s="3" t="s">
        <v>31</v>
      </c>
      <c r="F3396" s="3">
        <v>54</v>
      </c>
    </row>
    <row r="3397" spans="1:6" x14ac:dyDescent="0.25">
      <c r="A3397" s="3" t="s">
        <v>15</v>
      </c>
      <c r="B3397" s="7">
        <v>42219</v>
      </c>
      <c r="C3397" s="18">
        <v>2015</v>
      </c>
      <c r="D3397" s="3">
        <v>1</v>
      </c>
      <c r="E3397" s="3" t="s">
        <v>31</v>
      </c>
      <c r="F3397" s="3">
        <v>66</v>
      </c>
    </row>
    <row r="3398" spans="1:6" x14ac:dyDescent="0.25">
      <c r="A3398" s="3" t="s">
        <v>15</v>
      </c>
      <c r="B3398" s="7">
        <v>42219</v>
      </c>
      <c r="C3398" s="18">
        <v>2015</v>
      </c>
      <c r="D3398" s="3">
        <v>1</v>
      </c>
      <c r="E3398" s="3" t="s">
        <v>31</v>
      </c>
      <c r="F3398" s="3">
        <v>48</v>
      </c>
    </row>
    <row r="3399" spans="1:6" x14ac:dyDescent="0.25">
      <c r="A3399" s="3" t="s">
        <v>15</v>
      </c>
      <c r="B3399" s="7">
        <v>42219</v>
      </c>
      <c r="C3399" s="18">
        <v>2015</v>
      </c>
      <c r="D3399" s="3">
        <v>1</v>
      </c>
      <c r="E3399" s="3" t="s">
        <v>31</v>
      </c>
      <c r="F3399" s="3">
        <v>55</v>
      </c>
    </row>
    <row r="3400" spans="1:6" x14ac:dyDescent="0.25">
      <c r="A3400" s="3" t="s">
        <v>15</v>
      </c>
      <c r="B3400" s="7">
        <v>42219</v>
      </c>
      <c r="C3400" s="18">
        <v>2015</v>
      </c>
      <c r="D3400" s="3">
        <v>1</v>
      </c>
      <c r="E3400" s="3" t="s">
        <v>31</v>
      </c>
      <c r="F3400" s="3">
        <v>63</v>
      </c>
    </row>
    <row r="3401" spans="1:6" x14ac:dyDescent="0.25">
      <c r="A3401" s="3" t="s">
        <v>15</v>
      </c>
      <c r="B3401" s="7">
        <v>42219</v>
      </c>
      <c r="C3401" s="18">
        <v>2015</v>
      </c>
      <c r="D3401" s="3">
        <v>1</v>
      </c>
      <c r="E3401" s="3" t="s">
        <v>31</v>
      </c>
      <c r="F3401" s="3">
        <v>66</v>
      </c>
    </row>
    <row r="3402" spans="1:6" x14ac:dyDescent="0.25">
      <c r="A3402" s="3" t="s">
        <v>15</v>
      </c>
      <c r="B3402" s="7">
        <v>42219</v>
      </c>
      <c r="C3402" s="18">
        <v>2015</v>
      </c>
      <c r="D3402" s="3">
        <v>1</v>
      </c>
      <c r="E3402" s="3" t="s">
        <v>31</v>
      </c>
      <c r="F3402" s="3">
        <v>55</v>
      </c>
    </row>
    <row r="3403" spans="1:6" x14ac:dyDescent="0.25">
      <c r="A3403" s="3" t="s">
        <v>15</v>
      </c>
      <c r="B3403" s="7">
        <v>42219</v>
      </c>
      <c r="C3403" s="18">
        <v>2015</v>
      </c>
      <c r="D3403" s="3">
        <v>1</v>
      </c>
      <c r="E3403" s="3" t="s">
        <v>31</v>
      </c>
      <c r="F3403" s="3">
        <v>58</v>
      </c>
    </row>
    <row r="3404" spans="1:6" x14ac:dyDescent="0.25">
      <c r="A3404" s="3" t="s">
        <v>15</v>
      </c>
      <c r="B3404" s="7">
        <v>42219</v>
      </c>
      <c r="C3404" s="18">
        <v>2015</v>
      </c>
      <c r="D3404" s="3">
        <v>1</v>
      </c>
      <c r="E3404" s="3" t="s">
        <v>31</v>
      </c>
      <c r="F3404" s="3">
        <v>61</v>
      </c>
    </row>
    <row r="3405" spans="1:6" x14ac:dyDescent="0.25">
      <c r="A3405" s="3" t="s">
        <v>15</v>
      </c>
      <c r="B3405" s="7">
        <v>42219</v>
      </c>
      <c r="C3405" s="18">
        <v>2015</v>
      </c>
      <c r="D3405" s="3">
        <v>1</v>
      </c>
      <c r="E3405" s="3" t="s">
        <v>31</v>
      </c>
      <c r="F3405" s="3">
        <v>63</v>
      </c>
    </row>
    <row r="3406" spans="1:6" x14ac:dyDescent="0.25">
      <c r="A3406" s="3" t="s">
        <v>15</v>
      </c>
      <c r="B3406" s="7">
        <v>42219</v>
      </c>
      <c r="C3406" s="18">
        <v>2015</v>
      </c>
      <c r="D3406" s="3">
        <v>1</v>
      </c>
      <c r="E3406" s="3" t="s">
        <v>31</v>
      </c>
      <c r="F3406" s="3">
        <v>66</v>
      </c>
    </row>
    <row r="3407" spans="1:6" x14ac:dyDescent="0.25">
      <c r="A3407" s="3" t="s">
        <v>15</v>
      </c>
      <c r="B3407" s="7">
        <v>42219</v>
      </c>
      <c r="C3407" s="18">
        <v>2015</v>
      </c>
      <c r="D3407" s="3">
        <v>1</v>
      </c>
      <c r="E3407" s="3" t="s">
        <v>31</v>
      </c>
      <c r="F3407" s="3">
        <v>61</v>
      </c>
    </row>
    <row r="3408" spans="1:6" x14ac:dyDescent="0.25">
      <c r="A3408" s="3" t="s">
        <v>15</v>
      </c>
      <c r="B3408" s="7">
        <v>42219</v>
      </c>
      <c r="C3408" s="18">
        <v>2015</v>
      </c>
      <c r="D3408" s="3">
        <v>1</v>
      </c>
      <c r="E3408" s="3" t="s">
        <v>31</v>
      </c>
      <c r="F3408" s="3">
        <v>65</v>
      </c>
    </row>
    <row r="3409" spans="1:7" x14ac:dyDescent="0.25">
      <c r="A3409" s="3" t="s">
        <v>15</v>
      </c>
      <c r="B3409" s="7">
        <v>42219</v>
      </c>
      <c r="C3409" s="18">
        <v>2015</v>
      </c>
      <c r="D3409" s="3">
        <v>1</v>
      </c>
      <c r="E3409" s="3" t="s">
        <v>31</v>
      </c>
      <c r="F3409" s="3">
        <v>65</v>
      </c>
    </row>
    <row r="3410" spans="1:7" x14ac:dyDescent="0.25">
      <c r="A3410" s="3" t="s">
        <v>15</v>
      </c>
      <c r="B3410" s="7">
        <v>42219</v>
      </c>
      <c r="C3410" s="18">
        <v>2015</v>
      </c>
      <c r="D3410" s="3">
        <v>1</v>
      </c>
      <c r="E3410" s="3" t="s">
        <v>31</v>
      </c>
      <c r="F3410" s="3">
        <v>64</v>
      </c>
    </row>
    <row r="3411" spans="1:7" x14ac:dyDescent="0.25">
      <c r="A3411" s="3" t="s">
        <v>15</v>
      </c>
      <c r="B3411" s="7">
        <v>42219</v>
      </c>
      <c r="C3411" s="18">
        <v>2015</v>
      </c>
      <c r="D3411" s="3">
        <v>1</v>
      </c>
      <c r="E3411" s="3" t="s">
        <v>31</v>
      </c>
      <c r="F3411" s="3">
        <v>62</v>
      </c>
    </row>
    <row r="3412" spans="1:7" x14ac:dyDescent="0.25">
      <c r="A3412" s="3" t="s">
        <v>15</v>
      </c>
      <c r="B3412" s="7">
        <v>42219</v>
      </c>
      <c r="C3412" s="18">
        <v>2015</v>
      </c>
      <c r="D3412" s="3">
        <v>1</v>
      </c>
      <c r="E3412" s="3" t="s">
        <v>31</v>
      </c>
      <c r="F3412" s="3">
        <v>70</v>
      </c>
    </row>
    <row r="3413" spans="1:7" x14ac:dyDescent="0.25">
      <c r="A3413" s="3" t="s">
        <v>15</v>
      </c>
      <c r="B3413" s="7">
        <v>42219</v>
      </c>
      <c r="C3413" s="18">
        <v>2015</v>
      </c>
      <c r="D3413" s="3">
        <v>1</v>
      </c>
      <c r="E3413" s="3" t="s">
        <v>31</v>
      </c>
      <c r="F3413" s="3">
        <v>58</v>
      </c>
    </row>
    <row r="3414" spans="1:7" x14ac:dyDescent="0.25">
      <c r="A3414" s="3" t="s">
        <v>15</v>
      </c>
      <c r="B3414" s="7">
        <v>42219</v>
      </c>
      <c r="C3414" s="18">
        <v>2015</v>
      </c>
      <c r="D3414" s="3">
        <v>1</v>
      </c>
      <c r="E3414" s="3" t="s">
        <v>31</v>
      </c>
      <c r="F3414" s="3">
        <v>53</v>
      </c>
    </row>
    <row r="3415" spans="1:7" x14ac:dyDescent="0.25">
      <c r="A3415" s="3" t="s">
        <v>15</v>
      </c>
      <c r="B3415" s="7">
        <v>42219</v>
      </c>
      <c r="C3415" s="18">
        <v>2015</v>
      </c>
      <c r="D3415" s="3">
        <v>1</v>
      </c>
      <c r="E3415" s="3" t="s">
        <v>31</v>
      </c>
      <c r="F3415" s="3">
        <v>64</v>
      </c>
    </row>
    <row r="3416" spans="1:7" x14ac:dyDescent="0.25">
      <c r="A3416" s="3" t="s">
        <v>15</v>
      </c>
      <c r="B3416" s="7">
        <v>42219</v>
      </c>
      <c r="C3416" s="18">
        <v>2015</v>
      </c>
      <c r="D3416" s="3">
        <v>1</v>
      </c>
      <c r="E3416" s="3" t="s">
        <v>31</v>
      </c>
      <c r="F3416" s="3">
        <v>67</v>
      </c>
    </row>
    <row r="3417" spans="1:7" x14ac:dyDescent="0.25">
      <c r="A3417" s="3" t="s">
        <v>15</v>
      </c>
      <c r="B3417" s="7">
        <v>42219</v>
      </c>
      <c r="C3417" s="18">
        <v>2015</v>
      </c>
      <c r="D3417" s="3">
        <v>1</v>
      </c>
      <c r="E3417" s="3" t="s">
        <v>31</v>
      </c>
      <c r="F3417" s="3">
        <v>47</v>
      </c>
    </row>
    <row r="3418" spans="1:7" x14ac:dyDescent="0.25">
      <c r="A3418" s="3" t="s">
        <v>15</v>
      </c>
      <c r="B3418" s="7">
        <v>42219</v>
      </c>
      <c r="C3418" s="18">
        <v>2015</v>
      </c>
      <c r="D3418" s="3">
        <v>1</v>
      </c>
      <c r="E3418" s="3" t="s">
        <v>31</v>
      </c>
      <c r="F3418" s="3">
        <v>52</v>
      </c>
    </row>
    <row r="3419" spans="1:7" x14ac:dyDescent="0.25">
      <c r="A3419" s="3" t="s">
        <v>15</v>
      </c>
      <c r="B3419" s="7">
        <v>42219</v>
      </c>
      <c r="C3419" s="18">
        <v>2015</v>
      </c>
      <c r="D3419" s="3">
        <v>1</v>
      </c>
      <c r="E3419" s="3" t="s">
        <v>31</v>
      </c>
      <c r="F3419" s="3">
        <v>64</v>
      </c>
      <c r="G3419" s="15">
        <v>2.5</v>
      </c>
    </row>
    <row r="3420" spans="1:7" x14ac:dyDescent="0.25">
      <c r="A3420" s="3" t="s">
        <v>15</v>
      </c>
      <c r="B3420" s="7">
        <v>42219</v>
      </c>
      <c r="C3420" s="18">
        <v>2015</v>
      </c>
      <c r="D3420" s="3">
        <v>2</v>
      </c>
      <c r="E3420" s="3" t="s">
        <v>31</v>
      </c>
      <c r="F3420" s="3">
        <v>60</v>
      </c>
    </row>
    <row r="3421" spans="1:7" x14ac:dyDescent="0.25">
      <c r="A3421" s="3" t="s">
        <v>15</v>
      </c>
      <c r="B3421" s="7">
        <v>42219</v>
      </c>
      <c r="C3421" s="18">
        <v>2015</v>
      </c>
      <c r="D3421" s="3">
        <v>2</v>
      </c>
      <c r="E3421" s="3" t="s">
        <v>31</v>
      </c>
      <c r="F3421" s="3">
        <v>53</v>
      </c>
    </row>
    <row r="3422" spans="1:7" x14ac:dyDescent="0.25">
      <c r="A3422" s="3" t="s">
        <v>15</v>
      </c>
      <c r="B3422" s="7">
        <v>42219</v>
      </c>
      <c r="C3422" s="18">
        <v>2015</v>
      </c>
      <c r="D3422" s="3">
        <v>2</v>
      </c>
      <c r="E3422" s="3" t="s">
        <v>31</v>
      </c>
      <c r="F3422" s="3">
        <v>65</v>
      </c>
    </row>
    <row r="3423" spans="1:7" x14ac:dyDescent="0.25">
      <c r="A3423" s="3" t="s">
        <v>15</v>
      </c>
      <c r="B3423" s="7">
        <v>42219</v>
      </c>
      <c r="C3423" s="18">
        <v>2015</v>
      </c>
      <c r="D3423" s="3">
        <v>2</v>
      </c>
      <c r="E3423" s="3" t="s">
        <v>31</v>
      </c>
      <c r="F3423" s="3">
        <v>59</v>
      </c>
    </row>
    <row r="3424" spans="1:7" x14ac:dyDescent="0.25">
      <c r="A3424" s="3" t="s">
        <v>15</v>
      </c>
      <c r="B3424" s="7">
        <v>42219</v>
      </c>
      <c r="C3424" s="18">
        <v>2015</v>
      </c>
      <c r="D3424" s="3">
        <v>2</v>
      </c>
      <c r="E3424" s="3" t="s">
        <v>31</v>
      </c>
      <c r="F3424" s="3">
        <v>42</v>
      </c>
    </row>
    <row r="3425" spans="1:15" x14ac:dyDescent="0.25">
      <c r="A3425" s="3" t="s">
        <v>15</v>
      </c>
      <c r="B3425" s="7">
        <v>42219</v>
      </c>
      <c r="C3425" s="18">
        <v>2015</v>
      </c>
      <c r="D3425" s="3">
        <v>2</v>
      </c>
      <c r="E3425" s="3" t="s">
        <v>31</v>
      </c>
      <c r="F3425" s="3">
        <v>61</v>
      </c>
    </row>
    <row r="3426" spans="1:15" x14ac:dyDescent="0.25">
      <c r="A3426" s="3" t="s">
        <v>15</v>
      </c>
      <c r="B3426" s="7">
        <v>42219</v>
      </c>
      <c r="C3426" s="18">
        <v>2015</v>
      </c>
      <c r="D3426" s="3">
        <v>2</v>
      </c>
      <c r="E3426" s="3" t="s">
        <v>31</v>
      </c>
      <c r="F3426" s="3">
        <v>27</v>
      </c>
    </row>
    <row r="3427" spans="1:15" x14ac:dyDescent="0.25">
      <c r="A3427" s="3" t="s">
        <v>15</v>
      </c>
      <c r="B3427" s="7">
        <v>42219</v>
      </c>
      <c r="C3427" s="18">
        <v>2015</v>
      </c>
      <c r="D3427" s="3">
        <v>2</v>
      </c>
      <c r="E3427" s="3" t="s">
        <v>31</v>
      </c>
      <c r="F3427" s="3">
        <v>57</v>
      </c>
    </row>
    <row r="3428" spans="1:15" x14ac:dyDescent="0.25">
      <c r="A3428" s="3" t="s">
        <v>15</v>
      </c>
      <c r="B3428" s="7">
        <v>42219</v>
      </c>
      <c r="C3428" s="18">
        <v>2015</v>
      </c>
      <c r="D3428" s="3">
        <v>2</v>
      </c>
      <c r="E3428" s="3" t="s">
        <v>31</v>
      </c>
      <c r="F3428" s="3">
        <v>62</v>
      </c>
    </row>
    <row r="3429" spans="1:15" s="15" customFormat="1" x14ac:dyDescent="0.25">
      <c r="A3429" s="3" t="s">
        <v>15</v>
      </c>
      <c r="B3429" s="7">
        <v>42219</v>
      </c>
      <c r="C3429" s="18">
        <v>2015</v>
      </c>
      <c r="D3429" s="3">
        <v>2</v>
      </c>
      <c r="E3429" s="3" t="s">
        <v>31</v>
      </c>
      <c r="F3429" s="3">
        <v>65</v>
      </c>
      <c r="H3429"/>
      <c r="I3429"/>
      <c r="J3429"/>
      <c r="K3429"/>
      <c r="L3429"/>
      <c r="M3429"/>
      <c r="N3429"/>
      <c r="O3429"/>
    </row>
    <row r="3430" spans="1:15" s="15" customFormat="1" x14ac:dyDescent="0.25">
      <c r="A3430" s="3" t="s">
        <v>15</v>
      </c>
      <c r="B3430" s="7">
        <v>42219</v>
      </c>
      <c r="C3430" s="18">
        <v>2015</v>
      </c>
      <c r="D3430" s="3">
        <v>2</v>
      </c>
      <c r="E3430" s="3" t="s">
        <v>31</v>
      </c>
      <c r="F3430" s="3">
        <v>64</v>
      </c>
      <c r="H3430"/>
      <c r="I3430"/>
      <c r="J3430"/>
      <c r="K3430"/>
      <c r="L3430"/>
      <c r="M3430"/>
      <c r="N3430"/>
      <c r="O3430"/>
    </row>
    <row r="3431" spans="1:15" s="15" customFormat="1" x14ac:dyDescent="0.25">
      <c r="A3431" s="3" t="s">
        <v>15</v>
      </c>
      <c r="B3431" s="7">
        <v>42219</v>
      </c>
      <c r="C3431" s="18">
        <v>2015</v>
      </c>
      <c r="D3431" s="3">
        <v>2</v>
      </c>
      <c r="E3431" s="3" t="s">
        <v>31</v>
      </c>
      <c r="F3431" s="3">
        <v>65</v>
      </c>
      <c r="H3431"/>
      <c r="I3431"/>
      <c r="J3431"/>
      <c r="K3431"/>
      <c r="L3431"/>
      <c r="M3431"/>
      <c r="N3431"/>
      <c r="O3431"/>
    </row>
    <row r="3432" spans="1:15" s="15" customFormat="1" x14ac:dyDescent="0.25">
      <c r="A3432" s="3" t="s">
        <v>15</v>
      </c>
      <c r="B3432" s="7">
        <v>42219</v>
      </c>
      <c r="C3432" s="18">
        <v>2015</v>
      </c>
      <c r="D3432" s="3">
        <v>2</v>
      </c>
      <c r="E3432" s="3" t="s">
        <v>31</v>
      </c>
      <c r="F3432" s="3">
        <v>65</v>
      </c>
      <c r="H3432"/>
      <c r="I3432"/>
      <c r="J3432"/>
      <c r="K3432"/>
      <c r="L3432"/>
      <c r="M3432"/>
      <c r="N3432"/>
      <c r="O3432"/>
    </row>
    <row r="3433" spans="1:15" s="15" customFormat="1" x14ac:dyDescent="0.25">
      <c r="A3433" s="3" t="s">
        <v>15</v>
      </c>
      <c r="B3433" s="7">
        <v>42219</v>
      </c>
      <c r="C3433" s="18">
        <v>2015</v>
      </c>
      <c r="D3433" s="3">
        <v>2</v>
      </c>
      <c r="E3433" s="3" t="s">
        <v>31</v>
      </c>
      <c r="F3433" s="3">
        <v>60</v>
      </c>
      <c r="H3433"/>
      <c r="I3433"/>
      <c r="J3433"/>
      <c r="K3433"/>
      <c r="L3433"/>
      <c r="M3433"/>
      <c r="N3433"/>
      <c r="O3433"/>
    </row>
    <row r="3434" spans="1:15" s="15" customFormat="1" x14ac:dyDescent="0.25">
      <c r="A3434" s="3" t="s">
        <v>15</v>
      </c>
      <c r="B3434" s="7">
        <v>42219</v>
      </c>
      <c r="C3434" s="18">
        <v>2015</v>
      </c>
      <c r="D3434" s="3">
        <v>2</v>
      </c>
      <c r="E3434" s="3" t="s">
        <v>31</v>
      </c>
      <c r="F3434" s="3">
        <v>49</v>
      </c>
      <c r="H3434"/>
      <c r="I3434"/>
      <c r="J3434"/>
      <c r="K3434"/>
      <c r="L3434"/>
      <c r="M3434"/>
      <c r="N3434"/>
      <c r="O3434"/>
    </row>
    <row r="3435" spans="1:15" s="15" customFormat="1" x14ac:dyDescent="0.25">
      <c r="A3435" s="3" t="s">
        <v>15</v>
      </c>
      <c r="B3435" s="7">
        <v>42219</v>
      </c>
      <c r="C3435" s="18">
        <v>2015</v>
      </c>
      <c r="D3435" s="3">
        <v>2</v>
      </c>
      <c r="E3435" s="3" t="s">
        <v>31</v>
      </c>
      <c r="F3435" s="3">
        <v>67</v>
      </c>
      <c r="H3435"/>
      <c r="I3435"/>
      <c r="J3435"/>
      <c r="K3435"/>
      <c r="L3435"/>
      <c r="M3435"/>
      <c r="N3435"/>
      <c r="O3435"/>
    </row>
    <row r="3436" spans="1:15" s="15" customFormat="1" x14ac:dyDescent="0.25">
      <c r="A3436" s="3" t="s">
        <v>15</v>
      </c>
      <c r="B3436" s="7">
        <v>42219</v>
      </c>
      <c r="C3436" s="18">
        <v>2015</v>
      </c>
      <c r="D3436" s="3">
        <v>2</v>
      </c>
      <c r="E3436" s="3" t="s">
        <v>31</v>
      </c>
      <c r="F3436" s="3">
        <v>58</v>
      </c>
      <c r="H3436"/>
      <c r="I3436"/>
      <c r="J3436"/>
      <c r="K3436"/>
      <c r="L3436"/>
      <c r="M3436"/>
      <c r="N3436"/>
      <c r="O3436"/>
    </row>
    <row r="3437" spans="1:15" s="15" customFormat="1" x14ac:dyDescent="0.25">
      <c r="A3437" s="3" t="s">
        <v>15</v>
      </c>
      <c r="B3437" s="7">
        <v>42219</v>
      </c>
      <c r="C3437" s="18">
        <v>2015</v>
      </c>
      <c r="D3437" s="3">
        <v>2</v>
      </c>
      <c r="E3437" s="3" t="s">
        <v>31</v>
      </c>
      <c r="F3437" s="3">
        <v>45</v>
      </c>
      <c r="H3437"/>
      <c r="I3437"/>
      <c r="J3437"/>
      <c r="K3437"/>
      <c r="L3437"/>
      <c r="M3437"/>
      <c r="N3437"/>
      <c r="O3437"/>
    </row>
    <row r="3438" spans="1:15" s="15" customFormat="1" x14ac:dyDescent="0.25">
      <c r="A3438" s="3" t="s">
        <v>15</v>
      </c>
      <c r="B3438" s="7">
        <v>42219</v>
      </c>
      <c r="C3438" s="18">
        <v>2015</v>
      </c>
      <c r="D3438" s="3">
        <v>2</v>
      </c>
      <c r="E3438" s="3" t="s">
        <v>31</v>
      </c>
      <c r="F3438" s="3">
        <v>49</v>
      </c>
      <c r="H3438"/>
      <c r="I3438"/>
      <c r="J3438"/>
      <c r="K3438"/>
      <c r="L3438"/>
      <c r="M3438"/>
      <c r="N3438"/>
      <c r="O3438"/>
    </row>
    <row r="3439" spans="1:15" s="15" customFormat="1" x14ac:dyDescent="0.25">
      <c r="A3439" s="3" t="s">
        <v>15</v>
      </c>
      <c r="B3439" s="7">
        <v>42219</v>
      </c>
      <c r="C3439" s="18">
        <v>2015</v>
      </c>
      <c r="D3439" s="3">
        <v>2</v>
      </c>
      <c r="E3439" s="3" t="s">
        <v>31</v>
      </c>
      <c r="F3439" s="3">
        <v>56</v>
      </c>
      <c r="H3439"/>
      <c r="I3439"/>
      <c r="J3439"/>
      <c r="K3439"/>
      <c r="L3439"/>
      <c r="M3439"/>
      <c r="N3439"/>
      <c r="O3439"/>
    </row>
    <row r="3440" spans="1:15" s="15" customFormat="1" x14ac:dyDescent="0.25">
      <c r="A3440" s="3" t="s">
        <v>15</v>
      </c>
      <c r="B3440" s="7">
        <v>42219</v>
      </c>
      <c r="C3440" s="18">
        <v>2015</v>
      </c>
      <c r="D3440" s="3">
        <v>2</v>
      </c>
      <c r="E3440" s="3" t="s">
        <v>31</v>
      </c>
      <c r="F3440" s="3">
        <v>50</v>
      </c>
      <c r="H3440"/>
      <c r="I3440"/>
      <c r="J3440"/>
      <c r="K3440"/>
      <c r="L3440"/>
      <c r="M3440"/>
      <c r="N3440"/>
      <c r="O3440"/>
    </row>
    <row r="3441" spans="1:15" s="15" customFormat="1" x14ac:dyDescent="0.25">
      <c r="A3441" s="3" t="s">
        <v>15</v>
      </c>
      <c r="B3441" s="7">
        <v>42219</v>
      </c>
      <c r="C3441" s="18">
        <v>2015</v>
      </c>
      <c r="D3441" s="3">
        <v>2</v>
      </c>
      <c r="E3441" s="3" t="s">
        <v>31</v>
      </c>
      <c r="F3441" s="3">
        <v>63</v>
      </c>
      <c r="H3441"/>
      <c r="I3441"/>
      <c r="J3441"/>
      <c r="K3441"/>
      <c r="L3441"/>
      <c r="M3441"/>
      <c r="N3441"/>
      <c r="O3441"/>
    </row>
    <row r="3442" spans="1:15" s="15" customFormat="1" x14ac:dyDescent="0.25">
      <c r="A3442" s="3" t="s">
        <v>15</v>
      </c>
      <c r="B3442" s="7">
        <v>42219</v>
      </c>
      <c r="C3442" s="18">
        <v>2015</v>
      </c>
      <c r="D3442" s="3">
        <v>2</v>
      </c>
      <c r="E3442" s="3" t="s">
        <v>31</v>
      </c>
      <c r="F3442" s="3">
        <v>56</v>
      </c>
      <c r="H3442"/>
      <c r="I3442"/>
      <c r="J3442"/>
      <c r="K3442"/>
      <c r="L3442"/>
      <c r="M3442"/>
      <c r="N3442"/>
      <c r="O3442"/>
    </row>
    <row r="3443" spans="1:15" s="15" customFormat="1" x14ac:dyDescent="0.25">
      <c r="A3443" s="3" t="s">
        <v>15</v>
      </c>
      <c r="B3443" s="7">
        <v>42219</v>
      </c>
      <c r="C3443" s="18">
        <v>2015</v>
      </c>
      <c r="D3443" s="3">
        <v>2</v>
      </c>
      <c r="E3443" s="3" t="s">
        <v>31</v>
      </c>
      <c r="F3443" s="3">
        <v>60</v>
      </c>
      <c r="H3443"/>
      <c r="I3443"/>
      <c r="J3443"/>
      <c r="K3443"/>
      <c r="L3443"/>
      <c r="M3443"/>
      <c r="N3443"/>
      <c r="O3443"/>
    </row>
    <row r="3444" spans="1:15" s="15" customFormat="1" x14ac:dyDescent="0.25">
      <c r="A3444" s="3" t="s">
        <v>15</v>
      </c>
      <c r="B3444" s="7">
        <v>42219</v>
      </c>
      <c r="C3444" s="18">
        <v>2015</v>
      </c>
      <c r="D3444" s="3">
        <v>2</v>
      </c>
      <c r="E3444" s="3" t="s">
        <v>31</v>
      </c>
      <c r="F3444" s="3">
        <v>54</v>
      </c>
      <c r="H3444"/>
      <c r="I3444"/>
      <c r="J3444"/>
      <c r="K3444"/>
      <c r="L3444"/>
      <c r="M3444"/>
      <c r="N3444"/>
      <c r="O3444"/>
    </row>
    <row r="3445" spans="1:15" s="15" customFormat="1" x14ac:dyDescent="0.25">
      <c r="A3445" s="3" t="s">
        <v>15</v>
      </c>
      <c r="B3445" s="7">
        <v>42219</v>
      </c>
      <c r="C3445" s="18">
        <v>2015</v>
      </c>
      <c r="D3445" s="3">
        <v>2</v>
      </c>
      <c r="E3445" s="3" t="s">
        <v>31</v>
      </c>
      <c r="F3445" s="3">
        <v>65</v>
      </c>
      <c r="H3445"/>
      <c r="I3445"/>
      <c r="J3445"/>
      <c r="K3445"/>
      <c r="L3445"/>
      <c r="M3445"/>
      <c r="N3445"/>
      <c r="O3445"/>
    </row>
    <row r="3446" spans="1:15" s="15" customFormat="1" x14ac:dyDescent="0.25">
      <c r="A3446" s="3" t="s">
        <v>15</v>
      </c>
      <c r="B3446" s="7">
        <v>42219</v>
      </c>
      <c r="C3446" s="18">
        <v>2015</v>
      </c>
      <c r="D3446" s="3">
        <v>2</v>
      </c>
      <c r="E3446" s="3" t="s">
        <v>31</v>
      </c>
      <c r="F3446" s="3">
        <v>64</v>
      </c>
      <c r="H3446"/>
      <c r="I3446"/>
      <c r="J3446"/>
      <c r="K3446"/>
      <c r="L3446"/>
      <c r="M3446"/>
      <c r="N3446"/>
      <c r="O3446"/>
    </row>
    <row r="3447" spans="1:15" s="15" customFormat="1" x14ac:dyDescent="0.25">
      <c r="A3447" s="3" t="s">
        <v>15</v>
      </c>
      <c r="B3447" s="7">
        <v>42219</v>
      </c>
      <c r="C3447" s="18">
        <v>2015</v>
      </c>
      <c r="D3447" s="3">
        <v>2</v>
      </c>
      <c r="E3447" s="3" t="s">
        <v>31</v>
      </c>
      <c r="F3447" s="3">
        <v>61</v>
      </c>
      <c r="H3447"/>
      <c r="I3447"/>
      <c r="J3447"/>
      <c r="K3447"/>
      <c r="L3447"/>
      <c r="M3447"/>
      <c r="N3447"/>
      <c r="O3447"/>
    </row>
    <row r="3448" spans="1:15" s="15" customFormat="1" x14ac:dyDescent="0.25">
      <c r="A3448" s="3" t="s">
        <v>15</v>
      </c>
      <c r="B3448" s="7">
        <v>42219</v>
      </c>
      <c r="C3448" s="18">
        <v>2015</v>
      </c>
      <c r="D3448" s="3">
        <v>2</v>
      </c>
      <c r="E3448" s="3" t="s">
        <v>31</v>
      </c>
      <c r="F3448" s="3">
        <v>61</v>
      </c>
      <c r="H3448"/>
      <c r="I3448"/>
      <c r="J3448"/>
      <c r="K3448"/>
      <c r="L3448"/>
      <c r="M3448"/>
      <c r="N3448"/>
      <c r="O3448"/>
    </row>
    <row r="3449" spans="1:15" s="15" customFormat="1" x14ac:dyDescent="0.25">
      <c r="A3449" s="3" t="s">
        <v>15</v>
      </c>
      <c r="B3449" s="7">
        <v>42219</v>
      </c>
      <c r="C3449" s="18">
        <v>2015</v>
      </c>
      <c r="D3449" s="3">
        <v>2</v>
      </c>
      <c r="E3449" s="3" t="s">
        <v>31</v>
      </c>
      <c r="F3449" s="3">
        <v>59</v>
      </c>
      <c r="H3449"/>
      <c r="I3449"/>
      <c r="J3449"/>
      <c r="K3449"/>
      <c r="L3449"/>
      <c r="M3449"/>
      <c r="N3449"/>
      <c r="O3449"/>
    </row>
    <row r="3450" spans="1:15" s="15" customFormat="1" x14ac:dyDescent="0.25">
      <c r="A3450" s="3" t="s">
        <v>15</v>
      </c>
      <c r="B3450" s="7">
        <v>42219</v>
      </c>
      <c r="C3450" s="18">
        <v>2015</v>
      </c>
      <c r="D3450" s="3">
        <v>2</v>
      </c>
      <c r="E3450" s="3" t="s">
        <v>31</v>
      </c>
      <c r="F3450" s="3">
        <v>55</v>
      </c>
      <c r="H3450"/>
      <c r="I3450"/>
      <c r="J3450"/>
      <c r="K3450"/>
      <c r="L3450"/>
      <c r="M3450"/>
      <c r="N3450"/>
      <c r="O3450"/>
    </row>
    <row r="3451" spans="1:15" s="15" customFormat="1" x14ac:dyDescent="0.25">
      <c r="A3451" s="3" t="s">
        <v>15</v>
      </c>
      <c r="B3451" s="7">
        <v>42219</v>
      </c>
      <c r="C3451" s="18">
        <v>2015</v>
      </c>
      <c r="D3451" s="3">
        <v>2</v>
      </c>
      <c r="E3451" s="3" t="s">
        <v>31</v>
      </c>
      <c r="F3451" s="3">
        <v>66</v>
      </c>
      <c r="H3451"/>
      <c r="I3451"/>
      <c r="J3451"/>
      <c r="K3451"/>
      <c r="L3451"/>
      <c r="M3451"/>
      <c r="N3451"/>
      <c r="O3451"/>
    </row>
    <row r="3452" spans="1:15" s="15" customFormat="1" x14ac:dyDescent="0.25">
      <c r="A3452" s="3" t="s">
        <v>15</v>
      </c>
      <c r="B3452" s="7">
        <v>42219</v>
      </c>
      <c r="C3452" s="18">
        <v>2015</v>
      </c>
      <c r="D3452" s="3">
        <v>2</v>
      </c>
      <c r="E3452" s="3" t="s">
        <v>31</v>
      </c>
      <c r="F3452" s="3">
        <v>66</v>
      </c>
      <c r="H3452"/>
      <c r="I3452"/>
      <c r="J3452"/>
      <c r="K3452"/>
      <c r="L3452"/>
      <c r="M3452"/>
      <c r="N3452"/>
      <c r="O3452"/>
    </row>
    <row r="3453" spans="1:15" s="15" customFormat="1" x14ac:dyDescent="0.25">
      <c r="A3453" s="3" t="s">
        <v>15</v>
      </c>
      <c r="B3453" s="7">
        <v>42219</v>
      </c>
      <c r="C3453" s="18">
        <v>2015</v>
      </c>
      <c r="D3453" s="3">
        <v>2</v>
      </c>
      <c r="E3453" s="3" t="s">
        <v>31</v>
      </c>
      <c r="F3453" s="3">
        <v>63</v>
      </c>
      <c r="H3453"/>
      <c r="I3453"/>
      <c r="J3453"/>
      <c r="K3453"/>
      <c r="L3453"/>
      <c r="M3453"/>
      <c r="N3453"/>
      <c r="O3453"/>
    </row>
    <row r="3454" spans="1:15" s="15" customFormat="1" x14ac:dyDescent="0.25">
      <c r="A3454" s="3" t="s">
        <v>15</v>
      </c>
      <c r="B3454" s="7">
        <v>42219</v>
      </c>
      <c r="C3454" s="18">
        <v>2015</v>
      </c>
      <c r="D3454" s="3">
        <v>2</v>
      </c>
      <c r="E3454" s="3" t="s">
        <v>31</v>
      </c>
      <c r="F3454" s="3">
        <v>54</v>
      </c>
      <c r="H3454"/>
      <c r="I3454"/>
      <c r="J3454"/>
      <c r="K3454"/>
      <c r="L3454"/>
      <c r="M3454"/>
      <c r="N3454"/>
      <c r="O3454"/>
    </row>
    <row r="3455" spans="1:15" s="15" customFormat="1" x14ac:dyDescent="0.25">
      <c r="A3455" s="3" t="s">
        <v>15</v>
      </c>
      <c r="B3455" s="7">
        <v>42219</v>
      </c>
      <c r="C3455" s="18">
        <v>2015</v>
      </c>
      <c r="D3455" s="3">
        <v>2</v>
      </c>
      <c r="E3455" s="3" t="s">
        <v>31</v>
      </c>
      <c r="F3455" s="3">
        <v>63</v>
      </c>
      <c r="H3455"/>
      <c r="I3455"/>
      <c r="J3455"/>
      <c r="K3455"/>
      <c r="L3455"/>
      <c r="M3455"/>
      <c r="N3455"/>
      <c r="O3455"/>
    </row>
    <row r="3456" spans="1:15" s="15" customFormat="1" x14ac:dyDescent="0.25">
      <c r="A3456" s="3" t="s">
        <v>15</v>
      </c>
      <c r="B3456" s="7">
        <v>42219</v>
      </c>
      <c r="C3456" s="18">
        <v>2015</v>
      </c>
      <c r="D3456" s="3">
        <v>2</v>
      </c>
      <c r="E3456" s="3" t="s">
        <v>31</v>
      </c>
      <c r="F3456" s="3">
        <v>49</v>
      </c>
      <c r="H3456"/>
      <c r="I3456"/>
      <c r="J3456"/>
      <c r="K3456"/>
      <c r="L3456"/>
      <c r="M3456"/>
      <c r="N3456"/>
      <c r="O3456"/>
    </row>
    <row r="3457" spans="1:15" s="15" customFormat="1" x14ac:dyDescent="0.25">
      <c r="A3457" s="3" t="s">
        <v>15</v>
      </c>
      <c r="B3457" s="7">
        <v>42219</v>
      </c>
      <c r="C3457" s="18">
        <v>2015</v>
      </c>
      <c r="D3457" s="3">
        <v>2</v>
      </c>
      <c r="E3457" s="3" t="s">
        <v>31</v>
      </c>
      <c r="F3457" s="3">
        <v>62</v>
      </c>
      <c r="H3457"/>
      <c r="I3457"/>
      <c r="J3457"/>
      <c r="K3457"/>
      <c r="L3457"/>
      <c r="M3457"/>
      <c r="N3457"/>
      <c r="O3457"/>
    </row>
    <row r="3458" spans="1:15" s="15" customFormat="1" x14ac:dyDescent="0.25">
      <c r="A3458" s="3" t="s">
        <v>15</v>
      </c>
      <c r="B3458" s="7">
        <v>42219</v>
      </c>
      <c r="C3458" s="18">
        <v>2015</v>
      </c>
      <c r="D3458" s="3">
        <v>2</v>
      </c>
      <c r="E3458" s="3" t="s">
        <v>31</v>
      </c>
      <c r="F3458" s="3">
        <v>58</v>
      </c>
      <c r="H3458"/>
      <c r="I3458"/>
      <c r="J3458"/>
      <c r="K3458"/>
      <c r="L3458"/>
      <c r="M3458"/>
      <c r="N3458"/>
      <c r="O3458"/>
    </row>
    <row r="3459" spans="1:15" s="15" customFormat="1" x14ac:dyDescent="0.25">
      <c r="A3459" s="3" t="s">
        <v>15</v>
      </c>
      <c r="B3459" s="7">
        <v>42219</v>
      </c>
      <c r="C3459" s="18">
        <v>2015</v>
      </c>
      <c r="D3459" s="3">
        <v>2</v>
      </c>
      <c r="E3459" s="3" t="s">
        <v>31</v>
      </c>
      <c r="F3459" s="3">
        <v>63</v>
      </c>
      <c r="H3459"/>
      <c r="I3459"/>
      <c r="J3459"/>
      <c r="K3459"/>
      <c r="L3459"/>
      <c r="M3459"/>
      <c r="N3459"/>
      <c r="O3459"/>
    </row>
    <row r="3460" spans="1:15" s="15" customFormat="1" x14ac:dyDescent="0.25">
      <c r="A3460" s="3" t="s">
        <v>15</v>
      </c>
      <c r="B3460" s="7">
        <v>42219</v>
      </c>
      <c r="C3460" s="18">
        <v>2015</v>
      </c>
      <c r="D3460" s="3">
        <v>2</v>
      </c>
      <c r="E3460" s="3" t="s">
        <v>31</v>
      </c>
      <c r="F3460" s="3">
        <v>65</v>
      </c>
      <c r="H3460"/>
      <c r="I3460"/>
      <c r="J3460"/>
      <c r="K3460"/>
      <c r="L3460"/>
      <c r="M3460"/>
      <c r="N3460"/>
      <c r="O3460"/>
    </row>
    <row r="3461" spans="1:15" s="15" customFormat="1" x14ac:dyDescent="0.25">
      <c r="A3461" s="3" t="s">
        <v>15</v>
      </c>
      <c r="B3461" s="7">
        <v>42219</v>
      </c>
      <c r="C3461" s="18">
        <v>2015</v>
      </c>
      <c r="D3461" s="3">
        <v>2</v>
      </c>
      <c r="E3461" s="3" t="s">
        <v>31</v>
      </c>
      <c r="F3461" s="3">
        <v>61</v>
      </c>
      <c r="H3461"/>
      <c r="I3461"/>
      <c r="J3461"/>
      <c r="K3461"/>
      <c r="L3461"/>
      <c r="M3461"/>
      <c r="N3461"/>
      <c r="O3461"/>
    </row>
    <row r="3462" spans="1:15" s="15" customFormat="1" x14ac:dyDescent="0.25">
      <c r="A3462" s="3" t="s">
        <v>15</v>
      </c>
      <c r="B3462" s="7">
        <v>42219</v>
      </c>
      <c r="C3462" s="18">
        <v>2015</v>
      </c>
      <c r="D3462" s="3">
        <v>2</v>
      </c>
      <c r="E3462" s="3" t="s">
        <v>31</v>
      </c>
      <c r="F3462" s="3">
        <v>59</v>
      </c>
      <c r="H3462"/>
      <c r="I3462"/>
      <c r="J3462"/>
      <c r="K3462"/>
      <c r="L3462"/>
      <c r="M3462"/>
      <c r="N3462"/>
      <c r="O3462"/>
    </row>
    <row r="3463" spans="1:15" s="15" customFormat="1" x14ac:dyDescent="0.25">
      <c r="A3463" s="3" t="s">
        <v>15</v>
      </c>
      <c r="B3463" s="7">
        <v>42219</v>
      </c>
      <c r="C3463" s="18">
        <v>2015</v>
      </c>
      <c r="D3463" s="3">
        <v>2</v>
      </c>
      <c r="E3463" s="3" t="s">
        <v>31</v>
      </c>
      <c r="F3463" s="3">
        <v>65</v>
      </c>
      <c r="H3463"/>
      <c r="I3463"/>
      <c r="J3463"/>
      <c r="K3463"/>
      <c r="L3463"/>
      <c r="M3463"/>
      <c r="N3463"/>
      <c r="O3463"/>
    </row>
    <row r="3464" spans="1:15" s="15" customFormat="1" x14ac:dyDescent="0.25">
      <c r="A3464" s="3" t="s">
        <v>15</v>
      </c>
      <c r="B3464" s="7">
        <v>42219</v>
      </c>
      <c r="C3464" s="18">
        <v>2015</v>
      </c>
      <c r="D3464" s="3">
        <v>2</v>
      </c>
      <c r="E3464" s="3" t="s">
        <v>31</v>
      </c>
      <c r="F3464" s="3">
        <v>61</v>
      </c>
      <c r="H3464"/>
      <c r="I3464"/>
      <c r="J3464"/>
      <c r="K3464"/>
      <c r="L3464"/>
      <c r="M3464"/>
      <c r="N3464"/>
      <c r="O3464"/>
    </row>
    <row r="3465" spans="1:15" s="15" customFormat="1" x14ac:dyDescent="0.25">
      <c r="A3465" s="3" t="s">
        <v>15</v>
      </c>
      <c r="B3465" s="7">
        <v>42219</v>
      </c>
      <c r="C3465" s="18">
        <v>2015</v>
      </c>
      <c r="D3465" s="3">
        <v>2</v>
      </c>
      <c r="E3465" s="3" t="s">
        <v>31</v>
      </c>
      <c r="F3465" s="3">
        <v>62</v>
      </c>
      <c r="H3465"/>
      <c r="I3465"/>
      <c r="J3465"/>
      <c r="K3465"/>
      <c r="L3465"/>
      <c r="M3465"/>
      <c r="N3465"/>
      <c r="O3465"/>
    </row>
    <row r="3466" spans="1:15" s="15" customFormat="1" x14ac:dyDescent="0.25">
      <c r="A3466" s="3" t="s">
        <v>15</v>
      </c>
      <c r="B3466" s="7">
        <v>42219</v>
      </c>
      <c r="C3466" s="18">
        <v>2015</v>
      </c>
      <c r="D3466" s="3">
        <v>2</v>
      </c>
      <c r="E3466" s="3" t="s">
        <v>31</v>
      </c>
      <c r="F3466" s="3">
        <v>47</v>
      </c>
      <c r="H3466"/>
      <c r="I3466"/>
      <c r="J3466"/>
      <c r="K3466"/>
      <c r="L3466"/>
      <c r="M3466"/>
      <c r="N3466"/>
      <c r="O3466"/>
    </row>
    <row r="3467" spans="1:15" s="15" customFormat="1" x14ac:dyDescent="0.25">
      <c r="A3467" s="3" t="s">
        <v>15</v>
      </c>
      <c r="B3467" s="7">
        <v>42219</v>
      </c>
      <c r="C3467" s="18">
        <v>2015</v>
      </c>
      <c r="D3467" s="3">
        <v>2</v>
      </c>
      <c r="E3467" s="3" t="s">
        <v>31</v>
      </c>
      <c r="F3467" s="3">
        <v>66</v>
      </c>
      <c r="H3467"/>
      <c r="I3467"/>
      <c r="J3467"/>
      <c r="K3467"/>
      <c r="L3467"/>
      <c r="M3467"/>
      <c r="N3467"/>
      <c r="O3467"/>
    </row>
    <row r="3468" spans="1:15" s="15" customFormat="1" x14ac:dyDescent="0.25">
      <c r="A3468" s="3" t="s">
        <v>15</v>
      </c>
      <c r="B3468" s="7">
        <v>42219</v>
      </c>
      <c r="C3468" s="18">
        <v>2015</v>
      </c>
      <c r="D3468" s="3">
        <v>2</v>
      </c>
      <c r="E3468" s="3" t="s">
        <v>31</v>
      </c>
      <c r="F3468" s="3">
        <v>68</v>
      </c>
      <c r="H3468"/>
      <c r="I3468"/>
      <c r="J3468"/>
      <c r="K3468"/>
      <c r="L3468"/>
      <c r="M3468"/>
      <c r="N3468"/>
      <c r="O3468"/>
    </row>
    <row r="3469" spans="1:15" s="15" customFormat="1" x14ac:dyDescent="0.25">
      <c r="A3469" s="3" t="s">
        <v>15</v>
      </c>
      <c r="B3469" s="7">
        <v>42219</v>
      </c>
      <c r="C3469" s="18">
        <v>2015</v>
      </c>
      <c r="D3469" s="3">
        <v>2</v>
      </c>
      <c r="E3469" s="3" t="s">
        <v>31</v>
      </c>
      <c r="F3469" s="3">
        <v>50</v>
      </c>
      <c r="H3469"/>
      <c r="I3469"/>
      <c r="J3469"/>
      <c r="K3469"/>
      <c r="L3469"/>
      <c r="M3469"/>
      <c r="N3469"/>
      <c r="O3469"/>
    </row>
    <row r="3470" spans="1:15" s="15" customFormat="1" x14ac:dyDescent="0.25">
      <c r="A3470" s="3" t="s">
        <v>15</v>
      </c>
      <c r="B3470" s="7">
        <v>42219</v>
      </c>
      <c r="C3470" s="18">
        <v>2015</v>
      </c>
      <c r="D3470" s="3">
        <v>2</v>
      </c>
      <c r="E3470" s="3" t="s">
        <v>31</v>
      </c>
      <c r="F3470" s="3">
        <v>65</v>
      </c>
      <c r="H3470"/>
      <c r="I3470"/>
      <c r="J3470"/>
      <c r="K3470"/>
      <c r="L3470"/>
      <c r="M3470"/>
      <c r="N3470"/>
      <c r="O3470"/>
    </row>
    <row r="3471" spans="1:15" s="15" customFormat="1" x14ac:dyDescent="0.25">
      <c r="A3471" s="3" t="s">
        <v>15</v>
      </c>
      <c r="B3471" s="7">
        <v>42219</v>
      </c>
      <c r="C3471" s="18">
        <v>2015</v>
      </c>
      <c r="D3471" s="3">
        <v>2</v>
      </c>
      <c r="E3471" s="3" t="s">
        <v>31</v>
      </c>
      <c r="F3471" s="3">
        <v>62</v>
      </c>
      <c r="H3471"/>
      <c r="I3471"/>
      <c r="J3471"/>
      <c r="K3471"/>
      <c r="L3471"/>
      <c r="M3471"/>
      <c r="N3471"/>
      <c r="O3471"/>
    </row>
    <row r="3472" spans="1:15" s="15" customFormat="1" x14ac:dyDescent="0.25">
      <c r="A3472" s="3" t="s">
        <v>15</v>
      </c>
      <c r="B3472" s="7">
        <v>42219</v>
      </c>
      <c r="C3472" s="18">
        <v>2015</v>
      </c>
      <c r="D3472" s="3">
        <v>2</v>
      </c>
      <c r="E3472" s="3" t="s">
        <v>31</v>
      </c>
      <c r="F3472" s="3">
        <v>52</v>
      </c>
      <c r="H3472"/>
      <c r="I3472"/>
      <c r="J3472"/>
      <c r="K3472"/>
      <c r="L3472"/>
      <c r="M3472"/>
      <c r="N3472"/>
      <c r="O3472"/>
    </row>
    <row r="3473" spans="1:15" s="15" customFormat="1" x14ac:dyDescent="0.25">
      <c r="A3473" s="3" t="s">
        <v>15</v>
      </c>
      <c r="B3473" s="7">
        <v>42219</v>
      </c>
      <c r="C3473" s="18">
        <v>2015</v>
      </c>
      <c r="D3473" s="3">
        <v>2</v>
      </c>
      <c r="E3473" s="3" t="s">
        <v>31</v>
      </c>
      <c r="F3473" s="3">
        <v>63</v>
      </c>
      <c r="H3473"/>
      <c r="I3473"/>
      <c r="J3473"/>
      <c r="K3473"/>
      <c r="L3473"/>
      <c r="M3473"/>
      <c r="N3473"/>
      <c r="O3473"/>
    </row>
    <row r="3474" spans="1:15" s="15" customFormat="1" x14ac:dyDescent="0.25">
      <c r="A3474" s="3" t="s">
        <v>15</v>
      </c>
      <c r="B3474" s="7">
        <v>42219</v>
      </c>
      <c r="C3474" s="18">
        <v>2015</v>
      </c>
      <c r="D3474" s="3">
        <v>2</v>
      </c>
      <c r="E3474" s="3" t="s">
        <v>31</v>
      </c>
      <c r="F3474" s="3">
        <v>62</v>
      </c>
      <c r="H3474"/>
      <c r="I3474"/>
      <c r="J3474"/>
      <c r="K3474"/>
      <c r="L3474"/>
      <c r="M3474"/>
      <c r="N3474"/>
      <c r="O3474"/>
    </row>
    <row r="3475" spans="1:15" s="15" customFormat="1" x14ac:dyDescent="0.25">
      <c r="A3475" s="3" t="s">
        <v>15</v>
      </c>
      <c r="B3475" s="7">
        <v>42219</v>
      </c>
      <c r="C3475" s="18">
        <v>2015</v>
      </c>
      <c r="D3475" s="3">
        <v>2</v>
      </c>
      <c r="E3475" s="3" t="s">
        <v>31</v>
      </c>
      <c r="F3475" s="3">
        <v>59</v>
      </c>
      <c r="H3475"/>
      <c r="I3475"/>
      <c r="J3475"/>
      <c r="K3475"/>
      <c r="L3475"/>
      <c r="M3475"/>
      <c r="N3475"/>
      <c r="O3475"/>
    </row>
    <row r="3476" spans="1:15" s="15" customFormat="1" x14ac:dyDescent="0.25">
      <c r="A3476" s="3" t="s">
        <v>15</v>
      </c>
      <c r="B3476" s="7">
        <v>42219</v>
      </c>
      <c r="C3476" s="18">
        <v>2015</v>
      </c>
      <c r="D3476" s="3">
        <v>2</v>
      </c>
      <c r="E3476" s="3" t="s">
        <v>31</v>
      </c>
      <c r="F3476" s="3">
        <v>59</v>
      </c>
      <c r="H3476"/>
      <c r="I3476"/>
      <c r="J3476"/>
      <c r="K3476"/>
      <c r="L3476"/>
      <c r="M3476"/>
      <c r="N3476"/>
      <c r="O3476"/>
    </row>
    <row r="3477" spans="1:15" s="15" customFormat="1" x14ac:dyDescent="0.25">
      <c r="A3477" s="3" t="s">
        <v>15</v>
      </c>
      <c r="B3477" s="7">
        <v>42219</v>
      </c>
      <c r="C3477" s="18">
        <v>2015</v>
      </c>
      <c r="D3477" s="3">
        <v>2</v>
      </c>
      <c r="E3477" s="3" t="s">
        <v>31</v>
      </c>
      <c r="F3477" s="3">
        <v>62</v>
      </c>
      <c r="H3477"/>
      <c r="I3477"/>
      <c r="J3477"/>
      <c r="K3477"/>
      <c r="L3477"/>
      <c r="M3477"/>
      <c r="N3477"/>
      <c r="O3477"/>
    </row>
    <row r="3478" spans="1:15" s="15" customFormat="1" x14ac:dyDescent="0.25">
      <c r="A3478" s="3" t="s">
        <v>15</v>
      </c>
      <c r="B3478" s="7">
        <v>42219</v>
      </c>
      <c r="C3478" s="18">
        <v>2015</v>
      </c>
      <c r="D3478" s="3">
        <v>2</v>
      </c>
      <c r="E3478" s="3" t="s">
        <v>31</v>
      </c>
      <c r="F3478" s="3">
        <v>63</v>
      </c>
      <c r="H3478"/>
      <c r="I3478"/>
      <c r="J3478"/>
      <c r="K3478"/>
      <c r="L3478"/>
      <c r="M3478"/>
      <c r="N3478"/>
      <c r="O3478"/>
    </row>
    <row r="3479" spans="1:15" s="15" customFormat="1" x14ac:dyDescent="0.25">
      <c r="A3479" s="3" t="s">
        <v>15</v>
      </c>
      <c r="B3479" s="7">
        <v>42219</v>
      </c>
      <c r="C3479" s="18">
        <v>2015</v>
      </c>
      <c r="D3479" s="3">
        <v>2</v>
      </c>
      <c r="E3479" s="3" t="s">
        <v>31</v>
      </c>
      <c r="F3479" s="3">
        <v>67</v>
      </c>
      <c r="H3479"/>
      <c r="I3479"/>
      <c r="J3479"/>
      <c r="K3479"/>
      <c r="L3479"/>
      <c r="M3479"/>
      <c r="N3479"/>
      <c r="O3479"/>
    </row>
    <row r="3480" spans="1:15" s="15" customFormat="1" x14ac:dyDescent="0.25">
      <c r="A3480" s="3" t="s">
        <v>15</v>
      </c>
      <c r="B3480" s="7">
        <v>42219</v>
      </c>
      <c r="C3480" s="18">
        <v>2015</v>
      </c>
      <c r="D3480" s="3">
        <v>2</v>
      </c>
      <c r="E3480" s="3" t="s">
        <v>31</v>
      </c>
      <c r="F3480" s="3">
        <v>65</v>
      </c>
      <c r="H3480"/>
      <c r="I3480"/>
      <c r="J3480"/>
      <c r="K3480"/>
      <c r="L3480"/>
      <c r="M3480"/>
      <c r="N3480"/>
      <c r="O3480"/>
    </row>
    <row r="3481" spans="1:15" s="15" customFormat="1" x14ac:dyDescent="0.25">
      <c r="A3481" s="3" t="s">
        <v>15</v>
      </c>
      <c r="B3481" s="7">
        <v>42219</v>
      </c>
      <c r="C3481" s="18">
        <v>2015</v>
      </c>
      <c r="D3481" s="3">
        <v>2</v>
      </c>
      <c r="E3481" s="3" t="s">
        <v>31</v>
      </c>
      <c r="F3481" s="3">
        <v>64</v>
      </c>
      <c r="H3481"/>
      <c r="I3481"/>
      <c r="J3481"/>
      <c r="K3481"/>
      <c r="L3481"/>
      <c r="M3481"/>
      <c r="N3481"/>
      <c r="O3481"/>
    </row>
    <row r="3482" spans="1:15" s="15" customFormat="1" x14ac:dyDescent="0.25">
      <c r="A3482" s="3" t="s">
        <v>15</v>
      </c>
      <c r="B3482" s="7">
        <v>42219</v>
      </c>
      <c r="C3482" s="18">
        <v>2015</v>
      </c>
      <c r="D3482" s="3">
        <v>2</v>
      </c>
      <c r="E3482" s="3" t="s">
        <v>31</v>
      </c>
      <c r="F3482" s="3">
        <v>61</v>
      </c>
      <c r="H3482"/>
      <c r="I3482"/>
      <c r="J3482"/>
      <c r="K3482"/>
      <c r="L3482"/>
      <c r="M3482"/>
      <c r="N3482"/>
      <c r="O3482"/>
    </row>
    <row r="3483" spans="1:15" s="15" customFormat="1" x14ac:dyDescent="0.25">
      <c r="A3483" s="3" t="s">
        <v>15</v>
      </c>
      <c r="B3483" s="7">
        <v>42219</v>
      </c>
      <c r="C3483" s="18">
        <v>2015</v>
      </c>
      <c r="D3483" s="3">
        <v>2</v>
      </c>
      <c r="E3483" s="3" t="s">
        <v>31</v>
      </c>
      <c r="F3483" s="3">
        <v>63</v>
      </c>
      <c r="H3483"/>
      <c r="I3483"/>
      <c r="J3483"/>
      <c r="K3483"/>
      <c r="L3483"/>
      <c r="M3483"/>
      <c r="N3483"/>
      <c r="O3483"/>
    </row>
    <row r="3484" spans="1:15" s="15" customFormat="1" x14ac:dyDescent="0.25">
      <c r="A3484" s="3" t="s">
        <v>15</v>
      </c>
      <c r="B3484" s="7">
        <v>42219</v>
      </c>
      <c r="C3484" s="18">
        <v>2015</v>
      </c>
      <c r="D3484" s="3">
        <v>2</v>
      </c>
      <c r="E3484" s="3" t="s">
        <v>31</v>
      </c>
      <c r="F3484" s="3">
        <v>46</v>
      </c>
      <c r="H3484"/>
      <c r="I3484"/>
      <c r="J3484"/>
      <c r="K3484"/>
      <c r="L3484"/>
      <c r="M3484"/>
      <c r="N3484"/>
      <c r="O3484"/>
    </row>
    <row r="3485" spans="1:15" s="15" customFormat="1" x14ac:dyDescent="0.25">
      <c r="A3485" s="3" t="s">
        <v>15</v>
      </c>
      <c r="B3485" s="7">
        <v>42219</v>
      </c>
      <c r="C3485" s="18">
        <v>2015</v>
      </c>
      <c r="D3485" s="3">
        <v>2</v>
      </c>
      <c r="E3485" s="3" t="s">
        <v>31</v>
      </c>
      <c r="F3485" s="3">
        <v>61</v>
      </c>
      <c r="H3485"/>
      <c r="I3485"/>
      <c r="J3485"/>
      <c r="K3485"/>
      <c r="L3485"/>
      <c r="M3485"/>
      <c r="N3485"/>
      <c r="O3485"/>
    </row>
    <row r="3486" spans="1:15" s="15" customFormat="1" x14ac:dyDescent="0.25">
      <c r="A3486" s="3" t="s">
        <v>15</v>
      </c>
      <c r="B3486" s="7">
        <v>42219</v>
      </c>
      <c r="C3486" s="18">
        <v>2015</v>
      </c>
      <c r="D3486" s="3">
        <v>2</v>
      </c>
      <c r="E3486" s="3" t="s">
        <v>31</v>
      </c>
      <c r="F3486" s="3">
        <v>58</v>
      </c>
      <c r="H3486"/>
      <c r="I3486"/>
      <c r="J3486"/>
      <c r="K3486"/>
      <c r="L3486"/>
      <c r="M3486"/>
      <c r="N3486"/>
      <c r="O3486"/>
    </row>
    <row r="3487" spans="1:15" s="15" customFormat="1" x14ac:dyDescent="0.25">
      <c r="A3487" s="3" t="s">
        <v>15</v>
      </c>
      <c r="B3487" s="7">
        <v>42219</v>
      </c>
      <c r="C3487" s="18">
        <v>2015</v>
      </c>
      <c r="D3487" s="3">
        <v>2</v>
      </c>
      <c r="E3487" s="3" t="s">
        <v>31</v>
      </c>
      <c r="F3487" s="3">
        <v>58</v>
      </c>
      <c r="H3487"/>
      <c r="I3487"/>
      <c r="J3487"/>
      <c r="K3487"/>
      <c r="L3487"/>
      <c r="M3487"/>
      <c r="N3487"/>
      <c r="O3487"/>
    </row>
    <row r="3488" spans="1:15" s="15" customFormat="1" x14ac:dyDescent="0.25">
      <c r="A3488" s="3" t="s">
        <v>15</v>
      </c>
      <c r="B3488" s="7">
        <v>42219</v>
      </c>
      <c r="C3488" s="18">
        <v>2015</v>
      </c>
      <c r="D3488" s="3">
        <v>2</v>
      </c>
      <c r="E3488" s="3" t="s">
        <v>31</v>
      </c>
      <c r="F3488" s="3">
        <v>51</v>
      </c>
      <c r="H3488"/>
      <c r="I3488"/>
      <c r="J3488"/>
      <c r="K3488"/>
      <c r="L3488"/>
      <c r="M3488"/>
      <c r="N3488"/>
      <c r="O3488"/>
    </row>
    <row r="3489" spans="1:15" s="15" customFormat="1" x14ac:dyDescent="0.25">
      <c r="A3489" s="3" t="s">
        <v>15</v>
      </c>
      <c r="B3489" s="7">
        <v>42219</v>
      </c>
      <c r="C3489" s="18">
        <v>2015</v>
      </c>
      <c r="D3489" s="3">
        <v>2</v>
      </c>
      <c r="E3489" s="3" t="s">
        <v>31</v>
      </c>
      <c r="F3489" s="3">
        <v>63</v>
      </c>
      <c r="H3489"/>
      <c r="I3489"/>
      <c r="J3489"/>
      <c r="K3489"/>
      <c r="L3489"/>
      <c r="M3489"/>
      <c r="N3489"/>
      <c r="O3489"/>
    </row>
    <row r="3490" spans="1:15" s="15" customFormat="1" x14ac:dyDescent="0.25">
      <c r="A3490" s="3" t="s">
        <v>15</v>
      </c>
      <c r="B3490" s="7">
        <v>42219</v>
      </c>
      <c r="C3490" s="18">
        <v>2015</v>
      </c>
      <c r="D3490" s="3">
        <v>2</v>
      </c>
      <c r="E3490" s="3" t="s">
        <v>31</v>
      </c>
      <c r="F3490" s="3">
        <v>66</v>
      </c>
      <c r="H3490"/>
      <c r="I3490"/>
      <c r="J3490"/>
      <c r="K3490"/>
      <c r="L3490"/>
      <c r="M3490"/>
      <c r="N3490"/>
      <c r="O3490"/>
    </row>
    <row r="3491" spans="1:15" s="15" customFormat="1" x14ac:dyDescent="0.25">
      <c r="A3491" s="3" t="s">
        <v>15</v>
      </c>
      <c r="B3491" s="7">
        <v>42219</v>
      </c>
      <c r="C3491" s="18">
        <v>2015</v>
      </c>
      <c r="D3491" s="3">
        <v>2</v>
      </c>
      <c r="E3491" s="3" t="s">
        <v>31</v>
      </c>
      <c r="F3491" s="3">
        <v>62</v>
      </c>
      <c r="H3491"/>
      <c r="I3491"/>
      <c r="J3491"/>
      <c r="K3491"/>
      <c r="L3491"/>
      <c r="M3491"/>
      <c r="N3491"/>
      <c r="O3491"/>
    </row>
    <row r="3492" spans="1:15" s="15" customFormat="1" x14ac:dyDescent="0.25">
      <c r="A3492" s="3" t="s">
        <v>15</v>
      </c>
      <c r="B3492" s="7">
        <v>42219</v>
      </c>
      <c r="C3492" s="18">
        <v>2015</v>
      </c>
      <c r="D3492" s="3">
        <v>2</v>
      </c>
      <c r="E3492" s="3" t="s">
        <v>31</v>
      </c>
      <c r="F3492" s="3">
        <v>47</v>
      </c>
      <c r="H3492"/>
      <c r="I3492"/>
      <c r="J3492"/>
      <c r="K3492"/>
      <c r="L3492"/>
      <c r="M3492"/>
      <c r="N3492"/>
      <c r="O3492"/>
    </row>
    <row r="3493" spans="1:15" s="15" customFormat="1" x14ac:dyDescent="0.25">
      <c r="A3493" s="3" t="s">
        <v>15</v>
      </c>
      <c r="B3493" s="7">
        <v>42219</v>
      </c>
      <c r="C3493" s="18">
        <v>2015</v>
      </c>
      <c r="D3493" s="3">
        <v>2</v>
      </c>
      <c r="E3493" s="3" t="s">
        <v>31</v>
      </c>
      <c r="F3493" s="3">
        <v>49</v>
      </c>
      <c r="H3493"/>
      <c r="I3493"/>
      <c r="J3493"/>
      <c r="K3493"/>
      <c r="L3493"/>
      <c r="M3493"/>
      <c r="N3493"/>
      <c r="O3493"/>
    </row>
    <row r="3494" spans="1:15" s="15" customFormat="1" x14ac:dyDescent="0.25">
      <c r="A3494" s="3" t="s">
        <v>15</v>
      </c>
      <c r="B3494" s="7">
        <v>42219</v>
      </c>
      <c r="C3494" s="18">
        <v>2015</v>
      </c>
      <c r="D3494" s="3">
        <v>2</v>
      </c>
      <c r="E3494" s="3" t="s">
        <v>31</v>
      </c>
      <c r="F3494" s="3">
        <v>52</v>
      </c>
      <c r="H3494"/>
      <c r="I3494"/>
      <c r="J3494"/>
      <c r="K3494"/>
      <c r="L3494"/>
      <c r="M3494"/>
      <c r="N3494"/>
      <c r="O3494"/>
    </row>
    <row r="3495" spans="1:15" s="15" customFormat="1" x14ac:dyDescent="0.25">
      <c r="A3495" s="3" t="s">
        <v>15</v>
      </c>
      <c r="B3495" s="7">
        <v>42219</v>
      </c>
      <c r="C3495" s="18">
        <v>2015</v>
      </c>
      <c r="D3495" s="3">
        <v>2</v>
      </c>
      <c r="E3495" s="3" t="s">
        <v>31</v>
      </c>
      <c r="F3495" s="3">
        <v>47</v>
      </c>
      <c r="H3495"/>
      <c r="I3495"/>
      <c r="J3495"/>
      <c r="K3495"/>
      <c r="L3495"/>
      <c r="M3495"/>
      <c r="N3495"/>
      <c r="O3495"/>
    </row>
    <row r="3496" spans="1:15" s="15" customFormat="1" x14ac:dyDescent="0.25">
      <c r="A3496" s="3" t="s">
        <v>15</v>
      </c>
      <c r="B3496" s="7">
        <v>42219</v>
      </c>
      <c r="C3496" s="18">
        <v>2015</v>
      </c>
      <c r="D3496" s="3">
        <v>2</v>
      </c>
      <c r="E3496" s="3" t="s">
        <v>31</v>
      </c>
      <c r="F3496" s="3">
        <v>58</v>
      </c>
      <c r="H3496"/>
      <c r="I3496"/>
      <c r="J3496"/>
      <c r="K3496"/>
      <c r="L3496"/>
      <c r="M3496"/>
      <c r="N3496"/>
      <c r="O3496"/>
    </row>
    <row r="3497" spans="1:15" s="15" customFormat="1" x14ac:dyDescent="0.25">
      <c r="A3497" s="3" t="s">
        <v>15</v>
      </c>
      <c r="B3497" s="7">
        <v>42219</v>
      </c>
      <c r="C3497" s="18">
        <v>2015</v>
      </c>
      <c r="D3497" s="3">
        <v>2</v>
      </c>
      <c r="E3497" s="3" t="s">
        <v>31</v>
      </c>
      <c r="F3497" s="3">
        <v>45</v>
      </c>
      <c r="H3497"/>
      <c r="I3497"/>
      <c r="J3497"/>
      <c r="K3497"/>
      <c r="L3497"/>
      <c r="M3497"/>
      <c r="N3497"/>
      <c r="O3497"/>
    </row>
    <row r="3498" spans="1:15" s="15" customFormat="1" x14ac:dyDescent="0.25">
      <c r="A3498" s="3" t="s">
        <v>15</v>
      </c>
      <c r="B3498" s="7">
        <v>42219</v>
      </c>
      <c r="C3498" s="18">
        <v>2015</v>
      </c>
      <c r="D3498" s="3">
        <v>2</v>
      </c>
      <c r="E3498" s="3" t="s">
        <v>31</v>
      </c>
      <c r="F3498" s="3">
        <v>53</v>
      </c>
      <c r="H3498"/>
      <c r="I3498"/>
      <c r="J3498"/>
      <c r="K3498"/>
      <c r="L3498"/>
      <c r="M3498"/>
      <c r="N3498"/>
      <c r="O3498"/>
    </row>
    <row r="3499" spans="1:15" s="15" customFormat="1" x14ac:dyDescent="0.25">
      <c r="A3499" s="3" t="s">
        <v>15</v>
      </c>
      <c r="B3499" s="7">
        <v>42219</v>
      </c>
      <c r="C3499" s="18">
        <v>2015</v>
      </c>
      <c r="D3499" s="3">
        <v>2</v>
      </c>
      <c r="E3499" s="3" t="s">
        <v>31</v>
      </c>
      <c r="F3499" s="3">
        <v>49</v>
      </c>
      <c r="H3499"/>
      <c r="I3499"/>
      <c r="J3499"/>
      <c r="K3499"/>
      <c r="L3499"/>
      <c r="M3499"/>
      <c r="N3499"/>
      <c r="O3499"/>
    </row>
    <row r="3500" spans="1:15" s="15" customFormat="1" x14ac:dyDescent="0.25">
      <c r="A3500" s="3" t="s">
        <v>15</v>
      </c>
      <c r="B3500" s="7">
        <v>42219</v>
      </c>
      <c r="C3500" s="18">
        <v>2015</v>
      </c>
      <c r="D3500" s="3">
        <v>2</v>
      </c>
      <c r="E3500" s="3" t="s">
        <v>31</v>
      </c>
      <c r="F3500" s="3">
        <v>46</v>
      </c>
      <c r="H3500"/>
      <c r="I3500"/>
      <c r="J3500"/>
      <c r="K3500"/>
      <c r="L3500"/>
      <c r="M3500"/>
      <c r="N3500"/>
      <c r="O3500"/>
    </row>
    <row r="3501" spans="1:15" s="15" customFormat="1" x14ac:dyDescent="0.25">
      <c r="A3501" s="3" t="s">
        <v>15</v>
      </c>
      <c r="B3501" s="7">
        <v>42219</v>
      </c>
      <c r="C3501" s="18">
        <v>2015</v>
      </c>
      <c r="D3501" s="3">
        <v>2</v>
      </c>
      <c r="E3501" s="3" t="s">
        <v>31</v>
      </c>
      <c r="F3501" s="3">
        <v>65</v>
      </c>
      <c r="H3501"/>
      <c r="I3501"/>
      <c r="J3501"/>
      <c r="K3501"/>
      <c r="L3501"/>
      <c r="M3501"/>
      <c r="N3501"/>
      <c r="O3501"/>
    </row>
    <row r="3502" spans="1:15" s="15" customFormat="1" x14ac:dyDescent="0.25">
      <c r="A3502" s="3" t="s">
        <v>15</v>
      </c>
      <c r="B3502" s="7">
        <v>42219</v>
      </c>
      <c r="C3502" s="18">
        <v>2015</v>
      </c>
      <c r="D3502" s="3">
        <v>2</v>
      </c>
      <c r="E3502" s="3" t="s">
        <v>31</v>
      </c>
      <c r="F3502" s="3">
        <v>59</v>
      </c>
      <c r="H3502"/>
      <c r="I3502"/>
      <c r="J3502"/>
      <c r="K3502"/>
      <c r="L3502"/>
      <c r="M3502"/>
      <c r="N3502"/>
      <c r="O3502"/>
    </row>
    <row r="3503" spans="1:15" s="15" customFormat="1" x14ac:dyDescent="0.25">
      <c r="A3503" s="3" t="s">
        <v>15</v>
      </c>
      <c r="B3503" s="7">
        <v>42219</v>
      </c>
      <c r="C3503" s="18">
        <v>2015</v>
      </c>
      <c r="D3503" s="3">
        <v>2</v>
      </c>
      <c r="E3503" s="3" t="s">
        <v>31</v>
      </c>
      <c r="F3503" s="3">
        <v>64</v>
      </c>
      <c r="H3503"/>
      <c r="I3503"/>
      <c r="J3503"/>
      <c r="K3503"/>
      <c r="L3503"/>
      <c r="M3503"/>
      <c r="N3503"/>
      <c r="O3503"/>
    </row>
    <row r="3504" spans="1:15" s="15" customFormat="1" x14ac:dyDescent="0.25">
      <c r="A3504" s="3" t="s">
        <v>15</v>
      </c>
      <c r="B3504" s="7">
        <v>42219</v>
      </c>
      <c r="C3504" s="18">
        <v>2015</v>
      </c>
      <c r="D3504" s="3">
        <v>2</v>
      </c>
      <c r="E3504" s="3" t="s">
        <v>31</v>
      </c>
      <c r="F3504" s="3">
        <v>64</v>
      </c>
      <c r="H3504"/>
      <c r="I3504"/>
      <c r="J3504"/>
      <c r="K3504"/>
      <c r="L3504"/>
      <c r="M3504"/>
      <c r="N3504"/>
      <c r="O3504"/>
    </row>
    <row r="3505" spans="1:15" s="15" customFormat="1" x14ac:dyDescent="0.25">
      <c r="A3505" s="3" t="s">
        <v>15</v>
      </c>
      <c r="B3505" s="7">
        <v>42219</v>
      </c>
      <c r="C3505" s="18">
        <v>2015</v>
      </c>
      <c r="D3505" s="3">
        <v>2</v>
      </c>
      <c r="E3505" s="3" t="s">
        <v>31</v>
      </c>
      <c r="F3505" s="3">
        <v>56</v>
      </c>
      <c r="H3505"/>
      <c r="I3505"/>
      <c r="J3505"/>
      <c r="K3505"/>
      <c r="L3505"/>
      <c r="M3505"/>
      <c r="N3505"/>
      <c r="O3505"/>
    </row>
    <row r="3506" spans="1:15" s="15" customFormat="1" x14ac:dyDescent="0.25">
      <c r="A3506" s="3" t="s">
        <v>15</v>
      </c>
      <c r="B3506" s="7">
        <v>42219</v>
      </c>
      <c r="C3506" s="18">
        <v>2015</v>
      </c>
      <c r="D3506" s="3">
        <v>2</v>
      </c>
      <c r="E3506" s="3" t="s">
        <v>31</v>
      </c>
      <c r="F3506" s="3">
        <v>53</v>
      </c>
      <c r="H3506"/>
      <c r="I3506"/>
      <c r="J3506"/>
      <c r="K3506"/>
      <c r="L3506"/>
      <c r="M3506"/>
      <c r="N3506"/>
      <c r="O3506"/>
    </row>
    <row r="3507" spans="1:15" s="15" customFormat="1" x14ac:dyDescent="0.25">
      <c r="A3507" s="3" t="s">
        <v>15</v>
      </c>
      <c r="B3507" s="7">
        <v>42219</v>
      </c>
      <c r="C3507" s="18">
        <v>2015</v>
      </c>
      <c r="D3507" s="3">
        <v>2</v>
      </c>
      <c r="E3507" s="3" t="s">
        <v>31</v>
      </c>
      <c r="F3507" s="3">
        <v>51</v>
      </c>
      <c r="H3507"/>
      <c r="I3507"/>
      <c r="J3507"/>
      <c r="K3507"/>
      <c r="L3507"/>
      <c r="M3507"/>
      <c r="N3507"/>
      <c r="O3507"/>
    </row>
    <row r="3508" spans="1:15" s="15" customFormat="1" x14ac:dyDescent="0.25">
      <c r="A3508" s="3" t="s">
        <v>15</v>
      </c>
      <c r="B3508" s="7">
        <v>42219</v>
      </c>
      <c r="C3508" s="18">
        <v>2015</v>
      </c>
      <c r="D3508" s="3">
        <v>2</v>
      </c>
      <c r="E3508" s="3" t="s">
        <v>31</v>
      </c>
      <c r="F3508" s="3">
        <v>66</v>
      </c>
      <c r="H3508"/>
      <c r="I3508"/>
      <c r="J3508"/>
      <c r="K3508"/>
      <c r="L3508"/>
      <c r="M3508"/>
      <c r="N3508"/>
      <c r="O3508"/>
    </row>
    <row r="3509" spans="1:15" s="15" customFormat="1" x14ac:dyDescent="0.25">
      <c r="A3509" s="3" t="s">
        <v>15</v>
      </c>
      <c r="B3509" s="7">
        <v>42219</v>
      </c>
      <c r="C3509" s="18">
        <v>2015</v>
      </c>
      <c r="D3509" s="3">
        <v>2</v>
      </c>
      <c r="E3509" s="3" t="s">
        <v>31</v>
      </c>
      <c r="F3509" s="3">
        <v>66</v>
      </c>
      <c r="H3509"/>
      <c r="I3509"/>
      <c r="J3509"/>
      <c r="K3509"/>
      <c r="L3509"/>
      <c r="M3509"/>
      <c r="N3509"/>
      <c r="O3509"/>
    </row>
    <row r="3510" spans="1:15" s="15" customFormat="1" x14ac:dyDescent="0.25">
      <c r="A3510" s="3" t="s">
        <v>15</v>
      </c>
      <c r="B3510" s="7">
        <v>42219</v>
      </c>
      <c r="C3510" s="18">
        <v>2015</v>
      </c>
      <c r="D3510" s="3">
        <v>2</v>
      </c>
      <c r="E3510" s="3" t="s">
        <v>31</v>
      </c>
      <c r="F3510" s="3">
        <v>53</v>
      </c>
      <c r="H3510"/>
      <c r="I3510"/>
      <c r="J3510"/>
      <c r="K3510"/>
      <c r="L3510"/>
      <c r="M3510"/>
      <c r="N3510"/>
      <c r="O3510"/>
    </row>
    <row r="3511" spans="1:15" s="15" customFormat="1" x14ac:dyDescent="0.25">
      <c r="A3511" s="3" t="s">
        <v>15</v>
      </c>
      <c r="B3511" s="7">
        <v>42219</v>
      </c>
      <c r="C3511" s="18">
        <v>2015</v>
      </c>
      <c r="D3511" s="3">
        <v>2</v>
      </c>
      <c r="E3511" s="3" t="s">
        <v>31</v>
      </c>
      <c r="F3511" s="3">
        <v>65</v>
      </c>
      <c r="H3511"/>
      <c r="I3511"/>
      <c r="J3511"/>
      <c r="K3511"/>
      <c r="L3511"/>
      <c r="M3511"/>
      <c r="N3511"/>
      <c r="O3511"/>
    </row>
    <row r="3512" spans="1:15" s="15" customFormat="1" x14ac:dyDescent="0.25">
      <c r="A3512" s="3" t="s">
        <v>15</v>
      </c>
      <c r="B3512" s="7">
        <v>42219</v>
      </c>
      <c r="C3512" s="18">
        <v>2015</v>
      </c>
      <c r="D3512" s="3">
        <v>2</v>
      </c>
      <c r="E3512" s="3" t="s">
        <v>31</v>
      </c>
      <c r="F3512" s="3">
        <v>52</v>
      </c>
      <c r="H3512"/>
      <c r="I3512"/>
      <c r="J3512"/>
      <c r="K3512"/>
      <c r="L3512"/>
      <c r="M3512"/>
      <c r="N3512"/>
      <c r="O3512"/>
    </row>
    <row r="3513" spans="1:15" s="15" customFormat="1" x14ac:dyDescent="0.25">
      <c r="A3513" s="3" t="s">
        <v>15</v>
      </c>
      <c r="B3513" s="7">
        <v>42219</v>
      </c>
      <c r="C3513" s="18">
        <v>2015</v>
      </c>
      <c r="D3513" s="3">
        <v>2</v>
      </c>
      <c r="E3513" s="3" t="s">
        <v>31</v>
      </c>
      <c r="F3513" s="3">
        <v>55</v>
      </c>
      <c r="H3513"/>
      <c r="I3513"/>
      <c r="J3513"/>
      <c r="K3513"/>
      <c r="L3513"/>
      <c r="M3513"/>
      <c r="N3513"/>
      <c r="O3513"/>
    </row>
    <row r="3514" spans="1:15" s="15" customFormat="1" x14ac:dyDescent="0.25">
      <c r="A3514" s="3" t="s">
        <v>15</v>
      </c>
      <c r="B3514" s="7">
        <v>42219</v>
      </c>
      <c r="C3514" s="18">
        <v>2015</v>
      </c>
      <c r="D3514" s="3">
        <v>2</v>
      </c>
      <c r="E3514" s="3" t="s">
        <v>31</v>
      </c>
      <c r="F3514" s="3">
        <v>45</v>
      </c>
      <c r="H3514"/>
      <c r="I3514"/>
      <c r="J3514"/>
      <c r="K3514"/>
      <c r="L3514"/>
      <c r="M3514"/>
      <c r="N3514"/>
      <c r="O3514"/>
    </row>
    <row r="3515" spans="1:15" s="15" customFormat="1" x14ac:dyDescent="0.25">
      <c r="A3515" s="3" t="s">
        <v>15</v>
      </c>
      <c r="B3515" s="7">
        <v>42219</v>
      </c>
      <c r="C3515" s="18">
        <v>2015</v>
      </c>
      <c r="D3515" s="3">
        <v>2</v>
      </c>
      <c r="E3515" s="3" t="s">
        <v>31</v>
      </c>
      <c r="F3515" s="3">
        <v>45</v>
      </c>
      <c r="H3515"/>
      <c r="I3515"/>
      <c r="J3515"/>
      <c r="K3515"/>
      <c r="L3515"/>
      <c r="M3515"/>
      <c r="N3515"/>
      <c r="O3515"/>
    </row>
    <row r="3516" spans="1:15" s="15" customFormat="1" x14ac:dyDescent="0.25">
      <c r="A3516" s="3" t="s">
        <v>15</v>
      </c>
      <c r="B3516" s="7">
        <v>42219</v>
      </c>
      <c r="C3516" s="18">
        <v>2015</v>
      </c>
      <c r="D3516" s="3">
        <v>2</v>
      </c>
      <c r="E3516" s="3" t="s">
        <v>31</v>
      </c>
      <c r="F3516" s="3">
        <v>47</v>
      </c>
      <c r="H3516"/>
      <c r="I3516"/>
      <c r="J3516"/>
      <c r="K3516"/>
      <c r="L3516"/>
      <c r="M3516"/>
      <c r="N3516"/>
      <c r="O3516"/>
    </row>
    <row r="3517" spans="1:15" s="15" customFormat="1" x14ac:dyDescent="0.25">
      <c r="A3517" s="3" t="s">
        <v>15</v>
      </c>
      <c r="B3517" s="7">
        <v>42219</v>
      </c>
      <c r="C3517" s="18">
        <v>2015</v>
      </c>
      <c r="D3517" s="3">
        <v>2</v>
      </c>
      <c r="E3517" s="3" t="s">
        <v>31</v>
      </c>
      <c r="F3517" s="3">
        <v>69</v>
      </c>
      <c r="H3517"/>
      <c r="I3517"/>
      <c r="J3517"/>
      <c r="K3517"/>
      <c r="L3517"/>
      <c r="M3517"/>
      <c r="N3517"/>
      <c r="O3517"/>
    </row>
    <row r="3518" spans="1:15" s="15" customFormat="1" x14ac:dyDescent="0.25">
      <c r="A3518" s="3" t="s">
        <v>15</v>
      </c>
      <c r="B3518" s="7">
        <v>42219</v>
      </c>
      <c r="C3518" s="18">
        <v>2015</v>
      </c>
      <c r="D3518" s="3">
        <v>2</v>
      </c>
      <c r="E3518" s="3" t="s">
        <v>31</v>
      </c>
      <c r="F3518" s="3">
        <v>34</v>
      </c>
      <c r="H3518"/>
      <c r="I3518"/>
      <c r="J3518"/>
      <c r="K3518"/>
      <c r="L3518"/>
      <c r="M3518"/>
      <c r="N3518"/>
      <c r="O3518"/>
    </row>
    <row r="3519" spans="1:15" s="15" customFormat="1" x14ac:dyDescent="0.25">
      <c r="A3519" s="3" t="s">
        <v>15</v>
      </c>
      <c r="B3519" s="7">
        <v>42219</v>
      </c>
      <c r="C3519" s="18">
        <v>2015</v>
      </c>
      <c r="D3519" s="3">
        <v>2</v>
      </c>
      <c r="E3519" s="3" t="s">
        <v>31</v>
      </c>
      <c r="F3519" s="3">
        <v>65</v>
      </c>
      <c r="H3519"/>
      <c r="I3519"/>
      <c r="J3519"/>
      <c r="K3519"/>
      <c r="L3519"/>
      <c r="M3519"/>
      <c r="N3519"/>
      <c r="O3519"/>
    </row>
    <row r="3520" spans="1:15" s="15" customFormat="1" x14ac:dyDescent="0.25">
      <c r="A3520" s="3" t="s">
        <v>15</v>
      </c>
      <c r="B3520" s="7">
        <v>42219</v>
      </c>
      <c r="C3520" s="18">
        <v>2015</v>
      </c>
      <c r="D3520" s="3">
        <v>2</v>
      </c>
      <c r="E3520" s="3" t="s">
        <v>31</v>
      </c>
      <c r="F3520" s="3">
        <v>66</v>
      </c>
      <c r="H3520"/>
      <c r="I3520"/>
      <c r="J3520"/>
      <c r="K3520"/>
      <c r="L3520"/>
      <c r="M3520"/>
      <c r="N3520"/>
      <c r="O3520"/>
    </row>
    <row r="3521" spans="1:15" s="15" customFormat="1" x14ac:dyDescent="0.25">
      <c r="A3521" s="3" t="s">
        <v>15</v>
      </c>
      <c r="B3521" s="7">
        <v>42219</v>
      </c>
      <c r="C3521" s="18">
        <v>2015</v>
      </c>
      <c r="D3521" s="3">
        <v>2</v>
      </c>
      <c r="E3521" s="3" t="s">
        <v>31</v>
      </c>
      <c r="F3521" s="3">
        <v>61</v>
      </c>
      <c r="H3521"/>
      <c r="I3521"/>
      <c r="J3521"/>
      <c r="K3521"/>
      <c r="L3521"/>
      <c r="M3521"/>
      <c r="N3521"/>
      <c r="O3521"/>
    </row>
    <row r="3522" spans="1:15" s="15" customFormat="1" x14ac:dyDescent="0.25">
      <c r="A3522" s="3" t="s">
        <v>15</v>
      </c>
      <c r="B3522" s="7">
        <v>42219</v>
      </c>
      <c r="C3522" s="18">
        <v>2015</v>
      </c>
      <c r="D3522" s="3">
        <v>2</v>
      </c>
      <c r="E3522" s="3" t="s">
        <v>31</v>
      </c>
      <c r="F3522" s="3">
        <v>51</v>
      </c>
      <c r="H3522"/>
      <c r="I3522"/>
      <c r="J3522"/>
      <c r="K3522"/>
      <c r="L3522"/>
      <c r="M3522"/>
      <c r="N3522"/>
      <c r="O3522"/>
    </row>
    <row r="3523" spans="1:15" s="15" customFormat="1" x14ac:dyDescent="0.25">
      <c r="A3523" s="3" t="s">
        <v>15</v>
      </c>
      <c r="B3523" s="7">
        <v>42219</v>
      </c>
      <c r="C3523" s="18">
        <v>2015</v>
      </c>
      <c r="D3523" s="3">
        <v>1</v>
      </c>
      <c r="E3523" s="3" t="s">
        <v>29</v>
      </c>
      <c r="F3523" s="3">
        <v>64</v>
      </c>
      <c r="G3523" s="15">
        <v>2.7</v>
      </c>
      <c r="H3523"/>
      <c r="I3523"/>
      <c r="J3523"/>
      <c r="K3523"/>
      <c r="L3523"/>
      <c r="M3523"/>
      <c r="N3523"/>
      <c r="O3523"/>
    </row>
    <row r="3524" spans="1:15" s="15" customFormat="1" x14ac:dyDescent="0.25">
      <c r="A3524" s="3" t="s">
        <v>15</v>
      </c>
      <c r="B3524" s="7">
        <v>42219</v>
      </c>
      <c r="C3524" s="18">
        <v>2015</v>
      </c>
      <c r="D3524" s="3">
        <v>1</v>
      </c>
      <c r="E3524" s="3" t="s">
        <v>29</v>
      </c>
      <c r="F3524" s="3">
        <v>69</v>
      </c>
      <c r="G3524" s="15">
        <v>3.5</v>
      </c>
      <c r="H3524"/>
      <c r="I3524"/>
      <c r="J3524"/>
      <c r="K3524"/>
      <c r="L3524"/>
      <c r="M3524"/>
      <c r="N3524"/>
      <c r="O3524"/>
    </row>
    <row r="3525" spans="1:15" x14ac:dyDescent="0.25">
      <c r="A3525" s="3" t="s">
        <v>15</v>
      </c>
      <c r="B3525" s="7">
        <v>42219</v>
      </c>
      <c r="C3525" s="18">
        <v>2015</v>
      </c>
      <c r="D3525" s="3">
        <v>1</v>
      </c>
      <c r="E3525" s="3" t="s">
        <v>29</v>
      </c>
      <c r="F3525" s="3">
        <v>67</v>
      </c>
      <c r="G3525" s="15">
        <v>3.2</v>
      </c>
    </row>
    <row r="3526" spans="1:15" x14ac:dyDescent="0.25">
      <c r="A3526" s="3" t="s">
        <v>15</v>
      </c>
      <c r="B3526" s="7">
        <v>42219</v>
      </c>
      <c r="C3526" s="18">
        <v>2015</v>
      </c>
      <c r="D3526" s="3">
        <v>1</v>
      </c>
      <c r="E3526" s="3" t="s">
        <v>29</v>
      </c>
      <c r="F3526" s="3">
        <v>135</v>
      </c>
      <c r="G3526" s="15">
        <v>27.6</v>
      </c>
    </row>
    <row r="3527" spans="1:15" x14ac:dyDescent="0.25">
      <c r="A3527" s="3" t="s">
        <v>15</v>
      </c>
      <c r="B3527" s="7">
        <v>42219</v>
      </c>
      <c r="C3527" s="18">
        <v>2015</v>
      </c>
      <c r="D3527" s="3">
        <v>1</v>
      </c>
      <c r="E3527" s="3" t="s">
        <v>29</v>
      </c>
      <c r="F3527" s="3">
        <v>60</v>
      </c>
      <c r="G3527" s="15">
        <v>2.2999999999999998</v>
      </c>
    </row>
    <row r="3528" spans="1:15" x14ac:dyDescent="0.25">
      <c r="A3528" s="3" t="s">
        <v>15</v>
      </c>
      <c r="B3528" s="7">
        <v>42219</v>
      </c>
      <c r="C3528" s="18">
        <v>2015</v>
      </c>
      <c r="D3528" s="3">
        <v>1</v>
      </c>
      <c r="E3528" s="3" t="s">
        <v>29</v>
      </c>
      <c r="F3528" s="3">
        <v>66</v>
      </c>
      <c r="G3528" s="15">
        <v>2.9</v>
      </c>
    </row>
    <row r="3529" spans="1:15" x14ac:dyDescent="0.25">
      <c r="A3529" s="3" t="s">
        <v>15</v>
      </c>
      <c r="B3529" s="7">
        <v>42219</v>
      </c>
      <c r="C3529" s="18">
        <v>2015</v>
      </c>
      <c r="D3529" s="3">
        <v>1</v>
      </c>
      <c r="E3529" s="3" t="s">
        <v>29</v>
      </c>
      <c r="F3529" s="3">
        <v>69</v>
      </c>
      <c r="G3529" s="15">
        <v>3.2</v>
      </c>
    </row>
    <row r="3530" spans="1:15" x14ac:dyDescent="0.25">
      <c r="A3530" s="3" t="s">
        <v>15</v>
      </c>
      <c r="B3530" s="7">
        <v>42219</v>
      </c>
      <c r="C3530" s="18">
        <v>2015</v>
      </c>
      <c r="D3530" s="3">
        <v>1</v>
      </c>
      <c r="E3530" s="3" t="s">
        <v>29</v>
      </c>
      <c r="F3530" s="3">
        <v>60</v>
      </c>
      <c r="G3530" s="15">
        <v>2.2999999999999998</v>
      </c>
    </row>
    <row r="3531" spans="1:15" x14ac:dyDescent="0.25">
      <c r="A3531" s="3" t="s">
        <v>15</v>
      </c>
      <c r="B3531" s="7">
        <v>42219</v>
      </c>
      <c r="C3531" s="18">
        <v>2015</v>
      </c>
      <c r="D3531" s="3">
        <v>1</v>
      </c>
      <c r="E3531" s="3" t="s">
        <v>29</v>
      </c>
      <c r="F3531" s="3">
        <v>62</v>
      </c>
      <c r="G3531" s="15">
        <v>2.4</v>
      </c>
    </row>
    <row r="3532" spans="1:15" x14ac:dyDescent="0.25">
      <c r="A3532" s="3" t="s">
        <v>15</v>
      </c>
      <c r="B3532" s="7">
        <v>42219</v>
      </c>
      <c r="C3532" s="18">
        <v>2015</v>
      </c>
      <c r="D3532" s="3">
        <v>1</v>
      </c>
      <c r="E3532" s="3" t="s">
        <v>29</v>
      </c>
      <c r="F3532" s="3">
        <v>69</v>
      </c>
      <c r="G3532" s="15">
        <v>3.2</v>
      </c>
    </row>
    <row r="3533" spans="1:15" x14ac:dyDescent="0.25">
      <c r="A3533" s="3" t="s">
        <v>15</v>
      </c>
      <c r="B3533" s="7">
        <v>42219</v>
      </c>
      <c r="C3533" s="18">
        <v>2015</v>
      </c>
      <c r="D3533" s="3">
        <v>1</v>
      </c>
      <c r="E3533" s="3" t="s">
        <v>29</v>
      </c>
      <c r="F3533" s="3">
        <v>60</v>
      </c>
      <c r="G3533" s="15">
        <v>2.2999999999999998</v>
      </c>
    </row>
    <row r="3534" spans="1:15" x14ac:dyDescent="0.25">
      <c r="A3534" s="3" t="s">
        <v>15</v>
      </c>
      <c r="B3534" s="7">
        <v>42219</v>
      </c>
      <c r="C3534" s="18">
        <v>2015</v>
      </c>
      <c r="D3534" s="3">
        <v>1</v>
      </c>
      <c r="E3534" s="3" t="s">
        <v>29</v>
      </c>
      <c r="F3534" s="3">
        <v>66</v>
      </c>
      <c r="G3534" s="15">
        <v>3</v>
      </c>
    </row>
    <row r="3535" spans="1:15" x14ac:dyDescent="0.25">
      <c r="A3535" s="3" t="s">
        <v>15</v>
      </c>
      <c r="B3535" s="7">
        <v>42219</v>
      </c>
      <c r="C3535" s="18">
        <v>2015</v>
      </c>
      <c r="D3535" s="3">
        <v>1</v>
      </c>
      <c r="E3535" s="3" t="s">
        <v>29</v>
      </c>
      <c r="F3535" s="3">
        <v>72</v>
      </c>
      <c r="G3535" s="15">
        <v>4</v>
      </c>
    </row>
    <row r="3536" spans="1:15" x14ac:dyDescent="0.25">
      <c r="A3536" s="3" t="s">
        <v>15</v>
      </c>
      <c r="B3536" s="7">
        <v>42219</v>
      </c>
      <c r="C3536" s="18">
        <v>2015</v>
      </c>
      <c r="D3536" s="3">
        <v>1</v>
      </c>
      <c r="E3536" s="3" t="s">
        <v>29</v>
      </c>
      <c r="F3536" s="3">
        <v>55</v>
      </c>
      <c r="G3536" s="15">
        <v>1.7</v>
      </c>
    </row>
    <row r="3537" spans="1:7" x14ac:dyDescent="0.25">
      <c r="A3537" s="3" t="s">
        <v>15</v>
      </c>
      <c r="B3537" s="7">
        <v>42219</v>
      </c>
      <c r="C3537" s="18">
        <v>2015</v>
      </c>
      <c r="D3537" s="3">
        <v>1</v>
      </c>
      <c r="E3537" s="3" t="s">
        <v>29</v>
      </c>
      <c r="F3537" s="3">
        <v>67</v>
      </c>
      <c r="G3537" s="15">
        <v>3.2</v>
      </c>
    </row>
    <row r="3538" spans="1:7" x14ac:dyDescent="0.25">
      <c r="A3538" s="3" t="s">
        <v>15</v>
      </c>
      <c r="B3538" s="7">
        <v>42219</v>
      </c>
      <c r="C3538" s="18">
        <v>2015</v>
      </c>
      <c r="D3538" s="3">
        <v>1</v>
      </c>
      <c r="E3538" s="3" t="s">
        <v>29</v>
      </c>
      <c r="F3538" s="3">
        <v>64</v>
      </c>
      <c r="G3538" s="15">
        <v>2.7</v>
      </c>
    </row>
    <row r="3539" spans="1:7" x14ac:dyDescent="0.25">
      <c r="A3539" s="3" t="s">
        <v>15</v>
      </c>
      <c r="B3539" s="7">
        <v>42219</v>
      </c>
      <c r="C3539" s="18">
        <v>2015</v>
      </c>
      <c r="D3539" s="3">
        <v>1</v>
      </c>
      <c r="E3539" s="3" t="s">
        <v>29</v>
      </c>
      <c r="F3539" s="3">
        <v>116</v>
      </c>
      <c r="G3539" s="15">
        <v>16</v>
      </c>
    </row>
    <row r="3540" spans="1:7" x14ac:dyDescent="0.25">
      <c r="A3540" s="3" t="s">
        <v>15</v>
      </c>
      <c r="B3540" s="7">
        <v>42219</v>
      </c>
      <c r="C3540" s="18">
        <v>2015</v>
      </c>
      <c r="D3540" s="3">
        <v>1</v>
      </c>
      <c r="E3540" s="3" t="s">
        <v>29</v>
      </c>
      <c r="F3540" s="3">
        <v>67</v>
      </c>
      <c r="G3540" s="15">
        <v>3.4</v>
      </c>
    </row>
    <row r="3541" spans="1:7" x14ac:dyDescent="0.25">
      <c r="A3541" s="3" t="s">
        <v>15</v>
      </c>
      <c r="B3541" s="7">
        <v>42219</v>
      </c>
      <c r="C3541" s="18">
        <v>2015</v>
      </c>
      <c r="D3541" s="3">
        <v>1</v>
      </c>
      <c r="E3541" s="3" t="s">
        <v>29</v>
      </c>
      <c r="F3541" s="3">
        <v>67</v>
      </c>
      <c r="G3541" s="15">
        <v>3.2</v>
      </c>
    </row>
    <row r="3542" spans="1:7" x14ac:dyDescent="0.25">
      <c r="A3542" s="3" t="s">
        <v>15</v>
      </c>
      <c r="B3542" s="7">
        <v>42219</v>
      </c>
      <c r="C3542" s="18">
        <v>2015</v>
      </c>
      <c r="D3542" s="3">
        <v>1</v>
      </c>
      <c r="E3542" s="3" t="s">
        <v>29</v>
      </c>
      <c r="F3542" s="3">
        <v>61</v>
      </c>
      <c r="G3542" s="15">
        <v>2.4</v>
      </c>
    </row>
    <row r="3543" spans="1:7" x14ac:dyDescent="0.25">
      <c r="A3543" s="3" t="s">
        <v>15</v>
      </c>
      <c r="B3543" s="7">
        <v>42219</v>
      </c>
      <c r="C3543" s="18">
        <v>2015</v>
      </c>
      <c r="D3543" s="3">
        <v>1</v>
      </c>
      <c r="E3543" s="3" t="s">
        <v>29</v>
      </c>
      <c r="F3543" s="3">
        <v>127</v>
      </c>
      <c r="G3543" s="15">
        <v>23.3</v>
      </c>
    </row>
    <row r="3544" spans="1:7" x14ac:dyDescent="0.25">
      <c r="A3544" s="3" t="s">
        <v>15</v>
      </c>
      <c r="B3544" s="7">
        <v>42219</v>
      </c>
      <c r="C3544" s="18">
        <v>2015</v>
      </c>
      <c r="D3544" s="3">
        <v>1</v>
      </c>
      <c r="E3544" s="3" t="s">
        <v>29</v>
      </c>
      <c r="F3544" s="3">
        <v>224</v>
      </c>
      <c r="G3544" s="15">
        <v>127.6</v>
      </c>
    </row>
    <row r="3545" spans="1:7" x14ac:dyDescent="0.25">
      <c r="A3545" s="3" t="s">
        <v>15</v>
      </c>
      <c r="B3545" s="7">
        <v>42219</v>
      </c>
      <c r="C3545" s="18">
        <v>2015</v>
      </c>
      <c r="D3545" s="3">
        <v>1</v>
      </c>
      <c r="E3545" s="3" t="s">
        <v>29</v>
      </c>
      <c r="F3545" s="3">
        <v>62</v>
      </c>
      <c r="G3545" s="15">
        <v>2.2999999999999998</v>
      </c>
    </row>
    <row r="3546" spans="1:7" x14ac:dyDescent="0.25">
      <c r="A3546" s="3" t="s">
        <v>15</v>
      </c>
      <c r="B3546" s="7">
        <v>42219</v>
      </c>
      <c r="C3546" s="18">
        <v>2015</v>
      </c>
      <c r="D3546" s="3">
        <v>1</v>
      </c>
      <c r="E3546" s="3" t="s">
        <v>29</v>
      </c>
      <c r="F3546" s="3">
        <v>70</v>
      </c>
      <c r="G3546" s="15">
        <v>3.4</v>
      </c>
    </row>
    <row r="3547" spans="1:7" x14ac:dyDescent="0.25">
      <c r="A3547" s="3" t="s">
        <v>15</v>
      </c>
      <c r="B3547" s="7">
        <v>42219</v>
      </c>
      <c r="C3547" s="18">
        <v>2015</v>
      </c>
      <c r="D3547" s="3">
        <v>1</v>
      </c>
      <c r="E3547" s="3" t="s">
        <v>29</v>
      </c>
      <c r="F3547" s="3">
        <v>68</v>
      </c>
      <c r="G3547" s="15">
        <v>3.1</v>
      </c>
    </row>
    <row r="3548" spans="1:7" x14ac:dyDescent="0.25">
      <c r="A3548" s="3" t="s">
        <v>15</v>
      </c>
      <c r="B3548" s="7">
        <v>42219</v>
      </c>
      <c r="C3548" s="18">
        <v>2015</v>
      </c>
      <c r="D3548" s="3">
        <v>1</v>
      </c>
      <c r="E3548" s="3" t="s">
        <v>29</v>
      </c>
      <c r="F3548" s="3">
        <v>71</v>
      </c>
      <c r="G3548" s="15">
        <v>3.8</v>
      </c>
    </row>
    <row r="3549" spans="1:7" x14ac:dyDescent="0.25">
      <c r="A3549" s="3" t="s">
        <v>15</v>
      </c>
      <c r="B3549" s="7">
        <v>42219</v>
      </c>
      <c r="C3549" s="18">
        <v>2015</v>
      </c>
      <c r="D3549" s="3">
        <v>1</v>
      </c>
      <c r="E3549" s="3" t="s">
        <v>29</v>
      </c>
      <c r="F3549" s="3">
        <v>65</v>
      </c>
      <c r="G3549" s="15">
        <v>3</v>
      </c>
    </row>
    <row r="3550" spans="1:7" x14ac:dyDescent="0.25">
      <c r="A3550" s="3" t="s">
        <v>15</v>
      </c>
      <c r="B3550" s="7">
        <v>42219</v>
      </c>
      <c r="C3550" s="18">
        <v>2015</v>
      </c>
      <c r="D3550" s="3">
        <v>1</v>
      </c>
      <c r="E3550" s="3" t="s">
        <v>29</v>
      </c>
      <c r="F3550" s="3">
        <v>64</v>
      </c>
      <c r="G3550" s="15">
        <v>2.5</v>
      </c>
    </row>
    <row r="3551" spans="1:7" x14ac:dyDescent="0.25">
      <c r="A3551" s="3" t="s">
        <v>15</v>
      </c>
      <c r="B3551" s="7">
        <v>42219</v>
      </c>
      <c r="C3551" s="18">
        <v>2015</v>
      </c>
      <c r="D3551" s="3">
        <v>1</v>
      </c>
      <c r="E3551" s="3" t="s">
        <v>29</v>
      </c>
      <c r="F3551" s="3">
        <v>64</v>
      </c>
      <c r="G3551" s="15">
        <v>2.8</v>
      </c>
    </row>
    <row r="3552" spans="1:7" x14ac:dyDescent="0.25">
      <c r="A3552" s="3" t="s">
        <v>15</v>
      </c>
      <c r="B3552" s="7">
        <v>42219</v>
      </c>
      <c r="C3552" s="18">
        <v>2015</v>
      </c>
      <c r="D3552" s="3">
        <v>1</v>
      </c>
      <c r="E3552" s="3" t="s">
        <v>29</v>
      </c>
      <c r="F3552" s="3">
        <v>112</v>
      </c>
      <c r="G3552" s="15">
        <v>15.6</v>
      </c>
    </row>
    <row r="3553" spans="1:7" x14ac:dyDescent="0.25">
      <c r="A3553" s="3" t="s">
        <v>15</v>
      </c>
      <c r="B3553" s="7">
        <v>42219</v>
      </c>
      <c r="C3553" s="18">
        <v>2015</v>
      </c>
      <c r="D3553" s="3">
        <v>1</v>
      </c>
      <c r="E3553" s="3" t="s">
        <v>29</v>
      </c>
      <c r="F3553" s="3">
        <v>140</v>
      </c>
      <c r="G3553" s="15">
        <v>30.5</v>
      </c>
    </row>
    <row r="3554" spans="1:7" x14ac:dyDescent="0.25">
      <c r="A3554" s="3" t="s">
        <v>15</v>
      </c>
      <c r="B3554" s="7">
        <v>42219</v>
      </c>
      <c r="C3554" s="18">
        <v>2015</v>
      </c>
      <c r="D3554" s="3">
        <v>1</v>
      </c>
      <c r="E3554" s="3" t="s">
        <v>29</v>
      </c>
      <c r="F3554" s="3">
        <v>70</v>
      </c>
      <c r="G3554" s="15">
        <v>3.5</v>
      </c>
    </row>
    <row r="3555" spans="1:7" x14ac:dyDescent="0.25">
      <c r="A3555" s="3" t="s">
        <v>15</v>
      </c>
      <c r="B3555" s="7">
        <v>42219</v>
      </c>
      <c r="C3555" s="18">
        <v>2015</v>
      </c>
      <c r="D3555" s="3">
        <v>1</v>
      </c>
      <c r="E3555" s="3" t="s">
        <v>29</v>
      </c>
      <c r="F3555" s="3">
        <v>59</v>
      </c>
      <c r="G3555" s="15">
        <v>2.2000000000000002</v>
      </c>
    </row>
    <row r="3556" spans="1:7" x14ac:dyDescent="0.25">
      <c r="A3556" s="3" t="s">
        <v>15</v>
      </c>
      <c r="B3556" s="7">
        <v>42219</v>
      </c>
      <c r="C3556" s="18">
        <v>2015</v>
      </c>
      <c r="D3556" s="3">
        <v>1</v>
      </c>
      <c r="E3556" s="3" t="s">
        <v>29</v>
      </c>
      <c r="F3556" s="3">
        <v>136</v>
      </c>
      <c r="G3556" s="15">
        <v>28</v>
      </c>
    </row>
    <row r="3557" spans="1:7" x14ac:dyDescent="0.25">
      <c r="A3557" s="3" t="s">
        <v>15</v>
      </c>
      <c r="B3557" s="7">
        <v>42219</v>
      </c>
      <c r="C3557" s="18">
        <v>2015</v>
      </c>
      <c r="D3557" s="3">
        <v>1</v>
      </c>
      <c r="E3557" s="3" t="s">
        <v>29</v>
      </c>
      <c r="F3557" s="3">
        <v>112</v>
      </c>
      <c r="G3557" s="15">
        <v>15.4</v>
      </c>
    </row>
    <row r="3558" spans="1:7" x14ac:dyDescent="0.25">
      <c r="A3558" s="3" t="s">
        <v>15</v>
      </c>
      <c r="B3558" s="7">
        <v>42219</v>
      </c>
      <c r="C3558" s="18">
        <v>2015</v>
      </c>
      <c r="D3558" s="3">
        <v>2</v>
      </c>
      <c r="E3558" s="3" t="s">
        <v>29</v>
      </c>
      <c r="F3558" s="3">
        <v>64</v>
      </c>
      <c r="G3558" s="15">
        <v>2.7</v>
      </c>
    </row>
    <row r="3559" spans="1:7" x14ac:dyDescent="0.25">
      <c r="A3559" s="3" t="s">
        <v>15</v>
      </c>
      <c r="B3559" s="7">
        <v>42219</v>
      </c>
      <c r="C3559" s="18">
        <v>2015</v>
      </c>
      <c r="D3559" s="3">
        <v>2</v>
      </c>
      <c r="E3559" s="3" t="s">
        <v>29</v>
      </c>
      <c r="F3559" s="3">
        <v>65</v>
      </c>
      <c r="G3559" s="15">
        <v>3.1</v>
      </c>
    </row>
    <row r="3560" spans="1:7" x14ac:dyDescent="0.25">
      <c r="A3560" s="3" t="s">
        <v>15</v>
      </c>
      <c r="B3560" s="7">
        <v>42219</v>
      </c>
      <c r="C3560" s="18">
        <v>2015</v>
      </c>
      <c r="D3560" s="3">
        <v>2</v>
      </c>
      <c r="E3560" s="3" t="s">
        <v>29</v>
      </c>
      <c r="F3560" s="3">
        <v>59</v>
      </c>
      <c r="G3560" s="15">
        <v>2.4</v>
      </c>
    </row>
    <row r="3561" spans="1:7" x14ac:dyDescent="0.25">
      <c r="A3561" s="3" t="s">
        <v>15</v>
      </c>
      <c r="B3561" s="7">
        <v>42219</v>
      </c>
      <c r="C3561" s="18">
        <v>2015</v>
      </c>
      <c r="D3561" s="3">
        <v>2</v>
      </c>
      <c r="E3561" s="3" t="s">
        <v>29</v>
      </c>
      <c r="F3561" s="3">
        <v>70</v>
      </c>
      <c r="G3561" s="15">
        <v>3.7</v>
      </c>
    </row>
    <row r="3562" spans="1:7" x14ac:dyDescent="0.25">
      <c r="A3562" s="3" t="s">
        <v>15</v>
      </c>
      <c r="B3562" s="7">
        <v>42219</v>
      </c>
      <c r="C3562" s="18">
        <v>2015</v>
      </c>
      <c r="D3562" s="3">
        <v>2</v>
      </c>
      <c r="E3562" s="3" t="s">
        <v>29</v>
      </c>
      <c r="F3562" s="3">
        <v>68</v>
      </c>
      <c r="G3562" s="15">
        <v>3.4</v>
      </c>
    </row>
    <row r="3563" spans="1:7" x14ac:dyDescent="0.25">
      <c r="A3563" s="3" t="s">
        <v>15</v>
      </c>
      <c r="B3563" s="7">
        <v>42219</v>
      </c>
      <c r="C3563" s="18">
        <v>2015</v>
      </c>
      <c r="D3563" s="3">
        <v>2</v>
      </c>
      <c r="E3563" s="3" t="s">
        <v>29</v>
      </c>
      <c r="F3563" s="3">
        <v>65</v>
      </c>
      <c r="G3563" s="15">
        <v>2.6</v>
      </c>
    </row>
    <row r="3564" spans="1:7" x14ac:dyDescent="0.25">
      <c r="A3564" s="3" t="s">
        <v>15</v>
      </c>
      <c r="B3564" s="7">
        <v>42219</v>
      </c>
      <c r="C3564" s="18">
        <v>2015</v>
      </c>
      <c r="D3564" s="3">
        <v>2</v>
      </c>
      <c r="E3564" s="3" t="s">
        <v>29</v>
      </c>
      <c r="F3564" s="3">
        <v>69</v>
      </c>
      <c r="G3564" s="15">
        <v>3.5</v>
      </c>
    </row>
    <row r="3565" spans="1:7" x14ac:dyDescent="0.25">
      <c r="A3565" s="3" t="s">
        <v>15</v>
      </c>
      <c r="B3565" s="7">
        <v>42219</v>
      </c>
      <c r="C3565" s="18">
        <v>2015</v>
      </c>
      <c r="D3565" s="3">
        <v>2</v>
      </c>
      <c r="E3565" s="3" t="s">
        <v>29</v>
      </c>
      <c r="F3565" s="3">
        <v>65</v>
      </c>
      <c r="G3565" s="15">
        <v>2.4</v>
      </c>
    </row>
    <row r="3566" spans="1:7" x14ac:dyDescent="0.25">
      <c r="A3566" s="3" t="s">
        <v>15</v>
      </c>
      <c r="B3566" s="7">
        <v>42219</v>
      </c>
      <c r="C3566" s="18">
        <v>2015</v>
      </c>
      <c r="D3566" s="3">
        <v>2</v>
      </c>
      <c r="E3566" s="3" t="s">
        <v>29</v>
      </c>
      <c r="F3566" s="3">
        <v>69</v>
      </c>
      <c r="G3566" s="15">
        <v>3.3</v>
      </c>
    </row>
    <row r="3567" spans="1:7" x14ac:dyDescent="0.25">
      <c r="A3567" s="3" t="s">
        <v>15</v>
      </c>
      <c r="B3567" s="7">
        <v>42219</v>
      </c>
      <c r="C3567" s="18">
        <v>2015</v>
      </c>
      <c r="D3567" s="3">
        <v>2</v>
      </c>
      <c r="E3567" s="3" t="s">
        <v>29</v>
      </c>
      <c r="F3567" s="3">
        <v>63</v>
      </c>
      <c r="G3567" s="15">
        <v>2.5</v>
      </c>
    </row>
    <row r="3568" spans="1:7" x14ac:dyDescent="0.25">
      <c r="A3568" s="3" t="s">
        <v>15</v>
      </c>
      <c r="B3568" s="7">
        <v>42219</v>
      </c>
      <c r="C3568" s="18">
        <v>2015</v>
      </c>
      <c r="D3568" s="3">
        <v>1</v>
      </c>
      <c r="E3568" s="3" t="s">
        <v>32</v>
      </c>
      <c r="F3568" s="3">
        <v>75</v>
      </c>
    </row>
    <row r="3569" spans="1:6" x14ac:dyDescent="0.25">
      <c r="A3569" s="3" t="s">
        <v>15</v>
      </c>
      <c r="B3569" s="7">
        <v>42219</v>
      </c>
      <c r="C3569" s="18">
        <v>2015</v>
      </c>
      <c r="D3569" s="3">
        <v>1</v>
      </c>
      <c r="E3569" s="3" t="s">
        <v>32</v>
      </c>
      <c r="F3569" s="3">
        <v>78</v>
      </c>
    </row>
    <row r="3570" spans="1:6" x14ac:dyDescent="0.25">
      <c r="A3570" s="3" t="s">
        <v>15</v>
      </c>
      <c r="B3570" s="7">
        <v>42219</v>
      </c>
      <c r="C3570" s="18">
        <v>2015</v>
      </c>
      <c r="D3570" s="3">
        <v>1</v>
      </c>
      <c r="E3570" s="3" t="s">
        <v>32</v>
      </c>
      <c r="F3570" s="3">
        <v>71</v>
      </c>
    </row>
    <row r="3571" spans="1:6" x14ac:dyDescent="0.25">
      <c r="A3571" s="3" t="s">
        <v>15</v>
      </c>
      <c r="B3571" s="7">
        <v>42219</v>
      </c>
      <c r="C3571" s="18">
        <v>2015</v>
      </c>
      <c r="D3571" s="3">
        <v>1</v>
      </c>
      <c r="E3571" s="3" t="s">
        <v>32</v>
      </c>
      <c r="F3571" s="3">
        <v>103</v>
      </c>
    </row>
    <row r="3572" spans="1:6" x14ac:dyDescent="0.25">
      <c r="A3572" s="3" t="s">
        <v>15</v>
      </c>
      <c r="B3572" s="7">
        <v>42219</v>
      </c>
      <c r="C3572" s="18">
        <v>2015</v>
      </c>
      <c r="D3572" s="3">
        <v>1</v>
      </c>
      <c r="E3572" s="3" t="s">
        <v>32</v>
      </c>
      <c r="F3572" s="3">
        <v>92</v>
      </c>
    </row>
    <row r="3573" spans="1:6" x14ac:dyDescent="0.25">
      <c r="A3573" s="3" t="s">
        <v>15</v>
      </c>
      <c r="B3573" s="7">
        <v>42219</v>
      </c>
      <c r="C3573" s="18">
        <v>2015</v>
      </c>
      <c r="D3573" s="3">
        <v>1</v>
      </c>
      <c r="E3573" s="3" t="s">
        <v>32</v>
      </c>
      <c r="F3573" s="3">
        <v>92</v>
      </c>
    </row>
    <row r="3574" spans="1:6" x14ac:dyDescent="0.25">
      <c r="A3574" s="3" t="s">
        <v>15</v>
      </c>
      <c r="B3574" s="7">
        <v>42219</v>
      </c>
      <c r="C3574" s="18">
        <v>2015</v>
      </c>
      <c r="D3574" s="3">
        <v>1</v>
      </c>
      <c r="E3574" s="3" t="s">
        <v>32</v>
      </c>
      <c r="F3574" s="3">
        <v>63</v>
      </c>
    </row>
    <row r="3575" spans="1:6" x14ac:dyDescent="0.25">
      <c r="A3575" s="3" t="s">
        <v>15</v>
      </c>
      <c r="B3575" s="7">
        <v>42219</v>
      </c>
      <c r="C3575" s="18">
        <v>2015</v>
      </c>
      <c r="D3575" s="3">
        <v>1</v>
      </c>
      <c r="E3575" s="3" t="s">
        <v>32</v>
      </c>
      <c r="F3575" s="3">
        <v>67</v>
      </c>
    </row>
    <row r="3576" spans="1:6" x14ac:dyDescent="0.25">
      <c r="A3576" s="3" t="s">
        <v>15</v>
      </c>
      <c r="B3576" s="7">
        <v>42219</v>
      </c>
      <c r="C3576" s="18">
        <v>2015</v>
      </c>
      <c r="D3576" s="3">
        <v>1</v>
      </c>
      <c r="E3576" s="3" t="s">
        <v>32</v>
      </c>
      <c r="F3576" s="3">
        <v>54</v>
      </c>
    </row>
    <row r="3577" spans="1:6" x14ac:dyDescent="0.25">
      <c r="A3577" s="3" t="s">
        <v>15</v>
      </c>
      <c r="B3577" s="7">
        <v>42219</v>
      </c>
      <c r="C3577" s="18">
        <v>2015</v>
      </c>
      <c r="D3577" s="3">
        <v>1</v>
      </c>
      <c r="E3577" s="3" t="s">
        <v>32</v>
      </c>
      <c r="F3577" s="3">
        <v>93</v>
      </c>
    </row>
    <row r="3578" spans="1:6" x14ac:dyDescent="0.25">
      <c r="A3578" s="3" t="s">
        <v>15</v>
      </c>
      <c r="B3578" s="7">
        <v>42219</v>
      </c>
      <c r="C3578" s="18">
        <v>2015</v>
      </c>
      <c r="D3578" s="3">
        <v>1</v>
      </c>
      <c r="E3578" s="3" t="s">
        <v>32</v>
      </c>
      <c r="F3578" s="3">
        <v>106</v>
      </c>
    </row>
    <row r="3579" spans="1:6" x14ac:dyDescent="0.25">
      <c r="A3579" s="3" t="s">
        <v>15</v>
      </c>
      <c r="B3579" s="7">
        <v>42219</v>
      </c>
      <c r="C3579" s="18">
        <v>2015</v>
      </c>
      <c r="D3579" s="3">
        <v>1</v>
      </c>
      <c r="E3579" s="3" t="s">
        <v>32</v>
      </c>
      <c r="F3579" s="3">
        <v>73</v>
      </c>
    </row>
    <row r="3580" spans="1:6" x14ac:dyDescent="0.25">
      <c r="A3580" s="3" t="s">
        <v>15</v>
      </c>
      <c r="B3580" s="7">
        <v>42219</v>
      </c>
      <c r="C3580" s="18">
        <v>2015</v>
      </c>
      <c r="D3580" s="3">
        <v>1</v>
      </c>
      <c r="E3580" s="3" t="s">
        <v>32</v>
      </c>
      <c r="F3580" s="3">
        <v>74</v>
      </c>
    </row>
    <row r="3581" spans="1:6" x14ac:dyDescent="0.25">
      <c r="A3581" s="3" t="s">
        <v>15</v>
      </c>
      <c r="B3581" s="7">
        <v>42219</v>
      </c>
      <c r="C3581" s="18">
        <v>2015</v>
      </c>
      <c r="D3581" s="3">
        <v>1</v>
      </c>
      <c r="E3581" s="3" t="s">
        <v>32</v>
      </c>
      <c r="F3581" s="3">
        <v>87</v>
      </c>
    </row>
    <row r="3582" spans="1:6" x14ac:dyDescent="0.25">
      <c r="A3582" s="3" t="s">
        <v>15</v>
      </c>
      <c r="B3582" s="7">
        <v>42219</v>
      </c>
      <c r="C3582" s="18">
        <v>2015</v>
      </c>
      <c r="D3582" s="3">
        <v>1</v>
      </c>
      <c r="E3582" s="3" t="s">
        <v>32</v>
      </c>
      <c r="F3582" s="3">
        <v>61</v>
      </c>
    </row>
    <row r="3583" spans="1:6" x14ac:dyDescent="0.25">
      <c r="A3583" s="3" t="s">
        <v>15</v>
      </c>
      <c r="B3583" s="7">
        <v>42219</v>
      </c>
      <c r="C3583" s="18">
        <v>2015</v>
      </c>
      <c r="D3583" s="3">
        <v>1</v>
      </c>
      <c r="E3583" s="3" t="s">
        <v>32</v>
      </c>
      <c r="F3583" s="3">
        <v>63</v>
      </c>
    </row>
    <row r="3584" spans="1:6" x14ac:dyDescent="0.25">
      <c r="A3584" s="3" t="s">
        <v>15</v>
      </c>
      <c r="B3584" s="7">
        <v>42219</v>
      </c>
      <c r="C3584" s="18">
        <v>2015</v>
      </c>
      <c r="D3584" s="3">
        <v>1</v>
      </c>
      <c r="E3584" s="3" t="s">
        <v>32</v>
      </c>
      <c r="F3584" s="3">
        <v>59</v>
      </c>
    </row>
    <row r="3585" spans="1:15" x14ac:dyDescent="0.25">
      <c r="A3585" s="3" t="s">
        <v>15</v>
      </c>
      <c r="B3585" s="7">
        <v>42219</v>
      </c>
      <c r="C3585" s="18">
        <v>2015</v>
      </c>
      <c r="D3585" s="3">
        <v>1</v>
      </c>
      <c r="E3585" s="3" t="s">
        <v>32</v>
      </c>
      <c r="F3585" s="3">
        <v>93</v>
      </c>
    </row>
    <row r="3586" spans="1:15" x14ac:dyDescent="0.25">
      <c r="A3586" s="3" t="s">
        <v>15</v>
      </c>
      <c r="B3586" s="7">
        <v>42219</v>
      </c>
      <c r="C3586" s="18">
        <v>2015</v>
      </c>
      <c r="D3586" s="3">
        <v>1</v>
      </c>
      <c r="E3586" s="3" t="s">
        <v>32</v>
      </c>
      <c r="F3586" s="3">
        <v>60</v>
      </c>
    </row>
    <row r="3587" spans="1:15" x14ac:dyDescent="0.25">
      <c r="A3587" s="3" t="s">
        <v>15</v>
      </c>
      <c r="B3587" s="7">
        <v>42219</v>
      </c>
      <c r="C3587" s="18">
        <v>2015</v>
      </c>
      <c r="D3587" s="3">
        <v>1</v>
      </c>
      <c r="E3587" s="3" t="s">
        <v>32</v>
      </c>
      <c r="F3587" s="3">
        <v>64</v>
      </c>
    </row>
    <row r="3588" spans="1:15" x14ac:dyDescent="0.25">
      <c r="A3588" s="3" t="s">
        <v>15</v>
      </c>
      <c r="B3588" s="7">
        <v>42219</v>
      </c>
      <c r="C3588" s="18">
        <v>2015</v>
      </c>
      <c r="D3588" s="3">
        <v>1</v>
      </c>
      <c r="E3588" s="3" t="s">
        <v>32</v>
      </c>
      <c r="F3588" s="3">
        <v>92</v>
      </c>
    </row>
    <row r="3589" spans="1:15" s="15" customFormat="1" x14ac:dyDescent="0.25">
      <c r="A3589" s="3" t="s">
        <v>15</v>
      </c>
      <c r="B3589" s="7">
        <v>42219</v>
      </c>
      <c r="C3589" s="18">
        <v>2015</v>
      </c>
      <c r="D3589" s="3">
        <v>1</v>
      </c>
      <c r="E3589" s="3" t="s">
        <v>32</v>
      </c>
      <c r="F3589" s="3">
        <v>78</v>
      </c>
      <c r="H3589"/>
      <c r="I3589"/>
      <c r="J3589"/>
      <c r="K3589"/>
      <c r="L3589"/>
      <c r="M3589"/>
      <c r="N3589"/>
      <c r="O3589"/>
    </row>
    <row r="3590" spans="1:15" s="15" customFormat="1" x14ac:dyDescent="0.25">
      <c r="A3590" s="3" t="s">
        <v>15</v>
      </c>
      <c r="B3590" s="7">
        <v>42219</v>
      </c>
      <c r="C3590" s="18">
        <v>2015</v>
      </c>
      <c r="D3590" s="3">
        <v>1</v>
      </c>
      <c r="E3590" s="3" t="s">
        <v>32</v>
      </c>
      <c r="F3590" s="3">
        <v>97</v>
      </c>
      <c r="H3590"/>
      <c r="I3590"/>
      <c r="J3590"/>
      <c r="K3590"/>
      <c r="L3590"/>
      <c r="M3590"/>
      <c r="N3590"/>
      <c r="O3590"/>
    </row>
    <row r="3591" spans="1:15" s="15" customFormat="1" x14ac:dyDescent="0.25">
      <c r="A3591" s="3" t="s">
        <v>15</v>
      </c>
      <c r="B3591" s="7">
        <v>42219</v>
      </c>
      <c r="C3591" s="18">
        <v>2015</v>
      </c>
      <c r="D3591" s="3">
        <v>1</v>
      </c>
      <c r="E3591" s="3" t="s">
        <v>32</v>
      </c>
      <c r="F3591" s="3">
        <v>59</v>
      </c>
      <c r="H3591"/>
      <c r="I3591"/>
      <c r="J3591"/>
      <c r="K3591"/>
      <c r="L3591"/>
      <c r="M3591"/>
      <c r="N3591"/>
      <c r="O3591"/>
    </row>
    <row r="3592" spans="1:15" s="15" customFormat="1" x14ac:dyDescent="0.25">
      <c r="A3592" s="3" t="s">
        <v>15</v>
      </c>
      <c r="B3592" s="7">
        <v>42219</v>
      </c>
      <c r="C3592" s="18">
        <v>2015</v>
      </c>
      <c r="D3592" s="3">
        <v>1</v>
      </c>
      <c r="E3592" s="3" t="s">
        <v>32</v>
      </c>
      <c r="F3592" s="3">
        <v>86</v>
      </c>
      <c r="H3592"/>
      <c r="I3592"/>
      <c r="J3592"/>
      <c r="K3592"/>
      <c r="L3592"/>
      <c r="M3592"/>
      <c r="N3592"/>
      <c r="O3592"/>
    </row>
    <row r="3593" spans="1:15" s="15" customFormat="1" x14ac:dyDescent="0.25">
      <c r="A3593" s="3" t="s">
        <v>15</v>
      </c>
      <c r="B3593" s="7">
        <v>42219</v>
      </c>
      <c r="C3593" s="18">
        <v>2015</v>
      </c>
      <c r="D3593" s="3">
        <v>1</v>
      </c>
      <c r="E3593" s="3" t="s">
        <v>32</v>
      </c>
      <c r="F3593" s="3">
        <v>73</v>
      </c>
      <c r="H3593"/>
      <c r="I3593"/>
      <c r="J3593"/>
      <c r="K3593"/>
      <c r="L3593"/>
      <c r="M3593"/>
      <c r="N3593"/>
      <c r="O3593"/>
    </row>
    <row r="3594" spans="1:15" s="15" customFormat="1" x14ac:dyDescent="0.25">
      <c r="A3594" s="3" t="s">
        <v>15</v>
      </c>
      <c r="B3594" s="7">
        <v>42219</v>
      </c>
      <c r="C3594" s="18">
        <v>2015</v>
      </c>
      <c r="D3594" s="3">
        <v>1</v>
      </c>
      <c r="E3594" s="3" t="s">
        <v>32</v>
      </c>
      <c r="F3594" s="3">
        <v>87</v>
      </c>
      <c r="H3594"/>
      <c r="I3594"/>
      <c r="J3594"/>
      <c r="K3594"/>
      <c r="L3594"/>
      <c r="M3594"/>
      <c r="N3594"/>
      <c r="O3594"/>
    </row>
    <row r="3595" spans="1:15" s="15" customFormat="1" x14ac:dyDescent="0.25">
      <c r="A3595" s="3" t="s">
        <v>15</v>
      </c>
      <c r="B3595" s="7">
        <v>42219</v>
      </c>
      <c r="C3595" s="18">
        <v>2015</v>
      </c>
      <c r="D3595" s="3">
        <v>1</v>
      </c>
      <c r="E3595" s="3" t="s">
        <v>32</v>
      </c>
      <c r="F3595" s="3">
        <v>62</v>
      </c>
      <c r="H3595"/>
      <c r="I3595"/>
      <c r="J3595"/>
      <c r="K3595"/>
      <c r="L3595"/>
      <c r="M3595"/>
      <c r="N3595"/>
      <c r="O3595"/>
    </row>
    <row r="3596" spans="1:15" s="15" customFormat="1" x14ac:dyDescent="0.25">
      <c r="A3596" s="3" t="s">
        <v>15</v>
      </c>
      <c r="B3596" s="7">
        <v>42219</v>
      </c>
      <c r="C3596" s="18">
        <v>2015</v>
      </c>
      <c r="D3596" s="3">
        <v>1</v>
      </c>
      <c r="E3596" s="3" t="s">
        <v>32</v>
      </c>
      <c r="F3596" s="3">
        <v>89</v>
      </c>
      <c r="H3596"/>
      <c r="I3596"/>
      <c r="J3596"/>
      <c r="K3596"/>
      <c r="L3596"/>
      <c r="M3596"/>
      <c r="N3596"/>
      <c r="O3596"/>
    </row>
    <row r="3597" spans="1:15" s="15" customFormat="1" x14ac:dyDescent="0.25">
      <c r="A3597" s="3" t="s">
        <v>15</v>
      </c>
      <c r="B3597" s="7">
        <v>42219</v>
      </c>
      <c r="C3597" s="18">
        <v>2015</v>
      </c>
      <c r="D3597" s="3">
        <v>1</v>
      </c>
      <c r="E3597" s="3" t="s">
        <v>32</v>
      </c>
      <c r="F3597" s="3">
        <v>74</v>
      </c>
      <c r="H3597"/>
      <c r="I3597"/>
      <c r="J3597"/>
      <c r="K3597"/>
      <c r="L3597"/>
      <c r="M3597"/>
      <c r="N3597"/>
      <c r="O3597"/>
    </row>
    <row r="3598" spans="1:15" s="15" customFormat="1" x14ac:dyDescent="0.25">
      <c r="A3598" s="3" t="s">
        <v>15</v>
      </c>
      <c r="B3598" s="7">
        <v>42219</v>
      </c>
      <c r="C3598" s="18">
        <v>2015</v>
      </c>
      <c r="D3598" s="3">
        <v>2</v>
      </c>
      <c r="E3598" s="3" t="s">
        <v>32</v>
      </c>
      <c r="F3598" s="3">
        <v>64</v>
      </c>
      <c r="H3598"/>
      <c r="I3598"/>
      <c r="J3598"/>
      <c r="K3598"/>
      <c r="L3598"/>
      <c r="M3598"/>
      <c r="N3598"/>
      <c r="O3598"/>
    </row>
    <row r="3599" spans="1:15" s="15" customFormat="1" x14ac:dyDescent="0.25">
      <c r="A3599" s="3" t="s">
        <v>15</v>
      </c>
      <c r="B3599" s="7">
        <v>42219</v>
      </c>
      <c r="C3599" s="18">
        <v>2015</v>
      </c>
      <c r="D3599" s="3">
        <v>2</v>
      </c>
      <c r="E3599" s="3" t="s">
        <v>32</v>
      </c>
      <c r="F3599" s="3">
        <v>67</v>
      </c>
      <c r="H3599"/>
      <c r="I3599"/>
      <c r="J3599"/>
      <c r="K3599"/>
      <c r="L3599"/>
      <c r="M3599"/>
      <c r="N3599"/>
      <c r="O3599"/>
    </row>
    <row r="3600" spans="1:15" s="15" customFormat="1" x14ac:dyDescent="0.25">
      <c r="A3600" s="3" t="s">
        <v>15</v>
      </c>
      <c r="B3600" s="7">
        <v>42219</v>
      </c>
      <c r="C3600" s="18">
        <v>2015</v>
      </c>
      <c r="D3600" s="3">
        <v>2</v>
      </c>
      <c r="E3600" s="3" t="s">
        <v>32</v>
      </c>
      <c r="F3600" s="3">
        <v>60</v>
      </c>
      <c r="H3600"/>
      <c r="I3600"/>
      <c r="J3600"/>
      <c r="K3600"/>
      <c r="L3600"/>
      <c r="M3600"/>
      <c r="N3600"/>
      <c r="O3600"/>
    </row>
    <row r="3601" spans="1:15" s="15" customFormat="1" x14ac:dyDescent="0.25">
      <c r="A3601" s="3" t="s">
        <v>15</v>
      </c>
      <c r="B3601" s="7">
        <v>42219</v>
      </c>
      <c r="C3601" s="18">
        <v>2015</v>
      </c>
      <c r="D3601" s="3">
        <v>2</v>
      </c>
      <c r="E3601" s="3" t="s">
        <v>32</v>
      </c>
      <c r="F3601" s="3">
        <v>67</v>
      </c>
      <c r="H3601"/>
      <c r="I3601"/>
      <c r="J3601"/>
      <c r="K3601"/>
      <c r="L3601"/>
      <c r="M3601"/>
      <c r="N3601"/>
      <c r="O3601"/>
    </row>
    <row r="3602" spans="1:15" s="15" customFormat="1" x14ac:dyDescent="0.25">
      <c r="A3602" s="3" t="s">
        <v>15</v>
      </c>
      <c r="B3602" s="7">
        <v>42219</v>
      </c>
      <c r="C3602" s="18">
        <v>2015</v>
      </c>
      <c r="D3602" s="3">
        <v>2</v>
      </c>
      <c r="E3602" s="3" t="s">
        <v>32</v>
      </c>
      <c r="F3602" s="3">
        <v>73</v>
      </c>
      <c r="H3602"/>
      <c r="I3602"/>
      <c r="J3602"/>
      <c r="K3602"/>
      <c r="L3602"/>
      <c r="M3602"/>
      <c r="N3602"/>
      <c r="O3602"/>
    </row>
    <row r="3603" spans="1:15" s="15" customFormat="1" x14ac:dyDescent="0.25">
      <c r="A3603" s="3" t="s">
        <v>15</v>
      </c>
      <c r="B3603" s="7">
        <v>42219</v>
      </c>
      <c r="C3603" s="18">
        <v>2015</v>
      </c>
      <c r="D3603" s="3">
        <v>2</v>
      </c>
      <c r="E3603" s="3" t="s">
        <v>32</v>
      </c>
      <c r="F3603" s="3">
        <v>91</v>
      </c>
      <c r="H3603"/>
      <c r="I3603"/>
      <c r="J3603"/>
      <c r="K3603"/>
      <c r="L3603"/>
      <c r="M3603"/>
      <c r="N3603"/>
      <c r="O3603"/>
    </row>
    <row r="3604" spans="1:15" s="15" customFormat="1" x14ac:dyDescent="0.25">
      <c r="A3604" s="3" t="s">
        <v>15</v>
      </c>
      <c r="B3604" s="7">
        <v>42219</v>
      </c>
      <c r="C3604" s="18">
        <v>2015</v>
      </c>
      <c r="D3604" s="3">
        <v>2</v>
      </c>
      <c r="E3604" s="3" t="s">
        <v>32</v>
      </c>
      <c r="F3604" s="3">
        <v>91</v>
      </c>
      <c r="H3604"/>
      <c r="I3604"/>
      <c r="J3604"/>
      <c r="K3604"/>
      <c r="L3604"/>
      <c r="M3604"/>
      <c r="N3604"/>
      <c r="O3604"/>
    </row>
    <row r="3605" spans="1:15" s="15" customFormat="1" x14ac:dyDescent="0.25">
      <c r="A3605" s="3" t="s">
        <v>15</v>
      </c>
      <c r="B3605" s="7">
        <v>42219</v>
      </c>
      <c r="C3605" s="18">
        <v>2015</v>
      </c>
      <c r="D3605" s="3">
        <v>2</v>
      </c>
      <c r="E3605" s="3" t="s">
        <v>32</v>
      </c>
      <c r="F3605" s="3">
        <v>63</v>
      </c>
      <c r="H3605"/>
      <c r="I3605"/>
      <c r="J3605"/>
      <c r="K3605"/>
      <c r="L3605"/>
      <c r="M3605"/>
      <c r="N3605"/>
      <c r="O3605"/>
    </row>
    <row r="3606" spans="1:15" s="15" customFormat="1" x14ac:dyDescent="0.25">
      <c r="A3606" s="3" t="s">
        <v>15</v>
      </c>
      <c r="B3606" s="7">
        <v>42219</v>
      </c>
      <c r="C3606" s="18">
        <v>2015</v>
      </c>
      <c r="D3606" s="3">
        <v>2</v>
      </c>
      <c r="E3606" s="3" t="s">
        <v>32</v>
      </c>
      <c r="F3606" s="3">
        <v>102</v>
      </c>
      <c r="H3606"/>
      <c r="I3606"/>
      <c r="J3606"/>
      <c r="K3606"/>
      <c r="L3606"/>
      <c r="M3606"/>
      <c r="N3606"/>
      <c r="O3606"/>
    </row>
    <row r="3607" spans="1:15" s="15" customFormat="1" x14ac:dyDescent="0.25">
      <c r="A3607" s="3" t="s">
        <v>15</v>
      </c>
      <c r="B3607" s="7">
        <v>42219</v>
      </c>
      <c r="C3607" s="18">
        <v>2015</v>
      </c>
      <c r="D3607" s="3">
        <v>2</v>
      </c>
      <c r="E3607" s="3" t="s">
        <v>32</v>
      </c>
      <c r="F3607" s="3">
        <v>92</v>
      </c>
      <c r="H3607"/>
      <c r="I3607"/>
      <c r="J3607"/>
      <c r="K3607"/>
      <c r="L3607"/>
      <c r="M3607"/>
      <c r="N3607"/>
      <c r="O3607"/>
    </row>
    <row r="3608" spans="1:15" s="15" customFormat="1" x14ac:dyDescent="0.25">
      <c r="A3608" s="3" t="s">
        <v>15</v>
      </c>
      <c r="B3608" s="7">
        <v>42219</v>
      </c>
      <c r="C3608" s="18">
        <v>2015</v>
      </c>
      <c r="D3608" s="3">
        <v>2</v>
      </c>
      <c r="E3608" s="3" t="s">
        <v>32</v>
      </c>
      <c r="F3608" s="3">
        <v>77</v>
      </c>
      <c r="H3608"/>
      <c r="I3608"/>
      <c r="J3608"/>
      <c r="K3608"/>
      <c r="L3608"/>
      <c r="M3608"/>
      <c r="N3608"/>
      <c r="O3608"/>
    </row>
    <row r="3609" spans="1:15" s="15" customFormat="1" x14ac:dyDescent="0.25">
      <c r="A3609" s="3" t="s">
        <v>15</v>
      </c>
      <c r="B3609" s="7">
        <v>42219</v>
      </c>
      <c r="C3609" s="18">
        <v>2015</v>
      </c>
      <c r="D3609" s="3">
        <v>2</v>
      </c>
      <c r="E3609" s="3" t="s">
        <v>32</v>
      </c>
      <c r="F3609" s="3">
        <v>64</v>
      </c>
      <c r="H3609"/>
      <c r="I3609"/>
      <c r="J3609"/>
      <c r="K3609"/>
      <c r="L3609"/>
      <c r="M3609"/>
      <c r="N3609"/>
      <c r="O3609"/>
    </row>
    <row r="3610" spans="1:15" s="15" customFormat="1" x14ac:dyDescent="0.25">
      <c r="A3610" s="3" t="s">
        <v>15</v>
      </c>
      <c r="B3610" s="7">
        <v>42219</v>
      </c>
      <c r="C3610" s="18">
        <v>2015</v>
      </c>
      <c r="D3610" s="3">
        <v>1</v>
      </c>
      <c r="E3610" s="3" t="s">
        <v>33</v>
      </c>
      <c r="F3610" s="3">
        <v>58</v>
      </c>
      <c r="H3610"/>
      <c r="I3610"/>
      <c r="J3610"/>
      <c r="K3610"/>
      <c r="L3610"/>
      <c r="M3610"/>
      <c r="N3610"/>
      <c r="O3610"/>
    </row>
    <row r="3611" spans="1:15" s="15" customFormat="1" x14ac:dyDescent="0.25">
      <c r="A3611" s="3" t="s">
        <v>15</v>
      </c>
      <c r="B3611" s="7">
        <v>42219</v>
      </c>
      <c r="C3611" s="18">
        <v>2015</v>
      </c>
      <c r="D3611" s="3">
        <v>1</v>
      </c>
      <c r="E3611" s="3" t="s">
        <v>33</v>
      </c>
      <c r="F3611" s="3">
        <v>57</v>
      </c>
      <c r="H3611"/>
      <c r="I3611"/>
      <c r="J3611"/>
      <c r="K3611"/>
      <c r="L3611"/>
      <c r="M3611"/>
      <c r="N3611"/>
      <c r="O3611"/>
    </row>
    <row r="3612" spans="1:15" s="15" customFormat="1" x14ac:dyDescent="0.25">
      <c r="A3612" s="3" t="s">
        <v>15</v>
      </c>
      <c r="B3612" s="7">
        <v>42219</v>
      </c>
      <c r="C3612" s="18">
        <v>2015</v>
      </c>
      <c r="D3612" s="3">
        <v>1</v>
      </c>
      <c r="E3612" s="3" t="s">
        <v>33</v>
      </c>
      <c r="F3612" s="3">
        <v>59</v>
      </c>
      <c r="H3612"/>
      <c r="I3612"/>
      <c r="J3612"/>
      <c r="K3612"/>
      <c r="L3612"/>
      <c r="M3612"/>
      <c r="N3612"/>
      <c r="O3612"/>
    </row>
    <row r="3613" spans="1:15" s="15" customFormat="1" x14ac:dyDescent="0.25">
      <c r="A3613" s="3" t="s">
        <v>15</v>
      </c>
      <c r="B3613" s="7">
        <v>42219</v>
      </c>
      <c r="C3613" s="18">
        <v>2015</v>
      </c>
      <c r="D3613" s="3">
        <v>1</v>
      </c>
      <c r="E3613" s="3" t="s">
        <v>33</v>
      </c>
      <c r="F3613" s="3">
        <v>55</v>
      </c>
      <c r="H3613"/>
      <c r="I3613"/>
      <c r="J3613"/>
      <c r="K3613"/>
      <c r="L3613"/>
      <c r="M3613"/>
      <c r="N3613"/>
      <c r="O3613"/>
    </row>
    <row r="3614" spans="1:15" s="15" customFormat="1" x14ac:dyDescent="0.25">
      <c r="A3614" s="3" t="s">
        <v>15</v>
      </c>
      <c r="B3614" s="7">
        <v>42219</v>
      </c>
      <c r="C3614" s="18">
        <v>2015</v>
      </c>
      <c r="D3614" s="3">
        <v>1</v>
      </c>
      <c r="E3614" s="3" t="s">
        <v>33</v>
      </c>
      <c r="F3614" s="3">
        <v>61</v>
      </c>
      <c r="H3614"/>
      <c r="I3614"/>
      <c r="J3614"/>
      <c r="K3614"/>
      <c r="L3614"/>
      <c r="M3614"/>
      <c r="N3614"/>
      <c r="O3614"/>
    </row>
    <row r="3615" spans="1:15" s="15" customFormat="1" x14ac:dyDescent="0.25">
      <c r="A3615" s="3" t="s">
        <v>15</v>
      </c>
      <c r="B3615" s="7">
        <v>42219</v>
      </c>
      <c r="C3615" s="18">
        <v>2015</v>
      </c>
      <c r="D3615" s="3">
        <v>1</v>
      </c>
      <c r="E3615" s="3" t="s">
        <v>33</v>
      </c>
      <c r="F3615" s="3">
        <v>61</v>
      </c>
      <c r="H3615"/>
      <c r="I3615"/>
      <c r="J3615"/>
      <c r="K3615"/>
      <c r="L3615"/>
      <c r="M3615"/>
      <c r="N3615"/>
      <c r="O3615"/>
    </row>
    <row r="3616" spans="1:15" s="15" customFormat="1" x14ac:dyDescent="0.25">
      <c r="A3616" s="3" t="s">
        <v>15</v>
      </c>
      <c r="B3616" s="7">
        <v>42219</v>
      </c>
      <c r="C3616" s="18">
        <v>2015</v>
      </c>
      <c r="D3616" s="3">
        <v>1</v>
      </c>
      <c r="E3616" s="3" t="s">
        <v>33</v>
      </c>
      <c r="F3616" s="3">
        <v>51</v>
      </c>
      <c r="H3616"/>
      <c r="I3616"/>
      <c r="J3616"/>
      <c r="K3616"/>
      <c r="L3616"/>
      <c r="M3616"/>
      <c r="N3616"/>
      <c r="O3616"/>
    </row>
    <row r="3617" spans="1:15" s="15" customFormat="1" x14ac:dyDescent="0.25">
      <c r="A3617" s="3" t="s">
        <v>15</v>
      </c>
      <c r="B3617" s="7">
        <v>42219</v>
      </c>
      <c r="C3617" s="18">
        <v>2015</v>
      </c>
      <c r="D3617" s="3">
        <v>1</v>
      </c>
      <c r="E3617" s="3" t="s">
        <v>33</v>
      </c>
      <c r="F3617" s="3">
        <v>63</v>
      </c>
      <c r="H3617"/>
      <c r="I3617"/>
      <c r="J3617"/>
      <c r="K3617"/>
      <c r="L3617"/>
      <c r="M3617"/>
      <c r="N3617"/>
      <c r="O3617"/>
    </row>
    <row r="3618" spans="1:15" s="15" customFormat="1" x14ac:dyDescent="0.25">
      <c r="A3618" s="3" t="s">
        <v>15</v>
      </c>
      <c r="B3618" s="7">
        <v>42219</v>
      </c>
      <c r="C3618" s="18">
        <v>2015</v>
      </c>
      <c r="D3618" s="3">
        <v>1</v>
      </c>
      <c r="E3618" s="3" t="s">
        <v>33</v>
      </c>
      <c r="F3618" s="3">
        <v>83</v>
      </c>
      <c r="H3618"/>
      <c r="I3618"/>
      <c r="J3618"/>
      <c r="K3618"/>
      <c r="L3618"/>
      <c r="M3618"/>
      <c r="N3618"/>
      <c r="O3618"/>
    </row>
    <row r="3619" spans="1:15" s="15" customFormat="1" x14ac:dyDescent="0.25">
      <c r="A3619" s="3" t="s">
        <v>15</v>
      </c>
      <c r="B3619" s="7">
        <v>42219</v>
      </c>
      <c r="C3619" s="18">
        <v>2015</v>
      </c>
      <c r="D3619" s="3">
        <v>1</v>
      </c>
      <c r="E3619" s="3" t="s">
        <v>33</v>
      </c>
      <c r="F3619" s="3">
        <v>56</v>
      </c>
      <c r="H3619"/>
      <c r="I3619"/>
      <c r="J3619"/>
      <c r="K3619"/>
      <c r="L3619"/>
      <c r="M3619"/>
      <c r="N3619"/>
      <c r="O3619"/>
    </row>
    <row r="3620" spans="1:15" s="15" customFormat="1" x14ac:dyDescent="0.25">
      <c r="A3620" s="3" t="s">
        <v>15</v>
      </c>
      <c r="B3620" s="7">
        <v>42219</v>
      </c>
      <c r="C3620" s="18">
        <v>2015</v>
      </c>
      <c r="D3620" s="3">
        <v>1</v>
      </c>
      <c r="E3620" s="3" t="s">
        <v>33</v>
      </c>
      <c r="F3620" s="3">
        <v>67</v>
      </c>
      <c r="H3620"/>
      <c r="I3620"/>
      <c r="J3620"/>
      <c r="K3620"/>
      <c r="L3620"/>
      <c r="M3620"/>
      <c r="N3620"/>
      <c r="O3620"/>
    </row>
    <row r="3621" spans="1:15" s="15" customFormat="1" x14ac:dyDescent="0.25">
      <c r="A3621" s="3" t="s">
        <v>15</v>
      </c>
      <c r="B3621" s="7">
        <v>42219</v>
      </c>
      <c r="C3621" s="18">
        <v>2015</v>
      </c>
      <c r="D3621" s="3">
        <v>1</v>
      </c>
      <c r="E3621" s="3" t="s">
        <v>33</v>
      </c>
      <c r="F3621" s="3">
        <v>74</v>
      </c>
      <c r="H3621"/>
      <c r="I3621"/>
      <c r="J3621"/>
      <c r="K3621"/>
      <c r="L3621"/>
      <c r="M3621"/>
      <c r="N3621"/>
      <c r="O3621"/>
    </row>
    <row r="3622" spans="1:15" s="15" customFormat="1" x14ac:dyDescent="0.25">
      <c r="A3622" s="3" t="s">
        <v>15</v>
      </c>
      <c r="B3622" s="7">
        <v>42219</v>
      </c>
      <c r="C3622" s="18">
        <v>2015</v>
      </c>
      <c r="D3622" s="3">
        <v>1</v>
      </c>
      <c r="E3622" s="3" t="s">
        <v>33</v>
      </c>
      <c r="F3622" s="3">
        <v>51</v>
      </c>
      <c r="H3622"/>
      <c r="I3622"/>
      <c r="J3622"/>
      <c r="K3622"/>
      <c r="L3622"/>
      <c r="M3622"/>
      <c r="N3622"/>
      <c r="O3622"/>
    </row>
    <row r="3623" spans="1:15" s="15" customFormat="1" x14ac:dyDescent="0.25">
      <c r="A3623" s="3" t="s">
        <v>15</v>
      </c>
      <c r="B3623" s="7">
        <v>42219</v>
      </c>
      <c r="C3623" s="18">
        <v>2015</v>
      </c>
      <c r="D3623" s="3">
        <v>1</v>
      </c>
      <c r="E3623" s="3" t="s">
        <v>33</v>
      </c>
      <c r="F3623" s="3">
        <v>58</v>
      </c>
      <c r="H3623"/>
      <c r="I3623"/>
      <c r="J3623"/>
      <c r="K3623"/>
      <c r="L3623"/>
      <c r="M3623"/>
      <c r="N3623"/>
      <c r="O3623"/>
    </row>
    <row r="3624" spans="1:15" s="15" customFormat="1" x14ac:dyDescent="0.25">
      <c r="A3624" s="3" t="s">
        <v>15</v>
      </c>
      <c r="B3624" s="7">
        <v>42219</v>
      </c>
      <c r="C3624" s="18">
        <v>2015</v>
      </c>
      <c r="D3624" s="3">
        <v>1</v>
      </c>
      <c r="E3624" s="3" t="s">
        <v>33</v>
      </c>
      <c r="F3624" s="3">
        <v>60</v>
      </c>
      <c r="H3624"/>
      <c r="I3624"/>
      <c r="J3624"/>
      <c r="K3624"/>
      <c r="L3624"/>
      <c r="M3624"/>
      <c r="N3624"/>
      <c r="O3624"/>
    </row>
    <row r="3625" spans="1:15" s="15" customFormat="1" x14ac:dyDescent="0.25">
      <c r="A3625" s="3" t="s">
        <v>15</v>
      </c>
      <c r="B3625" s="7">
        <v>42219</v>
      </c>
      <c r="C3625" s="18">
        <v>2015</v>
      </c>
      <c r="D3625" s="3">
        <v>1</v>
      </c>
      <c r="E3625" s="3" t="s">
        <v>33</v>
      </c>
      <c r="F3625" s="3">
        <v>56</v>
      </c>
      <c r="H3625"/>
      <c r="I3625"/>
      <c r="J3625"/>
      <c r="K3625"/>
      <c r="L3625"/>
      <c r="M3625"/>
      <c r="N3625"/>
      <c r="O3625"/>
    </row>
    <row r="3626" spans="1:15" s="15" customFormat="1" x14ac:dyDescent="0.25">
      <c r="A3626" s="3" t="s">
        <v>15</v>
      </c>
      <c r="B3626" s="7">
        <v>42219</v>
      </c>
      <c r="C3626" s="18">
        <v>2015</v>
      </c>
      <c r="D3626" s="3">
        <v>1</v>
      </c>
      <c r="E3626" s="3" t="s">
        <v>33</v>
      </c>
      <c r="F3626" s="3">
        <v>56</v>
      </c>
      <c r="H3626"/>
      <c r="I3626"/>
      <c r="J3626"/>
      <c r="K3626"/>
      <c r="L3626"/>
      <c r="M3626"/>
      <c r="N3626"/>
      <c r="O3626"/>
    </row>
    <row r="3627" spans="1:15" s="15" customFormat="1" x14ac:dyDescent="0.25">
      <c r="A3627" s="3" t="s">
        <v>15</v>
      </c>
      <c r="B3627" s="7">
        <v>42219</v>
      </c>
      <c r="C3627" s="18">
        <v>2015</v>
      </c>
      <c r="D3627" s="3">
        <v>1</v>
      </c>
      <c r="E3627" s="3" t="s">
        <v>33</v>
      </c>
      <c r="F3627" s="3">
        <v>63</v>
      </c>
      <c r="H3627"/>
      <c r="I3627"/>
      <c r="J3627"/>
      <c r="K3627"/>
      <c r="L3627"/>
      <c r="M3627"/>
      <c r="N3627"/>
      <c r="O3627"/>
    </row>
    <row r="3628" spans="1:15" s="15" customFormat="1" x14ac:dyDescent="0.25">
      <c r="A3628" s="3" t="s">
        <v>15</v>
      </c>
      <c r="B3628" s="7">
        <v>42219</v>
      </c>
      <c r="C3628" s="18">
        <v>2015</v>
      </c>
      <c r="D3628" s="3">
        <v>1</v>
      </c>
      <c r="E3628" s="3" t="s">
        <v>33</v>
      </c>
      <c r="F3628" s="3">
        <v>56</v>
      </c>
      <c r="H3628"/>
      <c r="I3628"/>
      <c r="J3628"/>
      <c r="K3628"/>
      <c r="L3628"/>
      <c r="M3628"/>
      <c r="N3628"/>
      <c r="O3628"/>
    </row>
    <row r="3629" spans="1:15" s="15" customFormat="1" x14ac:dyDescent="0.25">
      <c r="A3629" s="3" t="s">
        <v>15</v>
      </c>
      <c r="B3629" s="7">
        <v>42219</v>
      </c>
      <c r="C3629" s="18">
        <v>2015</v>
      </c>
      <c r="D3629" s="3">
        <v>1</v>
      </c>
      <c r="E3629" s="3" t="s">
        <v>33</v>
      </c>
      <c r="F3629" s="3">
        <v>61</v>
      </c>
      <c r="H3629"/>
      <c r="I3629"/>
      <c r="J3629"/>
      <c r="K3629"/>
      <c r="L3629"/>
      <c r="M3629"/>
      <c r="N3629"/>
      <c r="O3629"/>
    </row>
    <row r="3630" spans="1:15" s="15" customFormat="1" x14ac:dyDescent="0.25">
      <c r="A3630" s="3" t="s">
        <v>15</v>
      </c>
      <c r="B3630" s="7">
        <v>42219</v>
      </c>
      <c r="C3630" s="18">
        <v>2015</v>
      </c>
      <c r="D3630" s="3">
        <v>1</v>
      </c>
      <c r="E3630" s="3" t="s">
        <v>33</v>
      </c>
      <c r="F3630" s="3">
        <v>61</v>
      </c>
      <c r="H3630"/>
      <c r="I3630"/>
      <c r="J3630"/>
      <c r="K3630"/>
      <c r="L3630"/>
      <c r="M3630"/>
      <c r="N3630"/>
      <c r="O3630"/>
    </row>
    <row r="3631" spans="1:15" s="15" customFormat="1" x14ac:dyDescent="0.25">
      <c r="A3631" s="3" t="s">
        <v>15</v>
      </c>
      <c r="B3631" s="7">
        <v>42219</v>
      </c>
      <c r="C3631" s="18">
        <v>2015</v>
      </c>
      <c r="D3631" s="3">
        <v>1</v>
      </c>
      <c r="E3631" s="3" t="s">
        <v>33</v>
      </c>
      <c r="F3631" s="3">
        <v>59</v>
      </c>
      <c r="H3631"/>
      <c r="I3631"/>
      <c r="J3631"/>
      <c r="K3631"/>
      <c r="L3631"/>
      <c r="M3631"/>
      <c r="N3631"/>
      <c r="O3631"/>
    </row>
    <row r="3632" spans="1:15" s="15" customFormat="1" x14ac:dyDescent="0.25">
      <c r="A3632" s="3" t="s">
        <v>15</v>
      </c>
      <c r="B3632" s="7">
        <v>42219</v>
      </c>
      <c r="C3632" s="18">
        <v>2015</v>
      </c>
      <c r="D3632" s="3">
        <v>1</v>
      </c>
      <c r="E3632" s="3" t="s">
        <v>33</v>
      </c>
      <c r="F3632" s="3">
        <v>54</v>
      </c>
      <c r="H3632"/>
      <c r="I3632"/>
      <c r="J3632"/>
      <c r="K3632"/>
      <c r="L3632"/>
      <c r="M3632"/>
      <c r="N3632"/>
      <c r="O3632"/>
    </row>
    <row r="3633" spans="1:15" s="15" customFormat="1" x14ac:dyDescent="0.25">
      <c r="A3633" s="3" t="s">
        <v>15</v>
      </c>
      <c r="B3633" s="7">
        <v>42219</v>
      </c>
      <c r="C3633" s="18">
        <v>2015</v>
      </c>
      <c r="D3633" s="3">
        <v>1</v>
      </c>
      <c r="E3633" s="3" t="s">
        <v>33</v>
      </c>
      <c r="F3633" s="3">
        <v>63</v>
      </c>
      <c r="H3633"/>
      <c r="I3633"/>
      <c r="J3633"/>
      <c r="K3633"/>
      <c r="L3633"/>
      <c r="M3633"/>
      <c r="N3633"/>
      <c r="O3633"/>
    </row>
    <row r="3634" spans="1:15" s="15" customFormat="1" x14ac:dyDescent="0.25">
      <c r="A3634" s="3" t="s">
        <v>15</v>
      </c>
      <c r="B3634" s="7">
        <v>42219</v>
      </c>
      <c r="C3634" s="18">
        <v>2015</v>
      </c>
      <c r="D3634" s="3">
        <v>1</v>
      </c>
      <c r="E3634" s="3" t="s">
        <v>33</v>
      </c>
      <c r="F3634" s="3">
        <v>54</v>
      </c>
      <c r="H3634"/>
      <c r="I3634"/>
      <c r="J3634"/>
      <c r="K3634"/>
      <c r="L3634"/>
      <c r="M3634"/>
      <c r="N3634"/>
      <c r="O3634"/>
    </row>
    <row r="3635" spans="1:15" s="15" customFormat="1" x14ac:dyDescent="0.25">
      <c r="A3635" s="3" t="s">
        <v>15</v>
      </c>
      <c r="B3635" s="7">
        <v>42219</v>
      </c>
      <c r="C3635" s="18">
        <v>2015</v>
      </c>
      <c r="D3635" s="3">
        <v>1</v>
      </c>
      <c r="E3635" s="3" t="s">
        <v>33</v>
      </c>
      <c r="F3635" s="3">
        <v>57</v>
      </c>
      <c r="H3635"/>
      <c r="I3635"/>
      <c r="J3635"/>
      <c r="K3635"/>
      <c r="L3635"/>
      <c r="M3635"/>
      <c r="N3635"/>
      <c r="O3635"/>
    </row>
    <row r="3636" spans="1:15" s="15" customFormat="1" x14ac:dyDescent="0.25">
      <c r="A3636" s="3" t="s">
        <v>15</v>
      </c>
      <c r="B3636" s="7">
        <v>42219</v>
      </c>
      <c r="C3636" s="18">
        <v>2015</v>
      </c>
      <c r="D3636" s="3">
        <v>1</v>
      </c>
      <c r="E3636" s="3" t="s">
        <v>33</v>
      </c>
      <c r="F3636" s="3">
        <v>53</v>
      </c>
      <c r="H3636"/>
      <c r="I3636"/>
      <c r="J3636"/>
      <c r="K3636"/>
      <c r="L3636"/>
      <c r="M3636"/>
      <c r="N3636"/>
      <c r="O3636"/>
    </row>
    <row r="3637" spans="1:15" x14ac:dyDescent="0.25">
      <c r="A3637" s="3" t="s">
        <v>15</v>
      </c>
      <c r="B3637" s="7">
        <v>42219</v>
      </c>
      <c r="C3637" s="18">
        <v>2015</v>
      </c>
      <c r="D3637" s="3">
        <v>1</v>
      </c>
      <c r="E3637" s="3" t="s">
        <v>33</v>
      </c>
      <c r="F3637" s="3">
        <v>53</v>
      </c>
    </row>
    <row r="3638" spans="1:15" x14ac:dyDescent="0.25">
      <c r="A3638" s="3" t="s">
        <v>15</v>
      </c>
      <c r="B3638" s="7">
        <v>42219</v>
      </c>
      <c r="C3638" s="18">
        <v>2015</v>
      </c>
      <c r="D3638" s="3">
        <v>1</v>
      </c>
      <c r="E3638" s="3" t="s">
        <v>33</v>
      </c>
      <c r="F3638" s="3">
        <v>52</v>
      </c>
    </row>
    <row r="3639" spans="1:15" x14ac:dyDescent="0.25">
      <c r="A3639" s="3" t="s">
        <v>15</v>
      </c>
      <c r="B3639" s="7">
        <v>42219</v>
      </c>
      <c r="C3639" s="18">
        <v>2015</v>
      </c>
      <c r="D3639" s="3">
        <v>1</v>
      </c>
      <c r="E3639" s="3" t="s">
        <v>33</v>
      </c>
      <c r="F3639" s="3">
        <v>61</v>
      </c>
    </row>
    <row r="3640" spans="1:15" x14ac:dyDescent="0.25">
      <c r="A3640" s="3" t="s">
        <v>15</v>
      </c>
      <c r="B3640" s="7">
        <v>42219</v>
      </c>
      <c r="C3640" s="18">
        <v>2015</v>
      </c>
      <c r="D3640" s="3">
        <v>1</v>
      </c>
      <c r="E3640" s="3" t="s">
        <v>33</v>
      </c>
      <c r="F3640" s="3">
        <v>62</v>
      </c>
    </row>
    <row r="3641" spans="1:15" x14ac:dyDescent="0.25">
      <c r="A3641" s="3" t="s">
        <v>15</v>
      </c>
      <c r="B3641" s="7">
        <v>42219</v>
      </c>
      <c r="C3641" s="18">
        <v>2015</v>
      </c>
      <c r="D3641" s="3">
        <v>1</v>
      </c>
      <c r="E3641" s="3" t="s">
        <v>33</v>
      </c>
      <c r="F3641" s="3">
        <v>59</v>
      </c>
    </row>
    <row r="3642" spans="1:15" x14ac:dyDescent="0.25">
      <c r="A3642" s="3" t="s">
        <v>15</v>
      </c>
      <c r="B3642" s="7">
        <v>42219</v>
      </c>
      <c r="C3642" s="18">
        <v>2015</v>
      </c>
      <c r="D3642" s="3">
        <v>1</v>
      </c>
      <c r="E3642" s="3" t="s">
        <v>33</v>
      </c>
      <c r="F3642" s="3">
        <v>54</v>
      </c>
    </row>
    <row r="3643" spans="1:15" x14ac:dyDescent="0.25">
      <c r="A3643" s="3" t="s">
        <v>15</v>
      </c>
      <c r="B3643" s="7">
        <v>42219</v>
      </c>
      <c r="C3643" s="18">
        <v>2015</v>
      </c>
      <c r="D3643" s="3">
        <v>1</v>
      </c>
      <c r="E3643" s="3" t="s">
        <v>33</v>
      </c>
      <c r="F3643" s="3">
        <v>58</v>
      </c>
    </row>
    <row r="3644" spans="1:15" x14ac:dyDescent="0.25">
      <c r="A3644" s="3" t="s">
        <v>15</v>
      </c>
      <c r="B3644" s="7">
        <v>42219</v>
      </c>
      <c r="C3644" s="18">
        <v>2015</v>
      </c>
      <c r="D3644" s="3">
        <v>1</v>
      </c>
      <c r="E3644" s="3" t="s">
        <v>33</v>
      </c>
      <c r="F3644" s="3">
        <v>51</v>
      </c>
    </row>
    <row r="3645" spans="1:15" x14ac:dyDescent="0.25">
      <c r="A3645" s="3" t="s">
        <v>15</v>
      </c>
      <c r="B3645" s="7">
        <v>42219</v>
      </c>
      <c r="C3645" s="18">
        <v>2015</v>
      </c>
      <c r="D3645" s="3">
        <v>1</v>
      </c>
      <c r="E3645" s="3" t="s">
        <v>33</v>
      </c>
      <c r="F3645" s="3">
        <v>58</v>
      </c>
    </row>
    <row r="3646" spans="1:15" x14ac:dyDescent="0.25">
      <c r="A3646" s="3" t="s">
        <v>15</v>
      </c>
      <c r="B3646" s="7">
        <v>42219</v>
      </c>
      <c r="C3646" s="18">
        <v>2015</v>
      </c>
      <c r="D3646" s="3">
        <v>1</v>
      </c>
      <c r="E3646" s="3" t="s">
        <v>33</v>
      </c>
      <c r="F3646" s="3">
        <v>60</v>
      </c>
    </row>
    <row r="3647" spans="1:15" x14ac:dyDescent="0.25">
      <c r="A3647" s="3" t="s">
        <v>15</v>
      </c>
      <c r="B3647" s="7">
        <v>42219</v>
      </c>
      <c r="C3647" s="18">
        <v>2015</v>
      </c>
      <c r="D3647" s="3">
        <v>1</v>
      </c>
      <c r="E3647" s="3" t="s">
        <v>33</v>
      </c>
      <c r="F3647" s="3">
        <v>55</v>
      </c>
    </row>
    <row r="3648" spans="1:15" x14ac:dyDescent="0.25">
      <c r="A3648" s="3" t="s">
        <v>15</v>
      </c>
      <c r="B3648" s="7">
        <v>42219</v>
      </c>
      <c r="C3648" s="18">
        <v>2015</v>
      </c>
      <c r="D3648" s="3">
        <v>1</v>
      </c>
      <c r="E3648" s="3" t="s">
        <v>33</v>
      </c>
      <c r="F3648" s="3">
        <v>58</v>
      </c>
    </row>
    <row r="3649" spans="1:15" x14ac:dyDescent="0.25">
      <c r="A3649" s="3" t="s">
        <v>15</v>
      </c>
      <c r="B3649" s="7">
        <v>42219</v>
      </c>
      <c r="C3649" s="18">
        <v>2015</v>
      </c>
      <c r="D3649" s="3">
        <v>1</v>
      </c>
      <c r="E3649" s="3" t="s">
        <v>33</v>
      </c>
      <c r="F3649" s="3">
        <v>54</v>
      </c>
    </row>
    <row r="3650" spans="1:15" x14ac:dyDescent="0.25">
      <c r="A3650" s="3" t="s">
        <v>15</v>
      </c>
      <c r="B3650" s="7">
        <v>42219</v>
      </c>
      <c r="C3650" s="18">
        <v>2015</v>
      </c>
      <c r="D3650" s="3">
        <v>1</v>
      </c>
      <c r="E3650" s="3" t="s">
        <v>33</v>
      </c>
      <c r="F3650" s="3">
        <v>62</v>
      </c>
    </row>
    <row r="3651" spans="1:15" x14ac:dyDescent="0.25">
      <c r="A3651" s="3" t="s">
        <v>15</v>
      </c>
      <c r="B3651" s="7">
        <v>42219</v>
      </c>
      <c r="C3651" s="18">
        <v>2015</v>
      </c>
      <c r="D3651" s="3">
        <v>1</v>
      </c>
      <c r="E3651" s="3" t="s">
        <v>33</v>
      </c>
      <c r="F3651" s="3">
        <v>58</v>
      </c>
    </row>
    <row r="3652" spans="1:15" x14ac:dyDescent="0.25">
      <c r="A3652" s="3" t="s">
        <v>15</v>
      </c>
      <c r="B3652" s="7">
        <v>42219</v>
      </c>
      <c r="C3652" s="18">
        <v>2015</v>
      </c>
      <c r="D3652" s="3">
        <v>1</v>
      </c>
      <c r="E3652" s="3" t="s">
        <v>33</v>
      </c>
      <c r="F3652" s="3">
        <v>59</v>
      </c>
    </row>
    <row r="3653" spans="1:15" s="15" customFormat="1" x14ac:dyDescent="0.25">
      <c r="A3653" s="3" t="s">
        <v>15</v>
      </c>
      <c r="B3653" s="7">
        <v>42219</v>
      </c>
      <c r="C3653" s="18">
        <v>2015</v>
      </c>
      <c r="D3653" s="3">
        <v>1</v>
      </c>
      <c r="E3653" s="3" t="s">
        <v>33</v>
      </c>
      <c r="F3653" s="3">
        <v>52</v>
      </c>
      <c r="H3653"/>
      <c r="I3653"/>
      <c r="J3653"/>
      <c r="K3653"/>
      <c r="L3653"/>
      <c r="M3653"/>
      <c r="N3653"/>
      <c r="O3653"/>
    </row>
    <row r="3654" spans="1:15" s="15" customFormat="1" x14ac:dyDescent="0.25">
      <c r="A3654" s="3" t="s">
        <v>15</v>
      </c>
      <c r="B3654" s="7">
        <v>42219</v>
      </c>
      <c r="C3654" s="18">
        <v>2015</v>
      </c>
      <c r="D3654" s="3">
        <v>1</v>
      </c>
      <c r="E3654" s="3" t="s">
        <v>33</v>
      </c>
      <c r="F3654" s="3">
        <v>56</v>
      </c>
      <c r="H3654"/>
      <c r="I3654"/>
      <c r="J3654"/>
      <c r="K3654"/>
      <c r="L3654"/>
      <c r="M3654"/>
      <c r="N3654"/>
      <c r="O3654"/>
    </row>
    <row r="3655" spans="1:15" s="15" customFormat="1" x14ac:dyDescent="0.25">
      <c r="A3655" s="3" t="s">
        <v>15</v>
      </c>
      <c r="B3655" s="7">
        <v>42219</v>
      </c>
      <c r="C3655" s="18">
        <v>2015</v>
      </c>
      <c r="D3655" s="3">
        <v>1</v>
      </c>
      <c r="E3655" s="3" t="s">
        <v>33</v>
      </c>
      <c r="F3655" s="3">
        <v>65</v>
      </c>
      <c r="H3655"/>
      <c r="I3655"/>
      <c r="J3655"/>
      <c r="K3655"/>
      <c r="L3655"/>
      <c r="M3655"/>
      <c r="N3655"/>
      <c r="O3655"/>
    </row>
    <row r="3656" spans="1:15" s="15" customFormat="1" x14ac:dyDescent="0.25">
      <c r="A3656" s="3" t="s">
        <v>15</v>
      </c>
      <c r="B3656" s="7">
        <v>42219</v>
      </c>
      <c r="C3656" s="18">
        <v>2015</v>
      </c>
      <c r="D3656" s="3">
        <v>1</v>
      </c>
      <c r="E3656" s="3" t="s">
        <v>33</v>
      </c>
      <c r="F3656" s="3">
        <v>65</v>
      </c>
      <c r="H3656"/>
      <c r="I3656"/>
      <c r="J3656"/>
      <c r="K3656"/>
      <c r="L3656"/>
      <c r="M3656"/>
      <c r="N3656"/>
      <c r="O3656"/>
    </row>
    <row r="3657" spans="1:15" s="15" customFormat="1" x14ac:dyDescent="0.25">
      <c r="A3657" s="3" t="s">
        <v>15</v>
      </c>
      <c r="B3657" s="7">
        <v>42219</v>
      </c>
      <c r="C3657" s="18">
        <v>2015</v>
      </c>
      <c r="D3657" s="3">
        <v>1</v>
      </c>
      <c r="E3657" s="3" t="s">
        <v>33</v>
      </c>
      <c r="F3657" s="3">
        <v>85</v>
      </c>
      <c r="H3657"/>
      <c r="I3657"/>
      <c r="J3657"/>
      <c r="K3657"/>
      <c r="L3657"/>
      <c r="M3657"/>
      <c r="N3657"/>
      <c r="O3657"/>
    </row>
    <row r="3658" spans="1:15" s="15" customFormat="1" x14ac:dyDescent="0.25">
      <c r="A3658" s="3" t="s">
        <v>15</v>
      </c>
      <c r="B3658" s="7">
        <v>42219</v>
      </c>
      <c r="C3658" s="18">
        <v>2015</v>
      </c>
      <c r="D3658" s="3">
        <v>1</v>
      </c>
      <c r="E3658" s="3" t="s">
        <v>33</v>
      </c>
      <c r="F3658" s="3">
        <v>56</v>
      </c>
      <c r="H3658"/>
      <c r="I3658"/>
      <c r="J3658"/>
      <c r="K3658"/>
      <c r="L3658"/>
      <c r="M3658"/>
      <c r="N3658"/>
      <c r="O3658"/>
    </row>
    <row r="3659" spans="1:15" s="15" customFormat="1" x14ac:dyDescent="0.25">
      <c r="A3659" s="3" t="s">
        <v>15</v>
      </c>
      <c r="B3659" s="7">
        <v>42219</v>
      </c>
      <c r="C3659" s="18">
        <v>2015</v>
      </c>
      <c r="D3659" s="3">
        <v>1</v>
      </c>
      <c r="E3659" s="3" t="s">
        <v>33</v>
      </c>
      <c r="F3659" s="3">
        <v>82</v>
      </c>
      <c r="H3659"/>
      <c r="I3659"/>
      <c r="J3659"/>
      <c r="K3659"/>
      <c r="L3659"/>
      <c r="M3659"/>
      <c r="N3659"/>
      <c r="O3659"/>
    </row>
    <row r="3660" spans="1:15" s="15" customFormat="1" x14ac:dyDescent="0.25">
      <c r="A3660" s="3" t="s">
        <v>15</v>
      </c>
      <c r="B3660" s="7">
        <v>42219</v>
      </c>
      <c r="C3660" s="18">
        <v>2015</v>
      </c>
      <c r="D3660" s="3">
        <v>1</v>
      </c>
      <c r="E3660" s="3" t="s">
        <v>33</v>
      </c>
      <c r="F3660" s="3">
        <v>58</v>
      </c>
      <c r="H3660"/>
      <c r="I3660"/>
      <c r="J3660"/>
      <c r="K3660"/>
      <c r="L3660"/>
      <c r="M3660"/>
      <c r="N3660"/>
      <c r="O3660"/>
    </row>
    <row r="3661" spans="1:15" s="15" customFormat="1" x14ac:dyDescent="0.25">
      <c r="A3661" s="3" t="s">
        <v>15</v>
      </c>
      <c r="B3661" s="7">
        <v>42219</v>
      </c>
      <c r="C3661" s="18">
        <v>2015</v>
      </c>
      <c r="D3661" s="3">
        <v>1</v>
      </c>
      <c r="E3661" s="3" t="s">
        <v>33</v>
      </c>
      <c r="F3661" s="3">
        <v>55</v>
      </c>
      <c r="H3661"/>
      <c r="I3661"/>
      <c r="J3661"/>
      <c r="K3661"/>
      <c r="L3661"/>
      <c r="M3661"/>
      <c r="N3661"/>
      <c r="O3661"/>
    </row>
    <row r="3662" spans="1:15" s="15" customFormat="1" x14ac:dyDescent="0.25">
      <c r="A3662" s="3" t="s">
        <v>15</v>
      </c>
      <c r="B3662" s="7">
        <v>42219</v>
      </c>
      <c r="C3662" s="18">
        <v>2015</v>
      </c>
      <c r="D3662" s="3">
        <v>1</v>
      </c>
      <c r="E3662" s="3" t="s">
        <v>33</v>
      </c>
      <c r="F3662" s="3">
        <v>59</v>
      </c>
      <c r="H3662"/>
      <c r="I3662"/>
      <c r="J3662"/>
      <c r="K3662"/>
      <c r="L3662"/>
      <c r="M3662"/>
      <c r="N3662"/>
      <c r="O3662"/>
    </row>
    <row r="3663" spans="1:15" s="15" customFormat="1" x14ac:dyDescent="0.25">
      <c r="A3663" s="3" t="s">
        <v>15</v>
      </c>
      <c r="B3663" s="7">
        <v>42219</v>
      </c>
      <c r="C3663" s="18">
        <v>2015</v>
      </c>
      <c r="D3663" s="3">
        <v>1</v>
      </c>
      <c r="E3663" s="3" t="s">
        <v>33</v>
      </c>
      <c r="F3663" s="3">
        <v>60</v>
      </c>
      <c r="H3663"/>
      <c r="I3663"/>
      <c r="J3663"/>
      <c r="K3663"/>
      <c r="L3663"/>
      <c r="M3663"/>
      <c r="N3663"/>
      <c r="O3663"/>
    </row>
    <row r="3664" spans="1:15" s="15" customFormat="1" x14ac:dyDescent="0.25">
      <c r="A3664" s="3" t="s">
        <v>15</v>
      </c>
      <c r="B3664" s="7">
        <v>42219</v>
      </c>
      <c r="C3664" s="18">
        <v>2015</v>
      </c>
      <c r="D3664" s="3">
        <v>1</v>
      </c>
      <c r="E3664" s="3" t="s">
        <v>33</v>
      </c>
      <c r="F3664" s="3">
        <v>51</v>
      </c>
      <c r="H3664"/>
      <c r="I3664"/>
      <c r="J3664"/>
      <c r="K3664"/>
      <c r="L3664"/>
      <c r="M3664"/>
      <c r="N3664"/>
      <c r="O3664"/>
    </row>
    <row r="3665" spans="1:15" s="15" customFormat="1" x14ac:dyDescent="0.25">
      <c r="A3665" s="3" t="s">
        <v>15</v>
      </c>
      <c r="B3665" s="7">
        <v>42219</v>
      </c>
      <c r="C3665" s="18">
        <v>2015</v>
      </c>
      <c r="D3665" s="3">
        <v>1</v>
      </c>
      <c r="E3665" s="3" t="s">
        <v>33</v>
      </c>
      <c r="F3665" s="3">
        <v>52</v>
      </c>
      <c r="H3665"/>
      <c r="I3665"/>
      <c r="J3665"/>
      <c r="K3665"/>
      <c r="L3665"/>
      <c r="M3665"/>
      <c r="N3665"/>
      <c r="O3665"/>
    </row>
    <row r="3666" spans="1:15" s="15" customFormat="1" x14ac:dyDescent="0.25">
      <c r="A3666" s="3" t="s">
        <v>15</v>
      </c>
      <c r="B3666" s="7">
        <v>42219</v>
      </c>
      <c r="C3666" s="18">
        <v>2015</v>
      </c>
      <c r="D3666" s="3">
        <v>1</v>
      </c>
      <c r="E3666" s="3" t="s">
        <v>33</v>
      </c>
      <c r="F3666" s="3">
        <v>61</v>
      </c>
      <c r="H3666"/>
      <c r="I3666"/>
      <c r="J3666"/>
      <c r="K3666"/>
      <c r="L3666"/>
      <c r="M3666"/>
      <c r="N3666"/>
      <c r="O3666"/>
    </row>
    <row r="3667" spans="1:15" s="15" customFormat="1" x14ac:dyDescent="0.25">
      <c r="A3667" s="3" t="s">
        <v>15</v>
      </c>
      <c r="B3667" s="7">
        <v>42219</v>
      </c>
      <c r="C3667" s="18">
        <v>2015</v>
      </c>
      <c r="D3667" s="3">
        <v>1</v>
      </c>
      <c r="E3667" s="3" t="s">
        <v>33</v>
      </c>
      <c r="F3667" s="3">
        <v>56</v>
      </c>
      <c r="H3667"/>
      <c r="I3667"/>
      <c r="J3667"/>
      <c r="K3667"/>
      <c r="L3667"/>
      <c r="M3667"/>
      <c r="N3667"/>
      <c r="O3667"/>
    </row>
    <row r="3668" spans="1:15" s="15" customFormat="1" x14ac:dyDescent="0.25">
      <c r="A3668" s="3" t="s">
        <v>15</v>
      </c>
      <c r="B3668" s="7">
        <v>42219</v>
      </c>
      <c r="C3668" s="18">
        <v>2015</v>
      </c>
      <c r="D3668" s="3">
        <v>1</v>
      </c>
      <c r="E3668" s="3" t="s">
        <v>33</v>
      </c>
      <c r="F3668" s="3">
        <v>67</v>
      </c>
      <c r="H3668"/>
      <c r="I3668"/>
      <c r="J3668"/>
      <c r="K3668"/>
      <c r="L3668"/>
      <c r="M3668"/>
      <c r="N3668"/>
      <c r="O3668"/>
    </row>
    <row r="3669" spans="1:15" x14ac:dyDescent="0.25">
      <c r="A3669" s="3" t="s">
        <v>15</v>
      </c>
      <c r="B3669" s="7">
        <v>42219</v>
      </c>
      <c r="C3669" s="18">
        <v>2015</v>
      </c>
      <c r="D3669" s="3">
        <v>1</v>
      </c>
      <c r="E3669" s="3" t="s">
        <v>33</v>
      </c>
      <c r="F3669" s="3">
        <v>62</v>
      </c>
    </row>
    <row r="3670" spans="1:15" x14ac:dyDescent="0.25">
      <c r="A3670" s="3" t="s">
        <v>15</v>
      </c>
      <c r="B3670" s="7">
        <v>42219</v>
      </c>
      <c r="C3670" s="18">
        <v>2015</v>
      </c>
      <c r="D3670" s="3">
        <v>1</v>
      </c>
      <c r="E3670" s="3" t="s">
        <v>33</v>
      </c>
      <c r="F3670" s="3">
        <v>55</v>
      </c>
    </row>
    <row r="3671" spans="1:15" x14ac:dyDescent="0.25">
      <c r="A3671" s="3" t="s">
        <v>15</v>
      </c>
      <c r="B3671" s="7">
        <v>42219</v>
      </c>
      <c r="C3671" s="18">
        <v>2015</v>
      </c>
      <c r="D3671" s="3">
        <v>1</v>
      </c>
      <c r="E3671" s="3" t="s">
        <v>33</v>
      </c>
      <c r="F3671" s="3">
        <v>59</v>
      </c>
    </row>
    <row r="3672" spans="1:15" x14ac:dyDescent="0.25">
      <c r="A3672" s="3" t="s">
        <v>15</v>
      </c>
      <c r="B3672" s="7">
        <v>42219</v>
      </c>
      <c r="C3672" s="18">
        <v>2015</v>
      </c>
      <c r="D3672" s="3">
        <v>1</v>
      </c>
      <c r="E3672" s="3" t="s">
        <v>33</v>
      </c>
      <c r="F3672" s="3">
        <v>57</v>
      </c>
    </row>
    <row r="3673" spans="1:15" x14ac:dyDescent="0.25">
      <c r="A3673" s="3" t="s">
        <v>15</v>
      </c>
      <c r="B3673" s="7">
        <v>42219</v>
      </c>
      <c r="C3673" s="18">
        <v>2015</v>
      </c>
      <c r="D3673" s="3">
        <v>1</v>
      </c>
      <c r="E3673" s="3" t="s">
        <v>33</v>
      </c>
      <c r="F3673" s="3">
        <v>60</v>
      </c>
    </row>
    <row r="3674" spans="1:15" x14ac:dyDescent="0.25">
      <c r="A3674" s="3" t="s">
        <v>15</v>
      </c>
      <c r="B3674" s="7">
        <v>42219</v>
      </c>
      <c r="C3674" s="18">
        <v>2015</v>
      </c>
      <c r="D3674" s="3">
        <v>1</v>
      </c>
      <c r="E3674" s="3" t="s">
        <v>33</v>
      </c>
      <c r="F3674" s="3">
        <v>55</v>
      </c>
    </row>
    <row r="3675" spans="1:15" x14ac:dyDescent="0.25">
      <c r="A3675" s="3" t="s">
        <v>15</v>
      </c>
      <c r="B3675" s="7">
        <v>42219</v>
      </c>
      <c r="C3675" s="18">
        <v>2015</v>
      </c>
      <c r="D3675" s="3">
        <v>1</v>
      </c>
      <c r="E3675" s="3" t="s">
        <v>33</v>
      </c>
      <c r="F3675" s="3">
        <v>64</v>
      </c>
    </row>
    <row r="3676" spans="1:15" x14ac:dyDescent="0.25">
      <c r="A3676" s="3" t="s">
        <v>15</v>
      </c>
      <c r="B3676" s="7">
        <v>42219</v>
      </c>
      <c r="C3676" s="18">
        <v>2015</v>
      </c>
      <c r="D3676" s="3">
        <v>1</v>
      </c>
      <c r="E3676" s="3" t="s">
        <v>33</v>
      </c>
      <c r="F3676" s="3">
        <v>59</v>
      </c>
    </row>
    <row r="3677" spans="1:15" x14ac:dyDescent="0.25">
      <c r="A3677" s="3" t="s">
        <v>15</v>
      </c>
      <c r="B3677" s="7">
        <v>42219</v>
      </c>
      <c r="C3677" s="18">
        <v>2015</v>
      </c>
      <c r="D3677" s="3">
        <v>1</v>
      </c>
      <c r="E3677" s="3" t="s">
        <v>33</v>
      </c>
      <c r="F3677" s="3">
        <v>76</v>
      </c>
    </row>
    <row r="3678" spans="1:15" x14ac:dyDescent="0.25">
      <c r="A3678" s="3" t="s">
        <v>15</v>
      </c>
      <c r="B3678" s="7">
        <v>42219</v>
      </c>
      <c r="C3678" s="18">
        <v>2015</v>
      </c>
      <c r="D3678" s="3">
        <v>1</v>
      </c>
      <c r="E3678" s="3" t="s">
        <v>33</v>
      </c>
      <c r="F3678" s="3">
        <v>82</v>
      </c>
    </row>
    <row r="3679" spans="1:15" x14ac:dyDescent="0.25">
      <c r="A3679" s="3" t="s">
        <v>15</v>
      </c>
      <c r="B3679" s="7">
        <v>42219</v>
      </c>
      <c r="C3679" s="18">
        <v>2015</v>
      </c>
      <c r="D3679" s="3">
        <v>1</v>
      </c>
      <c r="E3679" s="3" t="s">
        <v>33</v>
      </c>
      <c r="F3679" s="3">
        <v>59</v>
      </c>
    </row>
    <row r="3680" spans="1:15" x14ac:dyDescent="0.25">
      <c r="A3680" s="3" t="s">
        <v>15</v>
      </c>
      <c r="B3680" s="7">
        <v>42219</v>
      </c>
      <c r="C3680" s="18">
        <v>2015</v>
      </c>
      <c r="D3680" s="3">
        <v>1</v>
      </c>
      <c r="E3680" s="3" t="s">
        <v>33</v>
      </c>
      <c r="F3680" s="3">
        <v>54</v>
      </c>
    </row>
    <row r="3681" spans="1:15" x14ac:dyDescent="0.25">
      <c r="A3681" s="3" t="s">
        <v>15</v>
      </c>
      <c r="B3681" s="7">
        <v>42219</v>
      </c>
      <c r="C3681" s="18">
        <v>2015</v>
      </c>
      <c r="D3681" s="3">
        <v>1</v>
      </c>
      <c r="E3681" s="3" t="s">
        <v>33</v>
      </c>
      <c r="F3681" s="3">
        <v>57</v>
      </c>
    </row>
    <row r="3682" spans="1:15" x14ac:dyDescent="0.25">
      <c r="A3682" s="3" t="s">
        <v>15</v>
      </c>
      <c r="B3682" s="7">
        <v>42219</v>
      </c>
      <c r="C3682" s="18">
        <v>2015</v>
      </c>
      <c r="D3682" s="3">
        <v>1</v>
      </c>
      <c r="E3682" s="3" t="s">
        <v>33</v>
      </c>
      <c r="F3682" s="3">
        <v>70</v>
      </c>
    </row>
    <row r="3683" spans="1:15" x14ac:dyDescent="0.25">
      <c r="A3683" s="3" t="s">
        <v>15</v>
      </c>
      <c r="B3683" s="7">
        <v>42219</v>
      </c>
      <c r="C3683" s="18">
        <v>2015</v>
      </c>
      <c r="D3683" s="3">
        <v>1</v>
      </c>
      <c r="E3683" s="3" t="s">
        <v>33</v>
      </c>
      <c r="F3683" s="3">
        <v>60</v>
      </c>
    </row>
    <row r="3684" spans="1:15" x14ac:dyDescent="0.25">
      <c r="A3684" s="3" t="s">
        <v>15</v>
      </c>
      <c r="B3684" s="7">
        <v>42219</v>
      </c>
      <c r="C3684" s="18">
        <v>2015</v>
      </c>
      <c r="D3684" s="3">
        <v>1</v>
      </c>
      <c r="E3684" s="3" t="s">
        <v>33</v>
      </c>
      <c r="F3684" s="3">
        <v>54</v>
      </c>
    </row>
    <row r="3685" spans="1:15" x14ac:dyDescent="0.25">
      <c r="A3685" s="3" t="s">
        <v>15</v>
      </c>
      <c r="B3685" s="7">
        <v>42219</v>
      </c>
      <c r="C3685" s="18">
        <v>2015</v>
      </c>
      <c r="D3685" s="3">
        <v>1</v>
      </c>
      <c r="E3685" s="3" t="s">
        <v>33</v>
      </c>
      <c r="F3685" s="3">
        <v>54</v>
      </c>
      <c r="H3685" s="3"/>
      <c r="I3685" s="3"/>
      <c r="J3685" s="3"/>
      <c r="K3685" s="3"/>
      <c r="L3685" s="3"/>
      <c r="M3685" s="3"/>
      <c r="N3685" s="3"/>
      <c r="O3685" s="3"/>
    </row>
    <row r="3686" spans="1:15" x14ac:dyDescent="0.25">
      <c r="A3686" s="3" t="s">
        <v>15</v>
      </c>
      <c r="B3686" s="7">
        <v>42219</v>
      </c>
      <c r="C3686" s="18">
        <v>2015</v>
      </c>
      <c r="D3686" s="3">
        <v>1</v>
      </c>
      <c r="E3686" s="3" t="s">
        <v>33</v>
      </c>
      <c r="F3686" s="3">
        <v>52</v>
      </c>
    </row>
    <row r="3687" spans="1:15" x14ac:dyDescent="0.25">
      <c r="A3687" s="3" t="s">
        <v>15</v>
      </c>
      <c r="B3687" s="7">
        <v>42219</v>
      </c>
      <c r="C3687" s="18">
        <v>2015</v>
      </c>
      <c r="D3687" s="3">
        <v>1</v>
      </c>
      <c r="E3687" s="3" t="s">
        <v>33</v>
      </c>
      <c r="F3687" s="3">
        <v>49</v>
      </c>
    </row>
    <row r="3688" spans="1:15" x14ac:dyDescent="0.25">
      <c r="A3688" s="3" t="s">
        <v>15</v>
      </c>
      <c r="B3688" s="7">
        <v>42219</v>
      </c>
      <c r="C3688" s="18">
        <v>2015</v>
      </c>
      <c r="D3688" s="3">
        <v>1</v>
      </c>
      <c r="E3688" s="3" t="s">
        <v>33</v>
      </c>
      <c r="F3688" s="3">
        <v>39</v>
      </c>
    </row>
    <row r="3689" spans="1:15" x14ac:dyDescent="0.25">
      <c r="A3689" s="3" t="s">
        <v>15</v>
      </c>
      <c r="B3689" s="7">
        <v>42219</v>
      </c>
      <c r="C3689" s="18">
        <v>2015</v>
      </c>
      <c r="D3689" s="3">
        <v>1</v>
      </c>
      <c r="E3689" s="3" t="s">
        <v>33</v>
      </c>
      <c r="F3689" s="3">
        <v>54</v>
      </c>
    </row>
    <row r="3690" spans="1:15" x14ac:dyDescent="0.25">
      <c r="A3690" s="3" t="s">
        <v>15</v>
      </c>
      <c r="B3690" s="7">
        <v>42219</v>
      </c>
      <c r="C3690" s="18">
        <v>2015</v>
      </c>
      <c r="D3690" s="3">
        <v>1</v>
      </c>
      <c r="E3690" s="3" t="s">
        <v>33</v>
      </c>
      <c r="F3690" s="3">
        <v>57</v>
      </c>
    </row>
    <row r="3691" spans="1:15" x14ac:dyDescent="0.25">
      <c r="A3691" s="3" t="s">
        <v>15</v>
      </c>
      <c r="B3691" s="7">
        <v>42219</v>
      </c>
      <c r="C3691" s="18">
        <v>2015</v>
      </c>
      <c r="D3691" s="3">
        <v>1</v>
      </c>
      <c r="E3691" s="3" t="s">
        <v>33</v>
      </c>
      <c r="F3691" s="3">
        <v>61</v>
      </c>
    </row>
    <row r="3692" spans="1:15" x14ac:dyDescent="0.25">
      <c r="A3692" s="3" t="s">
        <v>15</v>
      </c>
      <c r="B3692" s="7">
        <v>42219</v>
      </c>
      <c r="C3692" s="18">
        <v>2015</v>
      </c>
      <c r="D3692" s="3">
        <v>1</v>
      </c>
      <c r="E3692" s="3" t="s">
        <v>33</v>
      </c>
      <c r="F3692" s="3">
        <v>54</v>
      </c>
    </row>
    <row r="3693" spans="1:15" x14ac:dyDescent="0.25">
      <c r="A3693" s="3" t="s">
        <v>15</v>
      </c>
      <c r="B3693" s="7">
        <v>42219</v>
      </c>
      <c r="C3693" s="18">
        <v>2015</v>
      </c>
      <c r="D3693" s="3">
        <v>1</v>
      </c>
      <c r="E3693" s="3" t="s">
        <v>33</v>
      </c>
      <c r="F3693" s="3">
        <v>57</v>
      </c>
    </row>
    <row r="3694" spans="1:15" x14ac:dyDescent="0.25">
      <c r="A3694" s="3" t="s">
        <v>15</v>
      </c>
      <c r="B3694" s="7">
        <v>42219</v>
      </c>
      <c r="C3694" s="18">
        <v>2015</v>
      </c>
      <c r="D3694" s="3">
        <v>1</v>
      </c>
      <c r="E3694" s="3" t="s">
        <v>33</v>
      </c>
      <c r="F3694" s="3">
        <v>60</v>
      </c>
    </row>
    <row r="3695" spans="1:15" x14ac:dyDescent="0.25">
      <c r="A3695" s="3" t="s">
        <v>15</v>
      </c>
      <c r="B3695" s="7">
        <v>42219</v>
      </c>
      <c r="C3695" s="18">
        <v>2015</v>
      </c>
      <c r="D3695" s="3">
        <v>1</v>
      </c>
      <c r="E3695" s="3" t="s">
        <v>33</v>
      </c>
      <c r="F3695" s="3">
        <v>54</v>
      </c>
    </row>
    <row r="3696" spans="1:15" x14ac:dyDescent="0.25">
      <c r="A3696" s="3" t="s">
        <v>15</v>
      </c>
      <c r="B3696" s="7">
        <v>42219</v>
      </c>
      <c r="C3696" s="18">
        <v>2015</v>
      </c>
      <c r="D3696" s="3">
        <v>2</v>
      </c>
      <c r="E3696" s="3" t="s">
        <v>33</v>
      </c>
      <c r="F3696" s="3">
        <v>53</v>
      </c>
    </row>
    <row r="3697" spans="1:15" x14ac:dyDescent="0.25">
      <c r="A3697" s="3" t="s">
        <v>15</v>
      </c>
      <c r="B3697" s="7">
        <v>42219</v>
      </c>
      <c r="C3697" s="18">
        <v>2015</v>
      </c>
      <c r="D3697" s="3">
        <v>2</v>
      </c>
      <c r="E3697" s="3" t="s">
        <v>33</v>
      </c>
      <c r="F3697" s="3">
        <v>66</v>
      </c>
    </row>
    <row r="3698" spans="1:15" x14ac:dyDescent="0.25">
      <c r="A3698" s="3" t="s">
        <v>15</v>
      </c>
      <c r="B3698" s="7">
        <v>42219</v>
      </c>
      <c r="C3698" s="18">
        <v>2015</v>
      </c>
      <c r="D3698" s="3">
        <v>2</v>
      </c>
      <c r="E3698" s="3" t="s">
        <v>33</v>
      </c>
      <c r="F3698" s="3">
        <v>57</v>
      </c>
    </row>
    <row r="3699" spans="1:15" x14ac:dyDescent="0.25">
      <c r="A3699" s="3" t="s">
        <v>15</v>
      </c>
      <c r="B3699" s="7">
        <v>42219</v>
      </c>
      <c r="C3699" s="18">
        <v>2015</v>
      </c>
      <c r="D3699" s="3">
        <v>2</v>
      </c>
      <c r="E3699" s="3" t="s">
        <v>33</v>
      </c>
      <c r="F3699" s="3">
        <v>73</v>
      </c>
    </row>
    <row r="3700" spans="1:15" x14ac:dyDescent="0.25">
      <c r="A3700" s="3" t="s">
        <v>15</v>
      </c>
      <c r="B3700" s="7">
        <v>42219</v>
      </c>
      <c r="C3700" s="18">
        <v>2015</v>
      </c>
      <c r="D3700" s="3">
        <v>2</v>
      </c>
      <c r="E3700" s="3" t="s">
        <v>33</v>
      </c>
      <c r="F3700" s="3">
        <v>54</v>
      </c>
    </row>
    <row r="3701" spans="1:15" s="15" customFormat="1" x14ac:dyDescent="0.25">
      <c r="A3701" s="3" t="s">
        <v>15</v>
      </c>
      <c r="B3701" s="7">
        <v>42219</v>
      </c>
      <c r="C3701" s="18">
        <v>2015</v>
      </c>
      <c r="D3701" s="3">
        <v>2</v>
      </c>
      <c r="E3701" s="3" t="s">
        <v>33</v>
      </c>
      <c r="F3701" s="3">
        <v>83</v>
      </c>
      <c r="H3701"/>
      <c r="I3701"/>
      <c r="J3701"/>
      <c r="K3701"/>
      <c r="L3701"/>
      <c r="M3701"/>
      <c r="N3701"/>
      <c r="O3701"/>
    </row>
    <row r="3702" spans="1:15" s="15" customFormat="1" x14ac:dyDescent="0.25">
      <c r="A3702" s="3" t="s">
        <v>15</v>
      </c>
      <c r="B3702" s="7">
        <v>42219</v>
      </c>
      <c r="C3702" s="18">
        <v>2015</v>
      </c>
      <c r="D3702" s="3">
        <v>2</v>
      </c>
      <c r="E3702" s="3" t="s">
        <v>33</v>
      </c>
      <c r="F3702" s="3">
        <v>72</v>
      </c>
      <c r="H3702"/>
      <c r="I3702"/>
      <c r="J3702"/>
      <c r="K3702"/>
      <c r="L3702"/>
      <c r="M3702"/>
      <c r="N3702"/>
      <c r="O3702"/>
    </row>
    <row r="3703" spans="1:15" s="15" customFormat="1" x14ac:dyDescent="0.25">
      <c r="A3703" s="3" t="s">
        <v>15</v>
      </c>
      <c r="B3703" s="7">
        <v>42219</v>
      </c>
      <c r="C3703" s="18">
        <v>2015</v>
      </c>
      <c r="D3703" s="3">
        <v>2</v>
      </c>
      <c r="E3703" s="3" t="s">
        <v>33</v>
      </c>
      <c r="F3703" s="3">
        <v>75</v>
      </c>
      <c r="H3703"/>
      <c r="I3703"/>
      <c r="J3703"/>
      <c r="K3703"/>
      <c r="L3703"/>
      <c r="M3703"/>
      <c r="N3703"/>
      <c r="O3703"/>
    </row>
    <row r="3704" spans="1:15" s="15" customFormat="1" x14ac:dyDescent="0.25">
      <c r="A3704" s="3" t="s">
        <v>15</v>
      </c>
      <c r="B3704" s="7">
        <v>42219</v>
      </c>
      <c r="C3704" s="18">
        <v>2015</v>
      </c>
      <c r="D3704" s="3">
        <v>2</v>
      </c>
      <c r="E3704" s="3" t="s">
        <v>33</v>
      </c>
      <c r="F3704" s="3">
        <v>62</v>
      </c>
      <c r="H3704"/>
      <c r="I3704"/>
      <c r="J3704"/>
      <c r="K3704"/>
      <c r="L3704"/>
      <c r="M3704"/>
      <c r="N3704"/>
      <c r="O3704"/>
    </row>
    <row r="3705" spans="1:15" s="15" customFormat="1" x14ac:dyDescent="0.25">
      <c r="A3705" s="3" t="s">
        <v>15</v>
      </c>
      <c r="B3705" s="7">
        <v>42219</v>
      </c>
      <c r="C3705" s="18">
        <v>2015</v>
      </c>
      <c r="D3705" s="3">
        <v>2</v>
      </c>
      <c r="E3705" s="3" t="s">
        <v>33</v>
      </c>
      <c r="F3705" s="3">
        <v>54</v>
      </c>
      <c r="H3705"/>
      <c r="I3705"/>
      <c r="J3705"/>
      <c r="K3705"/>
      <c r="L3705"/>
      <c r="M3705"/>
      <c r="N3705"/>
      <c r="O3705"/>
    </row>
    <row r="3706" spans="1:15" s="15" customFormat="1" x14ac:dyDescent="0.25">
      <c r="A3706" s="3" t="s">
        <v>15</v>
      </c>
      <c r="B3706" s="7">
        <v>42219</v>
      </c>
      <c r="C3706" s="18">
        <v>2015</v>
      </c>
      <c r="D3706" s="3">
        <v>2</v>
      </c>
      <c r="E3706" s="3" t="s">
        <v>33</v>
      </c>
      <c r="F3706" s="3">
        <v>84</v>
      </c>
      <c r="H3706"/>
      <c r="I3706"/>
      <c r="J3706"/>
      <c r="K3706"/>
      <c r="L3706"/>
      <c r="M3706"/>
      <c r="N3706"/>
      <c r="O3706"/>
    </row>
    <row r="3707" spans="1:15" s="15" customFormat="1" x14ac:dyDescent="0.25">
      <c r="A3707" s="3" t="s">
        <v>15</v>
      </c>
      <c r="B3707" s="7">
        <v>42219</v>
      </c>
      <c r="C3707" s="18">
        <v>2015</v>
      </c>
      <c r="D3707" s="3">
        <v>2</v>
      </c>
      <c r="E3707" s="3" t="s">
        <v>33</v>
      </c>
      <c r="F3707" s="3">
        <v>77</v>
      </c>
      <c r="H3707"/>
      <c r="I3707"/>
      <c r="J3707"/>
      <c r="K3707"/>
      <c r="L3707"/>
      <c r="M3707"/>
      <c r="N3707"/>
      <c r="O3707"/>
    </row>
    <row r="3708" spans="1:15" s="15" customFormat="1" x14ac:dyDescent="0.25">
      <c r="A3708" s="3" t="s">
        <v>15</v>
      </c>
      <c r="B3708" s="7">
        <v>42219</v>
      </c>
      <c r="C3708" s="18">
        <v>2015</v>
      </c>
      <c r="D3708" s="3">
        <v>2</v>
      </c>
      <c r="E3708" s="3" t="s">
        <v>33</v>
      </c>
      <c r="F3708" s="3">
        <v>56</v>
      </c>
      <c r="H3708"/>
      <c r="I3708"/>
      <c r="J3708"/>
      <c r="K3708"/>
      <c r="L3708"/>
      <c r="M3708"/>
      <c r="N3708"/>
      <c r="O3708"/>
    </row>
    <row r="3709" spans="1:15" s="15" customFormat="1" x14ac:dyDescent="0.25">
      <c r="A3709" s="3" t="s">
        <v>15</v>
      </c>
      <c r="B3709" s="7">
        <v>42219</v>
      </c>
      <c r="C3709" s="18">
        <v>2015</v>
      </c>
      <c r="D3709" s="3">
        <v>2</v>
      </c>
      <c r="E3709" s="3" t="s">
        <v>33</v>
      </c>
      <c r="F3709" s="3">
        <v>67</v>
      </c>
      <c r="H3709"/>
      <c r="I3709"/>
      <c r="J3709"/>
      <c r="K3709"/>
      <c r="L3709"/>
      <c r="M3709"/>
      <c r="N3709"/>
      <c r="O3709"/>
    </row>
    <row r="3710" spans="1:15" s="15" customFormat="1" x14ac:dyDescent="0.25">
      <c r="A3710" s="3" t="s">
        <v>15</v>
      </c>
      <c r="B3710" s="7">
        <v>42219</v>
      </c>
      <c r="C3710" s="18">
        <v>2015</v>
      </c>
      <c r="D3710" s="3">
        <v>2</v>
      </c>
      <c r="E3710" s="3" t="s">
        <v>33</v>
      </c>
      <c r="F3710" s="3">
        <v>58</v>
      </c>
      <c r="H3710"/>
      <c r="I3710"/>
      <c r="J3710"/>
      <c r="K3710"/>
      <c r="L3710"/>
      <c r="M3710"/>
      <c r="N3710"/>
      <c r="O3710"/>
    </row>
    <row r="3711" spans="1:15" s="15" customFormat="1" x14ac:dyDescent="0.25">
      <c r="A3711" s="3" t="s">
        <v>15</v>
      </c>
      <c r="B3711" s="7">
        <v>42219</v>
      </c>
      <c r="C3711" s="18">
        <v>2015</v>
      </c>
      <c r="D3711" s="3">
        <v>2</v>
      </c>
      <c r="E3711" s="3" t="s">
        <v>33</v>
      </c>
      <c r="F3711" s="3">
        <v>36</v>
      </c>
      <c r="H3711"/>
      <c r="I3711"/>
      <c r="J3711"/>
      <c r="K3711"/>
      <c r="L3711"/>
      <c r="M3711"/>
      <c r="N3711"/>
      <c r="O3711"/>
    </row>
    <row r="3712" spans="1:15" s="15" customFormat="1" x14ac:dyDescent="0.25">
      <c r="A3712" s="3" t="s">
        <v>15</v>
      </c>
      <c r="B3712" s="7">
        <v>42219</v>
      </c>
      <c r="C3712" s="18">
        <v>2015</v>
      </c>
      <c r="D3712" s="3">
        <v>2</v>
      </c>
      <c r="E3712" s="3" t="s">
        <v>33</v>
      </c>
      <c r="F3712" s="3">
        <v>55</v>
      </c>
      <c r="H3712"/>
      <c r="I3712"/>
      <c r="J3712"/>
      <c r="K3712"/>
      <c r="L3712"/>
      <c r="M3712"/>
      <c r="N3712"/>
      <c r="O3712"/>
    </row>
    <row r="3713" spans="1:15" s="15" customFormat="1" x14ac:dyDescent="0.25">
      <c r="A3713" s="3" t="s">
        <v>15</v>
      </c>
      <c r="B3713" s="7">
        <v>42219</v>
      </c>
      <c r="C3713" s="18">
        <v>2015</v>
      </c>
      <c r="D3713" s="3">
        <v>2</v>
      </c>
      <c r="E3713" s="3" t="s">
        <v>33</v>
      </c>
      <c r="F3713" s="3">
        <v>64</v>
      </c>
      <c r="H3713"/>
      <c r="I3713"/>
      <c r="J3713"/>
      <c r="K3713"/>
      <c r="L3713"/>
      <c r="M3713"/>
      <c r="N3713"/>
      <c r="O3713"/>
    </row>
    <row r="3714" spans="1:15" s="15" customFormat="1" x14ac:dyDescent="0.25">
      <c r="A3714" s="3" t="s">
        <v>15</v>
      </c>
      <c r="B3714" s="7">
        <v>42219</v>
      </c>
      <c r="C3714" s="18">
        <v>2015</v>
      </c>
      <c r="D3714" s="3">
        <v>2</v>
      </c>
      <c r="E3714" s="3" t="s">
        <v>33</v>
      </c>
      <c r="F3714" s="3">
        <v>51</v>
      </c>
      <c r="H3714"/>
      <c r="I3714"/>
      <c r="J3714"/>
      <c r="K3714"/>
      <c r="L3714"/>
      <c r="M3714"/>
      <c r="N3714"/>
      <c r="O3714"/>
    </row>
    <row r="3715" spans="1:15" s="15" customFormat="1" x14ac:dyDescent="0.25">
      <c r="A3715" s="3" t="s">
        <v>15</v>
      </c>
      <c r="B3715" s="7">
        <v>42219</v>
      </c>
      <c r="C3715" s="18">
        <v>2015</v>
      </c>
      <c r="D3715" s="3">
        <v>2</v>
      </c>
      <c r="E3715" s="3" t="s">
        <v>33</v>
      </c>
      <c r="F3715" s="3">
        <v>57</v>
      </c>
      <c r="H3715"/>
      <c r="I3715"/>
      <c r="J3715"/>
      <c r="K3715"/>
      <c r="L3715"/>
      <c r="M3715"/>
      <c r="N3715"/>
      <c r="O3715"/>
    </row>
    <row r="3716" spans="1:15" s="15" customFormat="1" x14ac:dyDescent="0.25">
      <c r="A3716" s="3" t="s">
        <v>15</v>
      </c>
      <c r="B3716" s="7">
        <v>42219</v>
      </c>
      <c r="C3716" s="18">
        <v>2015</v>
      </c>
      <c r="D3716" s="3">
        <v>2</v>
      </c>
      <c r="E3716" s="3" t="s">
        <v>33</v>
      </c>
      <c r="F3716" s="3">
        <v>68</v>
      </c>
      <c r="H3716"/>
      <c r="I3716"/>
      <c r="J3716"/>
      <c r="K3716"/>
      <c r="L3716"/>
      <c r="M3716"/>
      <c r="N3716"/>
      <c r="O3716"/>
    </row>
    <row r="3717" spans="1:15" s="15" customFormat="1" x14ac:dyDescent="0.25">
      <c r="A3717" s="3" t="s">
        <v>15</v>
      </c>
      <c r="B3717" s="7">
        <v>42219</v>
      </c>
      <c r="C3717" s="18">
        <v>2015</v>
      </c>
      <c r="D3717" s="3">
        <v>2</v>
      </c>
      <c r="E3717" s="3" t="s">
        <v>33</v>
      </c>
      <c r="F3717" s="3">
        <v>55</v>
      </c>
      <c r="H3717"/>
      <c r="I3717"/>
      <c r="J3717"/>
      <c r="K3717"/>
      <c r="L3717"/>
      <c r="M3717"/>
      <c r="N3717"/>
      <c r="O3717"/>
    </row>
    <row r="3718" spans="1:15" s="15" customFormat="1" x14ac:dyDescent="0.25">
      <c r="A3718" s="3" t="s">
        <v>15</v>
      </c>
      <c r="B3718" s="7">
        <v>42219</v>
      </c>
      <c r="C3718" s="18">
        <v>2015</v>
      </c>
      <c r="D3718" s="3">
        <v>2</v>
      </c>
      <c r="E3718" s="3" t="s">
        <v>33</v>
      </c>
      <c r="F3718" s="3">
        <v>57</v>
      </c>
      <c r="H3718"/>
      <c r="I3718"/>
      <c r="J3718"/>
      <c r="K3718"/>
      <c r="L3718"/>
      <c r="M3718"/>
      <c r="N3718"/>
      <c r="O3718"/>
    </row>
    <row r="3719" spans="1:15" s="15" customFormat="1" x14ac:dyDescent="0.25">
      <c r="A3719" s="3" t="s">
        <v>15</v>
      </c>
      <c r="B3719" s="7">
        <v>42219</v>
      </c>
      <c r="C3719" s="18">
        <v>2015</v>
      </c>
      <c r="D3719" s="3">
        <v>2</v>
      </c>
      <c r="E3719" s="3" t="s">
        <v>33</v>
      </c>
      <c r="F3719" s="3">
        <v>57</v>
      </c>
      <c r="H3719"/>
      <c r="I3719"/>
      <c r="J3719"/>
      <c r="K3719"/>
      <c r="L3719"/>
      <c r="M3719"/>
      <c r="N3719"/>
      <c r="O3719"/>
    </row>
    <row r="3720" spans="1:15" s="15" customFormat="1" x14ac:dyDescent="0.25">
      <c r="A3720" s="3" t="s">
        <v>15</v>
      </c>
      <c r="B3720" s="7">
        <v>42219</v>
      </c>
      <c r="C3720" s="18">
        <v>2015</v>
      </c>
      <c r="D3720" s="3">
        <v>2</v>
      </c>
      <c r="E3720" s="3" t="s">
        <v>33</v>
      </c>
      <c r="F3720" s="3">
        <v>55</v>
      </c>
      <c r="H3720"/>
      <c r="I3720"/>
      <c r="J3720"/>
      <c r="K3720"/>
      <c r="L3720"/>
      <c r="M3720"/>
      <c r="N3720"/>
      <c r="O3720"/>
    </row>
    <row r="3721" spans="1:15" s="15" customFormat="1" x14ac:dyDescent="0.25">
      <c r="A3721" s="3" t="s">
        <v>15</v>
      </c>
      <c r="B3721" s="7">
        <v>42219</v>
      </c>
      <c r="C3721" s="18">
        <v>2015</v>
      </c>
      <c r="D3721" s="3">
        <v>2</v>
      </c>
      <c r="E3721" s="3" t="s">
        <v>33</v>
      </c>
      <c r="F3721" s="3">
        <v>55</v>
      </c>
      <c r="H3721"/>
      <c r="I3721"/>
      <c r="J3721"/>
      <c r="K3721"/>
      <c r="L3721"/>
      <c r="M3721"/>
      <c r="N3721"/>
      <c r="O3721"/>
    </row>
    <row r="3722" spans="1:15" s="15" customFormat="1" x14ac:dyDescent="0.25">
      <c r="A3722" s="3" t="s">
        <v>15</v>
      </c>
      <c r="B3722" s="7">
        <v>42219</v>
      </c>
      <c r="C3722" s="18">
        <v>2015</v>
      </c>
      <c r="D3722" s="3">
        <v>2</v>
      </c>
      <c r="E3722" s="3" t="s">
        <v>33</v>
      </c>
      <c r="F3722" s="3">
        <v>62</v>
      </c>
      <c r="H3722"/>
      <c r="I3722"/>
      <c r="J3722"/>
      <c r="K3722"/>
      <c r="L3722"/>
      <c r="M3722"/>
      <c r="N3722"/>
      <c r="O3722"/>
    </row>
    <row r="3723" spans="1:15" s="15" customFormat="1" x14ac:dyDescent="0.25">
      <c r="A3723" s="3" t="s">
        <v>15</v>
      </c>
      <c r="B3723" s="7">
        <v>42219</v>
      </c>
      <c r="C3723" s="18">
        <v>2015</v>
      </c>
      <c r="D3723" s="3">
        <v>2</v>
      </c>
      <c r="E3723" s="3" t="s">
        <v>33</v>
      </c>
      <c r="F3723" s="3">
        <v>53</v>
      </c>
      <c r="H3723"/>
      <c r="I3723"/>
      <c r="J3723"/>
      <c r="K3723"/>
      <c r="L3723"/>
      <c r="M3723"/>
      <c r="N3723"/>
      <c r="O3723"/>
    </row>
    <row r="3724" spans="1:15" s="15" customFormat="1" x14ac:dyDescent="0.25">
      <c r="A3724" s="3" t="s">
        <v>15</v>
      </c>
      <c r="B3724" s="7">
        <v>42219</v>
      </c>
      <c r="C3724" s="18">
        <v>2015</v>
      </c>
      <c r="D3724" s="3">
        <v>2</v>
      </c>
      <c r="E3724" s="3" t="s">
        <v>33</v>
      </c>
      <c r="F3724" s="3">
        <v>55</v>
      </c>
      <c r="H3724"/>
      <c r="I3724"/>
      <c r="J3724"/>
      <c r="K3724"/>
      <c r="L3724"/>
      <c r="M3724"/>
      <c r="N3724"/>
      <c r="O3724"/>
    </row>
    <row r="3725" spans="1:15" s="15" customFormat="1" x14ac:dyDescent="0.25">
      <c r="A3725" s="3" t="s">
        <v>15</v>
      </c>
      <c r="B3725" s="7">
        <v>42219</v>
      </c>
      <c r="C3725" s="18">
        <v>2015</v>
      </c>
      <c r="D3725" s="3">
        <v>2</v>
      </c>
      <c r="E3725" s="3" t="s">
        <v>33</v>
      </c>
      <c r="F3725" s="3">
        <v>60</v>
      </c>
      <c r="H3725"/>
      <c r="I3725"/>
      <c r="J3725"/>
      <c r="K3725"/>
      <c r="L3725"/>
      <c r="M3725"/>
      <c r="N3725"/>
      <c r="O3725"/>
    </row>
    <row r="3726" spans="1:15" s="15" customFormat="1" x14ac:dyDescent="0.25">
      <c r="A3726" s="3" t="s">
        <v>15</v>
      </c>
      <c r="B3726" s="7">
        <v>42219</v>
      </c>
      <c r="C3726" s="18">
        <v>2015</v>
      </c>
      <c r="D3726" s="3">
        <v>2</v>
      </c>
      <c r="E3726" s="3" t="s">
        <v>33</v>
      </c>
      <c r="F3726" s="3">
        <v>64</v>
      </c>
      <c r="H3726"/>
      <c r="I3726"/>
      <c r="J3726"/>
      <c r="K3726"/>
      <c r="L3726"/>
      <c r="M3726"/>
      <c r="N3726"/>
      <c r="O3726"/>
    </row>
    <row r="3727" spans="1:15" s="15" customFormat="1" x14ac:dyDescent="0.25">
      <c r="A3727" s="3" t="s">
        <v>15</v>
      </c>
      <c r="B3727" s="7">
        <v>42219</v>
      </c>
      <c r="C3727" s="18">
        <v>2015</v>
      </c>
      <c r="D3727" s="3">
        <v>2</v>
      </c>
      <c r="E3727" s="3" t="s">
        <v>33</v>
      </c>
      <c r="F3727" s="3">
        <v>61</v>
      </c>
      <c r="H3727"/>
      <c r="I3727"/>
      <c r="J3727"/>
      <c r="K3727"/>
      <c r="L3727"/>
      <c r="M3727"/>
      <c r="N3727"/>
      <c r="O3727"/>
    </row>
    <row r="3728" spans="1:15" s="15" customFormat="1" x14ac:dyDescent="0.25">
      <c r="A3728" s="3" t="s">
        <v>15</v>
      </c>
      <c r="B3728" s="7">
        <v>42219</v>
      </c>
      <c r="C3728" s="18">
        <v>2015</v>
      </c>
      <c r="D3728" s="3">
        <v>2</v>
      </c>
      <c r="E3728" s="3" t="s">
        <v>33</v>
      </c>
      <c r="F3728" s="3">
        <v>65</v>
      </c>
      <c r="H3728"/>
      <c r="I3728"/>
      <c r="J3728"/>
      <c r="K3728"/>
      <c r="L3728"/>
      <c r="M3728"/>
      <c r="N3728"/>
      <c r="O3728"/>
    </row>
    <row r="3729" spans="1:15" s="15" customFormat="1" x14ac:dyDescent="0.25">
      <c r="A3729" s="3" t="s">
        <v>15</v>
      </c>
      <c r="B3729" s="7">
        <v>42219</v>
      </c>
      <c r="C3729" s="18">
        <v>2015</v>
      </c>
      <c r="D3729" s="3">
        <v>2</v>
      </c>
      <c r="E3729" s="3" t="s">
        <v>33</v>
      </c>
      <c r="F3729" s="3">
        <v>60</v>
      </c>
      <c r="H3729"/>
      <c r="I3729"/>
      <c r="J3729"/>
      <c r="K3729"/>
      <c r="L3729"/>
      <c r="M3729"/>
      <c r="N3729"/>
      <c r="O3729"/>
    </row>
    <row r="3730" spans="1:15" s="15" customFormat="1" x14ac:dyDescent="0.25">
      <c r="A3730" s="3" t="s">
        <v>15</v>
      </c>
      <c r="B3730" s="7">
        <v>42219</v>
      </c>
      <c r="C3730" s="18">
        <v>2015</v>
      </c>
      <c r="D3730" s="3">
        <v>2</v>
      </c>
      <c r="E3730" s="3" t="s">
        <v>33</v>
      </c>
      <c r="F3730" s="3">
        <v>66</v>
      </c>
      <c r="H3730"/>
      <c r="I3730"/>
      <c r="J3730"/>
      <c r="K3730"/>
      <c r="L3730"/>
      <c r="M3730"/>
      <c r="N3730"/>
      <c r="O3730"/>
    </row>
    <row r="3731" spans="1:15" s="15" customFormat="1" x14ac:dyDescent="0.25">
      <c r="A3731" s="3" t="s">
        <v>15</v>
      </c>
      <c r="B3731" s="7">
        <v>42219</v>
      </c>
      <c r="C3731" s="18">
        <v>2015</v>
      </c>
      <c r="D3731" s="3">
        <v>2</v>
      </c>
      <c r="E3731" s="3" t="s">
        <v>33</v>
      </c>
      <c r="F3731" s="3">
        <v>59</v>
      </c>
      <c r="H3731"/>
      <c r="I3731"/>
      <c r="J3731"/>
      <c r="K3731"/>
      <c r="L3731"/>
      <c r="M3731"/>
      <c r="N3731"/>
      <c r="O3731"/>
    </row>
    <row r="3732" spans="1:15" s="15" customFormat="1" x14ac:dyDescent="0.25">
      <c r="A3732" s="3" t="s">
        <v>15</v>
      </c>
      <c r="B3732" s="7">
        <v>42219</v>
      </c>
      <c r="C3732" s="18">
        <v>2015</v>
      </c>
      <c r="D3732" s="3">
        <v>2</v>
      </c>
      <c r="E3732" s="3" t="s">
        <v>33</v>
      </c>
      <c r="F3732" s="3">
        <v>47</v>
      </c>
      <c r="H3732"/>
      <c r="I3732"/>
      <c r="J3732"/>
      <c r="K3732"/>
      <c r="L3732"/>
      <c r="M3732"/>
      <c r="N3732"/>
      <c r="O3732"/>
    </row>
    <row r="3733" spans="1:15" x14ac:dyDescent="0.25">
      <c r="A3733" s="3" t="s">
        <v>15</v>
      </c>
      <c r="B3733" s="7">
        <v>42219</v>
      </c>
      <c r="C3733" s="18">
        <v>2015</v>
      </c>
      <c r="D3733" s="3">
        <v>1</v>
      </c>
      <c r="E3733" s="3" t="s">
        <v>62</v>
      </c>
      <c r="F3733" s="3">
        <v>166</v>
      </c>
    </row>
    <row r="3734" spans="1:15" x14ac:dyDescent="0.25">
      <c r="A3734" s="3" t="s">
        <v>15</v>
      </c>
      <c r="B3734" s="7">
        <v>42219</v>
      </c>
      <c r="C3734" s="18">
        <v>2015</v>
      </c>
      <c r="D3734" s="3">
        <v>1</v>
      </c>
      <c r="E3734" s="3" t="s">
        <v>62</v>
      </c>
      <c r="F3734" s="3">
        <v>115</v>
      </c>
    </row>
    <row r="3735" spans="1:15" x14ac:dyDescent="0.25">
      <c r="A3735" s="3" t="s">
        <v>15</v>
      </c>
      <c r="B3735" s="7">
        <v>42219</v>
      </c>
      <c r="C3735" s="18">
        <v>2015</v>
      </c>
      <c r="D3735" s="3">
        <v>1</v>
      </c>
      <c r="E3735" s="3" t="s">
        <v>62</v>
      </c>
      <c r="F3735" s="3">
        <v>149</v>
      </c>
    </row>
    <row r="3736" spans="1:15" x14ac:dyDescent="0.25">
      <c r="A3736" s="3" t="s">
        <v>15</v>
      </c>
      <c r="B3736" s="7">
        <v>42219</v>
      </c>
      <c r="C3736" s="18">
        <v>2015</v>
      </c>
      <c r="D3736" s="3">
        <v>1</v>
      </c>
      <c r="E3736" s="3" t="s">
        <v>62</v>
      </c>
      <c r="F3736" s="3">
        <v>95</v>
      </c>
    </row>
    <row r="3737" spans="1:15" x14ac:dyDescent="0.25">
      <c r="A3737" s="3" t="s">
        <v>15</v>
      </c>
      <c r="B3737" s="7">
        <v>42219</v>
      </c>
      <c r="C3737" s="18">
        <v>2015</v>
      </c>
      <c r="D3737" s="3">
        <v>1</v>
      </c>
      <c r="E3737" s="3" t="s">
        <v>62</v>
      </c>
      <c r="F3737" s="3">
        <v>115</v>
      </c>
    </row>
    <row r="3738" spans="1:15" x14ac:dyDescent="0.25">
      <c r="A3738" s="3" t="s">
        <v>17</v>
      </c>
      <c r="B3738" s="7">
        <v>42219</v>
      </c>
      <c r="C3738" s="18">
        <v>2015</v>
      </c>
      <c r="D3738" s="3">
        <v>1</v>
      </c>
      <c r="E3738" s="3" t="s">
        <v>28</v>
      </c>
      <c r="F3738" s="3">
        <v>58</v>
      </c>
      <c r="G3738" s="15">
        <v>1.9</v>
      </c>
    </row>
    <row r="3739" spans="1:15" x14ac:dyDescent="0.25">
      <c r="A3739" s="3" t="s">
        <v>17</v>
      </c>
      <c r="B3739" s="7">
        <v>42219</v>
      </c>
      <c r="C3739" s="18">
        <v>2015</v>
      </c>
      <c r="D3739" s="3">
        <v>1</v>
      </c>
      <c r="E3739" s="3" t="s">
        <v>28</v>
      </c>
      <c r="F3739" s="3">
        <v>61</v>
      </c>
      <c r="G3739" s="15">
        <v>2.1</v>
      </c>
    </row>
    <row r="3740" spans="1:15" x14ac:dyDescent="0.25">
      <c r="A3740" s="3" t="s">
        <v>17</v>
      </c>
      <c r="B3740" s="7">
        <v>42219</v>
      </c>
      <c r="C3740" s="18">
        <v>2015</v>
      </c>
      <c r="D3740" s="3">
        <v>1</v>
      </c>
      <c r="E3740" s="3" t="s">
        <v>28</v>
      </c>
      <c r="F3740" s="3">
        <v>58</v>
      </c>
      <c r="G3740" s="15">
        <v>2</v>
      </c>
    </row>
    <row r="3741" spans="1:15" x14ac:dyDescent="0.25">
      <c r="A3741" s="3" t="s">
        <v>17</v>
      </c>
      <c r="B3741" s="7">
        <v>42219</v>
      </c>
      <c r="C3741" s="18">
        <v>2015</v>
      </c>
      <c r="D3741" s="3">
        <v>1</v>
      </c>
      <c r="E3741" s="3" t="s">
        <v>28</v>
      </c>
      <c r="F3741" s="3">
        <v>74</v>
      </c>
      <c r="G3741" s="15">
        <v>4</v>
      </c>
    </row>
    <row r="3742" spans="1:15" x14ac:dyDescent="0.25">
      <c r="A3742" s="3" t="s">
        <v>17</v>
      </c>
      <c r="B3742" s="7">
        <v>42219</v>
      </c>
      <c r="C3742" s="18">
        <v>2015</v>
      </c>
      <c r="D3742" s="3">
        <v>1</v>
      </c>
      <c r="E3742" s="3" t="s">
        <v>28</v>
      </c>
      <c r="F3742" s="3">
        <v>112</v>
      </c>
      <c r="G3742" s="15">
        <v>14.7</v>
      </c>
    </row>
    <row r="3743" spans="1:15" x14ac:dyDescent="0.25">
      <c r="A3743" s="3" t="s">
        <v>17</v>
      </c>
      <c r="B3743" s="7">
        <v>42219</v>
      </c>
      <c r="C3743" s="18">
        <v>2015</v>
      </c>
      <c r="D3743" s="3">
        <v>1</v>
      </c>
      <c r="E3743" s="3" t="s">
        <v>28</v>
      </c>
      <c r="F3743" s="3">
        <v>66</v>
      </c>
      <c r="G3743" s="15">
        <v>2.9</v>
      </c>
    </row>
    <row r="3744" spans="1:15" x14ac:dyDescent="0.25">
      <c r="A3744" s="3" t="s">
        <v>17</v>
      </c>
      <c r="B3744" s="7">
        <v>42219</v>
      </c>
      <c r="C3744" s="18">
        <v>2015</v>
      </c>
      <c r="D3744" s="3">
        <v>1</v>
      </c>
      <c r="E3744" s="3" t="s">
        <v>28</v>
      </c>
      <c r="F3744" s="3">
        <v>54</v>
      </c>
      <c r="G3744" s="15">
        <v>1.2</v>
      </c>
    </row>
    <row r="3745" spans="1:7" x14ac:dyDescent="0.25">
      <c r="A3745" s="3" t="s">
        <v>17</v>
      </c>
      <c r="B3745" s="7">
        <v>42219</v>
      </c>
      <c r="C3745" s="18">
        <v>2015</v>
      </c>
      <c r="D3745" s="3">
        <v>1</v>
      </c>
      <c r="E3745" s="3" t="s">
        <v>28</v>
      </c>
      <c r="F3745" s="3">
        <v>69</v>
      </c>
      <c r="G3745" s="15">
        <v>2.8</v>
      </c>
    </row>
    <row r="3746" spans="1:7" x14ac:dyDescent="0.25">
      <c r="A3746" s="3" t="s">
        <v>17</v>
      </c>
      <c r="B3746" s="7">
        <v>42219</v>
      </c>
      <c r="C3746" s="18">
        <v>2015</v>
      </c>
      <c r="D3746" s="3">
        <v>1</v>
      </c>
      <c r="E3746" s="3" t="s">
        <v>28</v>
      </c>
      <c r="F3746" s="3">
        <v>116</v>
      </c>
      <c r="G3746" s="15">
        <v>14.9</v>
      </c>
    </row>
    <row r="3747" spans="1:7" x14ac:dyDescent="0.25">
      <c r="A3747" s="3" t="s">
        <v>17</v>
      </c>
      <c r="B3747" s="7">
        <v>42219</v>
      </c>
      <c r="C3747" s="18">
        <v>2015</v>
      </c>
      <c r="D3747" s="3">
        <v>1</v>
      </c>
      <c r="E3747" s="3" t="s">
        <v>28</v>
      </c>
      <c r="F3747" s="3">
        <v>147</v>
      </c>
      <c r="G3747" s="15">
        <v>36.9</v>
      </c>
    </row>
    <row r="3748" spans="1:7" x14ac:dyDescent="0.25">
      <c r="A3748" s="3" t="s">
        <v>17</v>
      </c>
      <c r="B3748" s="7">
        <v>42219</v>
      </c>
      <c r="C3748" s="18">
        <v>2015</v>
      </c>
      <c r="D3748" s="3">
        <v>1</v>
      </c>
      <c r="E3748" s="3" t="s">
        <v>28</v>
      </c>
      <c r="F3748" s="3">
        <v>116</v>
      </c>
      <c r="G3748" s="15">
        <v>17.600000000000001</v>
      </c>
    </row>
    <row r="3749" spans="1:7" x14ac:dyDescent="0.25">
      <c r="A3749" s="3" t="s">
        <v>17</v>
      </c>
      <c r="B3749" s="7">
        <v>42219</v>
      </c>
      <c r="C3749" s="18">
        <v>2015</v>
      </c>
      <c r="D3749" s="3">
        <v>1</v>
      </c>
      <c r="E3749" s="3" t="s">
        <v>28</v>
      </c>
      <c r="F3749" s="3">
        <v>64</v>
      </c>
      <c r="G3749" s="15">
        <v>2.4</v>
      </c>
    </row>
    <row r="3750" spans="1:7" x14ac:dyDescent="0.25">
      <c r="A3750" s="3" t="s">
        <v>17</v>
      </c>
      <c r="B3750" s="7">
        <v>42219</v>
      </c>
      <c r="C3750" s="18">
        <v>2015</v>
      </c>
      <c r="D3750" s="3">
        <v>1</v>
      </c>
      <c r="E3750" s="3" t="s">
        <v>28</v>
      </c>
      <c r="F3750" s="3">
        <v>65</v>
      </c>
      <c r="G3750" s="15">
        <v>2.2999999999999998</v>
      </c>
    </row>
    <row r="3751" spans="1:7" x14ac:dyDescent="0.25">
      <c r="A3751" s="3" t="s">
        <v>17</v>
      </c>
      <c r="B3751" s="7">
        <v>42219</v>
      </c>
      <c r="C3751" s="18">
        <v>2015</v>
      </c>
      <c r="D3751" s="3">
        <v>1</v>
      </c>
      <c r="E3751" s="3" t="s">
        <v>28</v>
      </c>
      <c r="F3751" s="3">
        <v>65</v>
      </c>
      <c r="G3751" s="15">
        <v>2.5</v>
      </c>
    </row>
    <row r="3752" spans="1:7" x14ac:dyDescent="0.25">
      <c r="A3752" s="3" t="s">
        <v>17</v>
      </c>
      <c r="B3752" s="7">
        <v>42219</v>
      </c>
      <c r="C3752" s="18">
        <v>2015</v>
      </c>
      <c r="D3752" s="3">
        <v>1</v>
      </c>
      <c r="E3752" s="3" t="s">
        <v>28</v>
      </c>
      <c r="F3752" s="3">
        <v>62</v>
      </c>
      <c r="G3752" s="15">
        <v>2.2999999999999998</v>
      </c>
    </row>
    <row r="3753" spans="1:7" x14ac:dyDescent="0.25">
      <c r="A3753" s="3" t="s">
        <v>17</v>
      </c>
      <c r="B3753" s="7">
        <v>42219</v>
      </c>
      <c r="C3753" s="18">
        <v>2015</v>
      </c>
      <c r="D3753" s="3">
        <v>1</v>
      </c>
      <c r="E3753" s="3" t="s">
        <v>28</v>
      </c>
      <c r="F3753" s="3">
        <v>60</v>
      </c>
      <c r="G3753" s="15">
        <v>2.1</v>
      </c>
    </row>
    <row r="3754" spans="1:7" x14ac:dyDescent="0.25">
      <c r="A3754" s="3" t="s">
        <v>17</v>
      </c>
      <c r="B3754" s="7">
        <v>42219</v>
      </c>
      <c r="C3754" s="18">
        <v>2015</v>
      </c>
      <c r="D3754" s="3">
        <v>1</v>
      </c>
      <c r="E3754" s="3" t="s">
        <v>28</v>
      </c>
      <c r="F3754" s="3">
        <v>63</v>
      </c>
      <c r="G3754" s="15">
        <v>2.2999999999999998</v>
      </c>
    </row>
    <row r="3755" spans="1:7" x14ac:dyDescent="0.25">
      <c r="A3755" s="3" t="s">
        <v>17</v>
      </c>
      <c r="B3755" s="7">
        <v>42219</v>
      </c>
      <c r="C3755" s="18">
        <v>2015</v>
      </c>
      <c r="D3755" s="3">
        <v>1</v>
      </c>
      <c r="E3755" s="3" t="s">
        <v>28</v>
      </c>
      <c r="F3755" s="3">
        <v>71</v>
      </c>
      <c r="G3755" s="15">
        <v>3.4</v>
      </c>
    </row>
    <row r="3756" spans="1:7" x14ac:dyDescent="0.25">
      <c r="A3756" s="3" t="s">
        <v>17</v>
      </c>
      <c r="B3756" s="7">
        <v>42219</v>
      </c>
      <c r="C3756" s="18">
        <v>2015</v>
      </c>
      <c r="D3756" s="3">
        <v>1</v>
      </c>
      <c r="E3756" s="3" t="s">
        <v>28</v>
      </c>
      <c r="F3756" s="3">
        <v>92</v>
      </c>
      <c r="G3756" s="15">
        <v>7.8</v>
      </c>
    </row>
    <row r="3757" spans="1:7" x14ac:dyDescent="0.25">
      <c r="A3757" s="3" t="s">
        <v>17</v>
      </c>
      <c r="B3757" s="7">
        <v>42219</v>
      </c>
      <c r="C3757" s="18">
        <v>2015</v>
      </c>
      <c r="D3757" s="3">
        <v>1</v>
      </c>
      <c r="E3757" s="3" t="s">
        <v>28</v>
      </c>
      <c r="F3757" s="3">
        <v>60</v>
      </c>
      <c r="G3757" s="15">
        <v>1.6</v>
      </c>
    </row>
    <row r="3758" spans="1:7" x14ac:dyDescent="0.25">
      <c r="A3758" s="3" t="s">
        <v>17</v>
      </c>
      <c r="B3758" s="7">
        <v>42219</v>
      </c>
      <c r="C3758" s="18">
        <v>2015</v>
      </c>
      <c r="D3758" s="3">
        <v>2</v>
      </c>
      <c r="E3758" s="3" t="s">
        <v>28</v>
      </c>
      <c r="F3758" s="3">
        <v>64</v>
      </c>
      <c r="G3758" s="15">
        <v>2.5</v>
      </c>
    </row>
    <row r="3759" spans="1:7" x14ac:dyDescent="0.25">
      <c r="A3759" s="3" t="s">
        <v>17</v>
      </c>
      <c r="B3759" s="7">
        <v>42219</v>
      </c>
      <c r="C3759" s="18">
        <v>2015</v>
      </c>
      <c r="D3759" s="3">
        <v>2</v>
      </c>
      <c r="E3759" s="3" t="s">
        <v>28</v>
      </c>
      <c r="F3759" s="3">
        <v>72</v>
      </c>
      <c r="G3759" s="15">
        <v>3.5</v>
      </c>
    </row>
    <row r="3760" spans="1:7" x14ac:dyDescent="0.25">
      <c r="A3760" s="3" t="s">
        <v>17</v>
      </c>
      <c r="B3760" s="7">
        <v>42219</v>
      </c>
      <c r="C3760" s="18">
        <v>2015</v>
      </c>
      <c r="D3760" s="3">
        <v>2</v>
      </c>
      <c r="E3760" s="3" t="s">
        <v>28</v>
      </c>
      <c r="F3760" s="3">
        <v>58</v>
      </c>
      <c r="G3760" s="15">
        <v>1.8</v>
      </c>
    </row>
    <row r="3761" spans="1:7" x14ac:dyDescent="0.25">
      <c r="A3761" s="3" t="s">
        <v>17</v>
      </c>
      <c r="B3761" s="7">
        <v>42219</v>
      </c>
      <c r="C3761" s="18">
        <v>2015</v>
      </c>
      <c r="D3761" s="3">
        <v>2</v>
      </c>
      <c r="E3761" s="3" t="s">
        <v>28</v>
      </c>
      <c r="F3761" s="3">
        <v>90</v>
      </c>
      <c r="G3761" s="15">
        <v>7.5</v>
      </c>
    </row>
    <row r="3762" spans="1:7" x14ac:dyDescent="0.25">
      <c r="A3762" s="3" t="s">
        <v>17</v>
      </c>
      <c r="B3762" s="7">
        <v>42219</v>
      </c>
      <c r="C3762" s="18">
        <v>2015</v>
      </c>
      <c r="D3762" s="3">
        <v>1</v>
      </c>
      <c r="E3762" s="3" t="s">
        <v>31</v>
      </c>
      <c r="F3762" s="3">
        <v>66</v>
      </c>
    </row>
    <row r="3763" spans="1:7" x14ac:dyDescent="0.25">
      <c r="A3763" s="3" t="s">
        <v>17</v>
      </c>
      <c r="B3763" s="7">
        <v>42219</v>
      </c>
      <c r="C3763" s="18">
        <v>2015</v>
      </c>
      <c r="D3763" s="3">
        <v>1</v>
      </c>
      <c r="E3763" s="3" t="s">
        <v>31</v>
      </c>
      <c r="F3763" s="3">
        <v>55</v>
      </c>
    </row>
    <row r="3764" spans="1:7" x14ac:dyDescent="0.25">
      <c r="A3764" s="3" t="s">
        <v>17</v>
      </c>
      <c r="B3764" s="7">
        <v>42219</v>
      </c>
      <c r="C3764" s="18">
        <v>2015</v>
      </c>
      <c r="D3764" s="3">
        <v>1</v>
      </c>
      <c r="E3764" s="3" t="s">
        <v>31</v>
      </c>
      <c r="F3764" s="3">
        <v>46</v>
      </c>
    </row>
    <row r="3765" spans="1:7" x14ac:dyDescent="0.25">
      <c r="A3765" s="3" t="s">
        <v>17</v>
      </c>
      <c r="B3765" s="7">
        <v>42219</v>
      </c>
      <c r="C3765" s="18">
        <v>2015</v>
      </c>
      <c r="D3765" s="3">
        <v>1</v>
      </c>
      <c r="E3765" s="3" t="s">
        <v>31</v>
      </c>
      <c r="F3765" s="3">
        <v>57</v>
      </c>
    </row>
    <row r="3766" spans="1:7" x14ac:dyDescent="0.25">
      <c r="A3766" s="3" t="s">
        <v>17</v>
      </c>
      <c r="B3766" s="7">
        <v>42219</v>
      </c>
      <c r="C3766" s="18">
        <v>2015</v>
      </c>
      <c r="D3766" s="3">
        <v>1</v>
      </c>
      <c r="E3766" s="3" t="s">
        <v>31</v>
      </c>
      <c r="F3766" s="3">
        <v>57</v>
      </c>
    </row>
    <row r="3767" spans="1:7" x14ac:dyDescent="0.25">
      <c r="A3767" s="3" t="s">
        <v>17</v>
      </c>
      <c r="B3767" s="7">
        <v>42219</v>
      </c>
      <c r="C3767" s="18">
        <v>2015</v>
      </c>
      <c r="D3767" s="3">
        <v>1</v>
      </c>
      <c r="E3767" s="3" t="s">
        <v>31</v>
      </c>
      <c r="F3767" s="3">
        <v>58</v>
      </c>
    </row>
    <row r="3768" spans="1:7" x14ac:dyDescent="0.25">
      <c r="A3768" s="3" t="s">
        <v>17</v>
      </c>
      <c r="B3768" s="7">
        <v>42219</v>
      </c>
      <c r="C3768" s="18">
        <v>2015</v>
      </c>
      <c r="D3768" s="3">
        <v>1</v>
      </c>
      <c r="E3768" s="3" t="s">
        <v>31</v>
      </c>
      <c r="F3768" s="3">
        <v>63</v>
      </c>
    </row>
    <row r="3769" spans="1:7" x14ac:dyDescent="0.25">
      <c r="A3769" s="3" t="s">
        <v>17</v>
      </c>
      <c r="B3769" s="7">
        <v>42219</v>
      </c>
      <c r="C3769" s="18">
        <v>2015</v>
      </c>
      <c r="D3769" s="3">
        <v>1</v>
      </c>
      <c r="E3769" s="3" t="s">
        <v>31</v>
      </c>
      <c r="F3769" s="3">
        <v>61</v>
      </c>
    </row>
    <row r="3770" spans="1:7" x14ac:dyDescent="0.25">
      <c r="A3770" s="3" t="s">
        <v>17</v>
      </c>
      <c r="B3770" s="7">
        <v>42219</v>
      </c>
      <c r="C3770" s="18">
        <v>2015</v>
      </c>
      <c r="D3770" s="3">
        <v>1</v>
      </c>
      <c r="E3770" s="3" t="s">
        <v>31</v>
      </c>
      <c r="F3770" s="3">
        <v>60</v>
      </c>
    </row>
    <row r="3771" spans="1:7" x14ac:dyDescent="0.25">
      <c r="A3771" s="3" t="s">
        <v>17</v>
      </c>
      <c r="B3771" s="7">
        <v>42219</v>
      </c>
      <c r="C3771" s="18">
        <v>2015</v>
      </c>
      <c r="D3771" s="3">
        <v>1</v>
      </c>
      <c r="E3771" s="3" t="s">
        <v>31</v>
      </c>
      <c r="F3771" s="3">
        <v>50</v>
      </c>
    </row>
    <row r="3772" spans="1:7" x14ac:dyDescent="0.25">
      <c r="A3772" s="3" t="s">
        <v>17</v>
      </c>
      <c r="B3772" s="7">
        <v>42219</v>
      </c>
      <c r="C3772" s="18">
        <v>2015</v>
      </c>
      <c r="D3772" s="3">
        <v>1</v>
      </c>
      <c r="E3772" s="3" t="s">
        <v>31</v>
      </c>
      <c r="F3772" s="3">
        <v>52</v>
      </c>
    </row>
    <row r="3773" spans="1:7" x14ac:dyDescent="0.25">
      <c r="A3773" s="3" t="s">
        <v>17</v>
      </c>
      <c r="B3773" s="7">
        <v>42219</v>
      </c>
      <c r="C3773" s="18">
        <v>2015</v>
      </c>
      <c r="D3773" s="3">
        <v>1</v>
      </c>
      <c r="E3773" s="3" t="s">
        <v>31</v>
      </c>
      <c r="F3773" s="3">
        <v>58</v>
      </c>
    </row>
    <row r="3774" spans="1:7" x14ac:dyDescent="0.25">
      <c r="A3774" s="3" t="s">
        <v>17</v>
      </c>
      <c r="B3774" s="7">
        <v>42219</v>
      </c>
      <c r="C3774" s="18">
        <v>2015</v>
      </c>
      <c r="D3774" s="3">
        <v>1</v>
      </c>
      <c r="E3774" s="3" t="s">
        <v>31</v>
      </c>
      <c r="F3774" s="3">
        <v>62</v>
      </c>
    </row>
    <row r="3775" spans="1:7" x14ac:dyDescent="0.25">
      <c r="A3775" s="3" t="s">
        <v>17</v>
      </c>
      <c r="B3775" s="7">
        <v>42219</v>
      </c>
      <c r="C3775" s="18">
        <v>2015</v>
      </c>
      <c r="D3775" s="3">
        <v>1</v>
      </c>
      <c r="E3775" s="3" t="s">
        <v>31</v>
      </c>
      <c r="F3775" s="3">
        <v>58</v>
      </c>
    </row>
    <row r="3776" spans="1:7" x14ac:dyDescent="0.25">
      <c r="A3776" s="3" t="s">
        <v>17</v>
      </c>
      <c r="B3776" s="7">
        <v>42219</v>
      </c>
      <c r="C3776" s="18">
        <v>2015</v>
      </c>
      <c r="D3776" s="3">
        <v>1</v>
      </c>
      <c r="E3776" s="3" t="s">
        <v>31</v>
      </c>
      <c r="F3776" s="3">
        <v>49</v>
      </c>
    </row>
    <row r="3777" spans="1:15" x14ac:dyDescent="0.25">
      <c r="A3777" s="3" t="s">
        <v>17</v>
      </c>
      <c r="B3777" s="7">
        <v>42219</v>
      </c>
      <c r="C3777" s="18">
        <v>2015</v>
      </c>
      <c r="D3777" s="3">
        <v>1</v>
      </c>
      <c r="E3777" s="3" t="s">
        <v>31</v>
      </c>
      <c r="F3777" s="3">
        <v>44</v>
      </c>
    </row>
    <row r="3778" spans="1:15" x14ac:dyDescent="0.25">
      <c r="A3778" s="3" t="s">
        <v>17</v>
      </c>
      <c r="B3778" s="7">
        <v>42219</v>
      </c>
      <c r="C3778" s="18">
        <v>2015</v>
      </c>
      <c r="D3778" s="3">
        <v>1</v>
      </c>
      <c r="E3778" s="3" t="s">
        <v>31</v>
      </c>
      <c r="F3778" s="3">
        <v>61</v>
      </c>
    </row>
    <row r="3779" spans="1:15" x14ac:dyDescent="0.25">
      <c r="A3779" s="3" t="s">
        <v>17</v>
      </c>
      <c r="B3779" s="7">
        <v>42219</v>
      </c>
      <c r="C3779" s="18">
        <v>2015</v>
      </c>
      <c r="D3779" s="3">
        <v>1</v>
      </c>
      <c r="E3779" s="3" t="s">
        <v>31</v>
      </c>
      <c r="F3779" s="3">
        <v>50</v>
      </c>
    </row>
    <row r="3780" spans="1:15" x14ac:dyDescent="0.25">
      <c r="A3780" s="3" t="s">
        <v>17</v>
      </c>
      <c r="B3780" s="7">
        <v>42219</v>
      </c>
      <c r="C3780" s="18">
        <v>2015</v>
      </c>
      <c r="D3780" s="3">
        <v>1</v>
      </c>
      <c r="E3780" s="3" t="s">
        <v>31</v>
      </c>
      <c r="F3780" s="3">
        <v>55</v>
      </c>
    </row>
    <row r="3781" spans="1:15" s="15" customFormat="1" x14ac:dyDescent="0.25">
      <c r="A3781" s="3" t="s">
        <v>17</v>
      </c>
      <c r="B3781" s="7">
        <v>42219</v>
      </c>
      <c r="C3781" s="18">
        <v>2015</v>
      </c>
      <c r="D3781" s="3">
        <v>1</v>
      </c>
      <c r="E3781" s="3" t="s">
        <v>31</v>
      </c>
      <c r="F3781" s="3">
        <v>60</v>
      </c>
      <c r="H3781"/>
      <c r="I3781"/>
      <c r="J3781"/>
      <c r="K3781"/>
      <c r="L3781"/>
      <c r="M3781"/>
      <c r="N3781"/>
      <c r="O3781"/>
    </row>
    <row r="3782" spans="1:15" s="15" customFormat="1" x14ac:dyDescent="0.25">
      <c r="A3782" s="3" t="s">
        <v>17</v>
      </c>
      <c r="B3782" s="7">
        <v>42219</v>
      </c>
      <c r="C3782" s="18">
        <v>2015</v>
      </c>
      <c r="D3782" s="3">
        <v>1</v>
      </c>
      <c r="E3782" s="3" t="s">
        <v>31</v>
      </c>
      <c r="F3782" s="3">
        <v>60</v>
      </c>
      <c r="H3782"/>
      <c r="I3782"/>
      <c r="J3782"/>
      <c r="K3782"/>
      <c r="L3782"/>
      <c r="M3782"/>
      <c r="N3782"/>
      <c r="O3782"/>
    </row>
    <row r="3783" spans="1:15" s="15" customFormat="1" x14ac:dyDescent="0.25">
      <c r="A3783" s="3" t="s">
        <v>17</v>
      </c>
      <c r="B3783" s="7">
        <v>42219</v>
      </c>
      <c r="C3783" s="18">
        <v>2015</v>
      </c>
      <c r="D3783" s="3">
        <v>1</v>
      </c>
      <c r="E3783" s="3" t="s">
        <v>31</v>
      </c>
      <c r="F3783" s="3">
        <v>47</v>
      </c>
      <c r="H3783"/>
      <c r="I3783"/>
      <c r="J3783"/>
      <c r="K3783"/>
      <c r="L3783"/>
      <c r="M3783"/>
      <c r="N3783"/>
      <c r="O3783"/>
    </row>
    <row r="3784" spans="1:15" s="15" customFormat="1" x14ac:dyDescent="0.25">
      <c r="A3784" s="3" t="s">
        <v>17</v>
      </c>
      <c r="B3784" s="7">
        <v>42219</v>
      </c>
      <c r="C3784" s="18">
        <v>2015</v>
      </c>
      <c r="D3784" s="3">
        <v>1</v>
      </c>
      <c r="E3784" s="3" t="s">
        <v>31</v>
      </c>
      <c r="F3784" s="3">
        <v>50</v>
      </c>
      <c r="H3784"/>
      <c r="I3784"/>
      <c r="J3784"/>
      <c r="K3784"/>
      <c r="L3784"/>
      <c r="M3784"/>
      <c r="N3784"/>
      <c r="O3784"/>
    </row>
    <row r="3785" spans="1:15" s="15" customFormat="1" x14ac:dyDescent="0.25">
      <c r="A3785" s="3" t="s">
        <v>17</v>
      </c>
      <c r="B3785" s="7">
        <v>42219</v>
      </c>
      <c r="C3785" s="18">
        <v>2015</v>
      </c>
      <c r="D3785" s="3">
        <v>1</v>
      </c>
      <c r="E3785" s="3" t="s">
        <v>31</v>
      </c>
      <c r="F3785" s="3">
        <v>58</v>
      </c>
      <c r="H3785"/>
      <c r="I3785"/>
      <c r="J3785"/>
      <c r="K3785"/>
      <c r="L3785"/>
      <c r="M3785"/>
      <c r="N3785"/>
      <c r="O3785"/>
    </row>
    <row r="3786" spans="1:15" s="15" customFormat="1" x14ac:dyDescent="0.25">
      <c r="A3786" s="3" t="s">
        <v>17</v>
      </c>
      <c r="B3786" s="7">
        <v>42219</v>
      </c>
      <c r="C3786" s="18">
        <v>2015</v>
      </c>
      <c r="D3786" s="3">
        <v>1</v>
      </c>
      <c r="E3786" s="3" t="s">
        <v>31</v>
      </c>
      <c r="F3786" s="3">
        <v>62</v>
      </c>
      <c r="H3786"/>
      <c r="I3786"/>
      <c r="J3786"/>
      <c r="K3786"/>
      <c r="L3786"/>
      <c r="M3786"/>
      <c r="N3786"/>
      <c r="O3786"/>
    </row>
    <row r="3787" spans="1:15" s="15" customFormat="1" x14ac:dyDescent="0.25">
      <c r="A3787" s="3" t="s">
        <v>17</v>
      </c>
      <c r="B3787" s="7">
        <v>42219</v>
      </c>
      <c r="C3787" s="18">
        <v>2015</v>
      </c>
      <c r="D3787" s="3">
        <v>1</v>
      </c>
      <c r="E3787" s="3" t="s">
        <v>31</v>
      </c>
      <c r="F3787" s="3">
        <v>75</v>
      </c>
      <c r="H3787"/>
      <c r="I3787"/>
      <c r="J3787"/>
      <c r="K3787"/>
      <c r="L3787"/>
      <c r="M3787"/>
      <c r="N3787"/>
      <c r="O3787"/>
    </row>
    <row r="3788" spans="1:15" s="15" customFormat="1" x14ac:dyDescent="0.25">
      <c r="A3788" s="3" t="s">
        <v>17</v>
      </c>
      <c r="B3788" s="7">
        <v>42219</v>
      </c>
      <c r="C3788" s="18">
        <v>2015</v>
      </c>
      <c r="D3788" s="3">
        <v>1</v>
      </c>
      <c r="E3788" s="3" t="s">
        <v>31</v>
      </c>
      <c r="F3788" s="3">
        <v>64</v>
      </c>
      <c r="H3788"/>
      <c r="I3788"/>
      <c r="J3788"/>
      <c r="K3788"/>
      <c r="L3788"/>
      <c r="M3788"/>
      <c r="N3788"/>
      <c r="O3788"/>
    </row>
    <row r="3789" spans="1:15" s="15" customFormat="1" x14ac:dyDescent="0.25">
      <c r="A3789" s="3" t="s">
        <v>17</v>
      </c>
      <c r="B3789" s="7">
        <v>42219</v>
      </c>
      <c r="C3789" s="18">
        <v>2015</v>
      </c>
      <c r="D3789" s="3">
        <v>1</v>
      </c>
      <c r="E3789" s="3" t="s">
        <v>31</v>
      </c>
      <c r="F3789" s="3">
        <v>63</v>
      </c>
      <c r="H3789"/>
      <c r="I3789"/>
      <c r="J3789"/>
      <c r="K3789"/>
      <c r="L3789"/>
      <c r="M3789"/>
      <c r="N3789"/>
      <c r="O3789"/>
    </row>
    <row r="3790" spans="1:15" s="15" customFormat="1" x14ac:dyDescent="0.25">
      <c r="A3790" s="3" t="s">
        <v>17</v>
      </c>
      <c r="B3790" s="7">
        <v>42219</v>
      </c>
      <c r="C3790" s="18">
        <v>2015</v>
      </c>
      <c r="D3790" s="3">
        <v>1</v>
      </c>
      <c r="E3790" s="3" t="s">
        <v>31</v>
      </c>
      <c r="F3790" s="3">
        <v>63</v>
      </c>
      <c r="H3790"/>
      <c r="I3790"/>
      <c r="J3790"/>
      <c r="K3790"/>
      <c r="L3790"/>
      <c r="M3790"/>
      <c r="N3790"/>
      <c r="O3790"/>
    </row>
    <row r="3791" spans="1:15" s="15" customFormat="1" x14ac:dyDescent="0.25">
      <c r="A3791" s="3" t="s">
        <v>17</v>
      </c>
      <c r="B3791" s="7">
        <v>42219</v>
      </c>
      <c r="C3791" s="18">
        <v>2015</v>
      </c>
      <c r="D3791" s="3">
        <v>1</v>
      </c>
      <c r="E3791" s="3" t="s">
        <v>31</v>
      </c>
      <c r="F3791" s="3">
        <v>61</v>
      </c>
      <c r="H3791"/>
      <c r="I3791"/>
      <c r="J3791"/>
      <c r="K3791"/>
      <c r="L3791"/>
      <c r="M3791"/>
      <c r="N3791"/>
      <c r="O3791"/>
    </row>
    <row r="3792" spans="1:15" s="15" customFormat="1" x14ac:dyDescent="0.25">
      <c r="A3792" s="3" t="s">
        <v>17</v>
      </c>
      <c r="B3792" s="7">
        <v>42219</v>
      </c>
      <c r="C3792" s="18">
        <v>2015</v>
      </c>
      <c r="D3792" s="3">
        <v>1</v>
      </c>
      <c r="E3792" s="3" t="s">
        <v>31</v>
      </c>
      <c r="F3792" s="3">
        <v>70</v>
      </c>
      <c r="H3792"/>
      <c r="I3792"/>
      <c r="J3792"/>
      <c r="K3792"/>
      <c r="L3792"/>
      <c r="M3792"/>
      <c r="N3792"/>
      <c r="O3792"/>
    </row>
    <row r="3793" spans="1:15" s="15" customFormat="1" x14ac:dyDescent="0.25">
      <c r="A3793" s="3" t="s">
        <v>17</v>
      </c>
      <c r="B3793" s="7">
        <v>42219</v>
      </c>
      <c r="C3793" s="18">
        <v>2015</v>
      </c>
      <c r="D3793" s="3">
        <v>1</v>
      </c>
      <c r="E3793" s="3" t="s">
        <v>31</v>
      </c>
      <c r="F3793" s="3">
        <v>65</v>
      </c>
      <c r="H3793"/>
      <c r="I3793"/>
      <c r="J3793"/>
      <c r="K3793"/>
      <c r="L3793"/>
      <c r="M3793"/>
      <c r="N3793"/>
      <c r="O3793"/>
    </row>
    <row r="3794" spans="1:15" s="15" customFormat="1" x14ac:dyDescent="0.25">
      <c r="A3794" s="3" t="s">
        <v>17</v>
      </c>
      <c r="B3794" s="7">
        <v>42219</v>
      </c>
      <c r="C3794" s="18">
        <v>2015</v>
      </c>
      <c r="D3794" s="3">
        <v>1</v>
      </c>
      <c r="E3794" s="3" t="s">
        <v>31</v>
      </c>
      <c r="F3794" s="3">
        <v>66</v>
      </c>
      <c r="H3794"/>
      <c r="I3794"/>
      <c r="J3794"/>
      <c r="K3794"/>
      <c r="L3794"/>
      <c r="M3794"/>
      <c r="N3794"/>
      <c r="O3794"/>
    </row>
    <row r="3795" spans="1:15" s="15" customFormat="1" x14ac:dyDescent="0.25">
      <c r="A3795" s="3" t="s">
        <v>17</v>
      </c>
      <c r="B3795" s="7">
        <v>42219</v>
      </c>
      <c r="C3795" s="18">
        <v>2015</v>
      </c>
      <c r="D3795" s="3">
        <v>1</v>
      </c>
      <c r="E3795" s="3" t="s">
        <v>31</v>
      </c>
      <c r="F3795" s="3">
        <v>62</v>
      </c>
      <c r="H3795"/>
      <c r="I3795"/>
      <c r="J3795"/>
      <c r="K3795"/>
      <c r="L3795"/>
      <c r="M3795"/>
      <c r="N3795"/>
      <c r="O3795"/>
    </row>
    <row r="3796" spans="1:15" s="15" customFormat="1" x14ac:dyDescent="0.25">
      <c r="A3796" s="3" t="s">
        <v>17</v>
      </c>
      <c r="B3796" s="7">
        <v>42219</v>
      </c>
      <c r="C3796" s="18">
        <v>2015</v>
      </c>
      <c r="D3796" s="3">
        <v>1</v>
      </c>
      <c r="E3796" s="3" t="s">
        <v>31</v>
      </c>
      <c r="F3796" s="3">
        <v>65</v>
      </c>
      <c r="H3796"/>
      <c r="I3796"/>
      <c r="J3796"/>
      <c r="K3796"/>
      <c r="L3796"/>
      <c r="M3796"/>
      <c r="N3796"/>
      <c r="O3796"/>
    </row>
    <row r="3797" spans="1:15" x14ac:dyDescent="0.25">
      <c r="A3797" s="3" t="s">
        <v>17</v>
      </c>
      <c r="B3797" s="7">
        <v>42219</v>
      </c>
      <c r="C3797" s="18">
        <v>2015</v>
      </c>
      <c r="D3797" s="3">
        <v>1</v>
      </c>
      <c r="E3797" s="3" t="s">
        <v>31</v>
      </c>
      <c r="F3797" s="3">
        <v>53</v>
      </c>
    </row>
    <row r="3798" spans="1:15" x14ac:dyDescent="0.25">
      <c r="A3798" s="3" t="s">
        <v>17</v>
      </c>
      <c r="B3798" s="7">
        <v>42219</v>
      </c>
      <c r="C3798" s="18">
        <v>2015</v>
      </c>
      <c r="D3798" s="3">
        <v>1</v>
      </c>
      <c r="E3798" s="3" t="s">
        <v>31</v>
      </c>
      <c r="F3798" s="3">
        <v>50</v>
      </c>
    </row>
    <row r="3799" spans="1:15" x14ac:dyDescent="0.25">
      <c r="A3799" s="3" t="s">
        <v>17</v>
      </c>
      <c r="B3799" s="7">
        <v>42219</v>
      </c>
      <c r="C3799" s="18">
        <v>2015</v>
      </c>
      <c r="D3799" s="3">
        <v>1</v>
      </c>
      <c r="E3799" s="3" t="s">
        <v>31</v>
      </c>
      <c r="F3799" s="3">
        <v>46</v>
      </c>
    </row>
    <row r="3800" spans="1:15" x14ac:dyDescent="0.25">
      <c r="A3800" s="3" t="s">
        <v>17</v>
      </c>
      <c r="B3800" s="7">
        <v>42219</v>
      </c>
      <c r="C3800" s="18">
        <v>2015</v>
      </c>
      <c r="D3800" s="3">
        <v>1</v>
      </c>
      <c r="E3800" s="3" t="s">
        <v>31</v>
      </c>
      <c r="F3800" s="3">
        <v>63</v>
      </c>
    </row>
    <row r="3801" spans="1:15" x14ac:dyDescent="0.25">
      <c r="A3801" s="3" t="s">
        <v>17</v>
      </c>
      <c r="B3801" s="7">
        <v>42219</v>
      </c>
      <c r="C3801" s="18">
        <v>2015</v>
      </c>
      <c r="D3801" s="3">
        <v>1</v>
      </c>
      <c r="E3801" s="3" t="s">
        <v>31</v>
      </c>
      <c r="F3801" s="3">
        <v>63</v>
      </c>
    </row>
    <row r="3802" spans="1:15" x14ac:dyDescent="0.25">
      <c r="A3802" s="3" t="s">
        <v>17</v>
      </c>
      <c r="B3802" s="7">
        <v>42219</v>
      </c>
      <c r="C3802" s="18">
        <v>2015</v>
      </c>
      <c r="D3802" s="3">
        <v>1</v>
      </c>
      <c r="E3802" s="3" t="s">
        <v>31</v>
      </c>
      <c r="F3802" s="3">
        <v>64</v>
      </c>
    </row>
    <row r="3803" spans="1:15" x14ac:dyDescent="0.25">
      <c r="A3803" s="3" t="s">
        <v>17</v>
      </c>
      <c r="B3803" s="7">
        <v>42219</v>
      </c>
      <c r="C3803" s="18">
        <v>2015</v>
      </c>
      <c r="D3803" s="3">
        <v>1</v>
      </c>
      <c r="E3803" s="3" t="s">
        <v>31</v>
      </c>
      <c r="F3803" s="3">
        <v>52</v>
      </c>
    </row>
    <row r="3804" spans="1:15" x14ac:dyDescent="0.25">
      <c r="A3804" s="3" t="s">
        <v>17</v>
      </c>
      <c r="B3804" s="7">
        <v>42219</v>
      </c>
      <c r="C3804" s="18">
        <v>2015</v>
      </c>
      <c r="D3804" s="3">
        <v>1</v>
      </c>
      <c r="E3804" s="3" t="s">
        <v>31</v>
      </c>
      <c r="F3804" s="3">
        <v>51</v>
      </c>
    </row>
    <row r="3805" spans="1:15" x14ac:dyDescent="0.25">
      <c r="A3805" s="3" t="s">
        <v>17</v>
      </c>
      <c r="B3805" s="7">
        <v>42219</v>
      </c>
      <c r="C3805" s="18">
        <v>2015</v>
      </c>
      <c r="D3805" s="3">
        <v>1</v>
      </c>
      <c r="E3805" s="3" t="s">
        <v>31</v>
      </c>
      <c r="F3805" s="3">
        <v>57</v>
      </c>
    </row>
    <row r="3806" spans="1:15" x14ac:dyDescent="0.25">
      <c r="A3806" s="3" t="s">
        <v>17</v>
      </c>
      <c r="B3806" s="7">
        <v>42219</v>
      </c>
      <c r="C3806" s="18">
        <v>2015</v>
      </c>
      <c r="D3806" s="3">
        <v>1</v>
      </c>
      <c r="E3806" s="3" t="s">
        <v>31</v>
      </c>
      <c r="F3806" s="3">
        <v>59</v>
      </c>
    </row>
    <row r="3807" spans="1:15" x14ac:dyDescent="0.25">
      <c r="A3807" s="3" t="s">
        <v>17</v>
      </c>
      <c r="B3807" s="7">
        <v>42219</v>
      </c>
      <c r="C3807" s="18">
        <v>2015</v>
      </c>
      <c r="D3807" s="3">
        <v>1</v>
      </c>
      <c r="E3807" s="3" t="s">
        <v>31</v>
      </c>
      <c r="F3807" s="3">
        <v>67</v>
      </c>
    </row>
    <row r="3808" spans="1:15" x14ac:dyDescent="0.25">
      <c r="A3808" s="3" t="s">
        <v>17</v>
      </c>
      <c r="B3808" s="7">
        <v>42219</v>
      </c>
      <c r="C3808" s="18">
        <v>2015</v>
      </c>
      <c r="D3808" s="3">
        <v>1</v>
      </c>
      <c r="E3808" s="3" t="s">
        <v>31</v>
      </c>
      <c r="F3808" s="3">
        <v>68</v>
      </c>
    </row>
    <row r="3809" spans="1:6" x14ac:dyDescent="0.25">
      <c r="A3809" s="3" t="s">
        <v>17</v>
      </c>
      <c r="B3809" s="7">
        <v>42219</v>
      </c>
      <c r="C3809" s="18">
        <v>2015</v>
      </c>
      <c r="D3809" s="3">
        <v>1</v>
      </c>
      <c r="E3809" s="3" t="s">
        <v>31</v>
      </c>
      <c r="F3809" s="3">
        <v>57</v>
      </c>
    </row>
    <row r="3810" spans="1:6" x14ac:dyDescent="0.25">
      <c r="A3810" s="3" t="s">
        <v>17</v>
      </c>
      <c r="B3810" s="7">
        <v>42219</v>
      </c>
      <c r="C3810" s="18">
        <v>2015</v>
      </c>
      <c r="D3810" s="3">
        <v>1</v>
      </c>
      <c r="E3810" s="3" t="s">
        <v>31</v>
      </c>
      <c r="F3810" s="3">
        <v>66</v>
      </c>
    </row>
    <row r="3811" spans="1:6" x14ac:dyDescent="0.25">
      <c r="A3811" s="3" t="s">
        <v>17</v>
      </c>
      <c r="B3811" s="7">
        <v>42219</v>
      </c>
      <c r="C3811" s="18">
        <v>2015</v>
      </c>
      <c r="D3811" s="3">
        <v>1</v>
      </c>
      <c r="E3811" s="3" t="s">
        <v>31</v>
      </c>
      <c r="F3811" s="3">
        <v>65</v>
      </c>
    </row>
    <row r="3812" spans="1:6" x14ac:dyDescent="0.25">
      <c r="A3812" s="3" t="s">
        <v>17</v>
      </c>
      <c r="B3812" s="7">
        <v>42219</v>
      </c>
      <c r="C3812" s="18">
        <v>2015</v>
      </c>
      <c r="D3812" s="3">
        <v>1</v>
      </c>
      <c r="E3812" s="3" t="s">
        <v>31</v>
      </c>
      <c r="F3812" s="3">
        <v>50</v>
      </c>
    </row>
    <row r="3813" spans="1:6" x14ac:dyDescent="0.25">
      <c r="A3813" s="3" t="s">
        <v>17</v>
      </c>
      <c r="B3813" s="7">
        <v>42219</v>
      </c>
      <c r="C3813" s="18">
        <v>2015</v>
      </c>
      <c r="D3813" s="3">
        <v>1</v>
      </c>
      <c r="E3813" s="3" t="s">
        <v>31</v>
      </c>
      <c r="F3813" s="3">
        <v>64</v>
      </c>
    </row>
    <row r="3814" spans="1:6" x14ac:dyDescent="0.25">
      <c r="A3814" s="3" t="s">
        <v>17</v>
      </c>
      <c r="B3814" s="7">
        <v>42219</v>
      </c>
      <c r="C3814" s="18">
        <v>2015</v>
      </c>
      <c r="D3814" s="3">
        <v>1</v>
      </c>
      <c r="E3814" s="3" t="s">
        <v>31</v>
      </c>
      <c r="F3814" s="3">
        <v>51</v>
      </c>
    </row>
    <row r="3815" spans="1:6" x14ac:dyDescent="0.25">
      <c r="A3815" s="3" t="s">
        <v>17</v>
      </c>
      <c r="B3815" s="7">
        <v>42219</v>
      </c>
      <c r="C3815" s="18">
        <v>2015</v>
      </c>
      <c r="D3815" s="3">
        <v>1</v>
      </c>
      <c r="E3815" s="3" t="s">
        <v>31</v>
      </c>
      <c r="F3815" s="3">
        <v>71</v>
      </c>
    </row>
    <row r="3816" spans="1:6" x14ac:dyDescent="0.25">
      <c r="A3816" s="3" t="s">
        <v>17</v>
      </c>
      <c r="B3816" s="7">
        <v>42219</v>
      </c>
      <c r="C3816" s="18">
        <v>2015</v>
      </c>
      <c r="D3816" s="3">
        <v>1</v>
      </c>
      <c r="E3816" s="3" t="s">
        <v>31</v>
      </c>
      <c r="F3816" s="3">
        <v>57</v>
      </c>
    </row>
    <row r="3817" spans="1:6" x14ac:dyDescent="0.25">
      <c r="A3817" s="3" t="s">
        <v>17</v>
      </c>
      <c r="B3817" s="7">
        <v>42219</v>
      </c>
      <c r="C3817" s="18">
        <v>2015</v>
      </c>
      <c r="D3817" s="3">
        <v>1</v>
      </c>
      <c r="E3817" s="3" t="s">
        <v>31</v>
      </c>
      <c r="F3817" s="3">
        <v>47</v>
      </c>
    </row>
    <row r="3818" spans="1:6" x14ac:dyDescent="0.25">
      <c r="A3818" s="3" t="s">
        <v>17</v>
      </c>
      <c r="B3818" s="7">
        <v>42219</v>
      </c>
      <c r="C3818" s="18">
        <v>2015</v>
      </c>
      <c r="D3818" s="3">
        <v>1</v>
      </c>
      <c r="E3818" s="3" t="s">
        <v>31</v>
      </c>
      <c r="F3818" s="3">
        <v>63</v>
      </c>
    </row>
    <row r="3819" spans="1:6" x14ac:dyDescent="0.25">
      <c r="A3819" s="3" t="s">
        <v>17</v>
      </c>
      <c r="B3819" s="7">
        <v>42219</v>
      </c>
      <c r="C3819" s="18">
        <v>2015</v>
      </c>
      <c r="D3819" s="3">
        <v>1</v>
      </c>
      <c r="E3819" s="3" t="s">
        <v>31</v>
      </c>
      <c r="F3819" s="3">
        <v>54</v>
      </c>
    </row>
    <row r="3820" spans="1:6" x14ac:dyDescent="0.25">
      <c r="A3820" s="3" t="s">
        <v>17</v>
      </c>
      <c r="B3820" s="7">
        <v>42219</v>
      </c>
      <c r="C3820" s="18">
        <v>2015</v>
      </c>
      <c r="D3820" s="3">
        <v>1</v>
      </c>
      <c r="E3820" s="3" t="s">
        <v>31</v>
      </c>
      <c r="F3820" s="3">
        <v>53</v>
      </c>
    </row>
    <row r="3821" spans="1:6" x14ac:dyDescent="0.25">
      <c r="A3821" s="3" t="s">
        <v>17</v>
      </c>
      <c r="B3821" s="7">
        <v>42219</v>
      </c>
      <c r="C3821" s="18">
        <v>2015</v>
      </c>
      <c r="D3821" s="3">
        <v>1</v>
      </c>
      <c r="E3821" s="3" t="s">
        <v>31</v>
      </c>
      <c r="F3821" s="3">
        <v>63</v>
      </c>
    </row>
    <row r="3822" spans="1:6" x14ac:dyDescent="0.25">
      <c r="A3822" s="3" t="s">
        <v>17</v>
      </c>
      <c r="B3822" s="7">
        <v>42219</v>
      </c>
      <c r="C3822" s="18">
        <v>2015</v>
      </c>
      <c r="D3822" s="3">
        <v>1</v>
      </c>
      <c r="E3822" s="3" t="s">
        <v>31</v>
      </c>
      <c r="F3822" s="3">
        <v>63</v>
      </c>
    </row>
    <row r="3823" spans="1:6" x14ac:dyDescent="0.25">
      <c r="A3823" s="3" t="s">
        <v>17</v>
      </c>
      <c r="B3823" s="7">
        <v>42219</v>
      </c>
      <c r="C3823" s="18">
        <v>2015</v>
      </c>
      <c r="D3823" s="3">
        <v>1</v>
      </c>
      <c r="E3823" s="3" t="s">
        <v>31</v>
      </c>
      <c r="F3823" s="3">
        <v>63</v>
      </c>
    </row>
    <row r="3824" spans="1:6" x14ac:dyDescent="0.25">
      <c r="A3824" s="3" t="s">
        <v>17</v>
      </c>
      <c r="B3824" s="7">
        <v>42219</v>
      </c>
      <c r="C3824" s="18">
        <v>2015</v>
      </c>
      <c r="D3824" s="3">
        <v>1</v>
      </c>
      <c r="E3824" s="3" t="s">
        <v>31</v>
      </c>
      <c r="F3824" s="3">
        <v>54</v>
      </c>
    </row>
    <row r="3825" spans="1:6" x14ac:dyDescent="0.25">
      <c r="A3825" s="3" t="s">
        <v>17</v>
      </c>
      <c r="B3825" s="7">
        <v>42219</v>
      </c>
      <c r="C3825" s="18">
        <v>2015</v>
      </c>
      <c r="D3825" s="3">
        <v>1</v>
      </c>
      <c r="E3825" s="3" t="s">
        <v>31</v>
      </c>
      <c r="F3825" s="3">
        <v>62</v>
      </c>
    </row>
    <row r="3826" spans="1:6" x14ac:dyDescent="0.25">
      <c r="A3826" s="3" t="s">
        <v>17</v>
      </c>
      <c r="B3826" s="7">
        <v>42219</v>
      </c>
      <c r="C3826" s="18">
        <v>2015</v>
      </c>
      <c r="D3826" s="3">
        <v>1</v>
      </c>
      <c r="E3826" s="3" t="s">
        <v>31</v>
      </c>
      <c r="F3826" s="3">
        <v>60</v>
      </c>
    </row>
    <row r="3827" spans="1:6" x14ac:dyDescent="0.25">
      <c r="A3827" s="3" t="s">
        <v>17</v>
      </c>
      <c r="B3827" s="7">
        <v>42219</v>
      </c>
      <c r="C3827" s="18">
        <v>2015</v>
      </c>
      <c r="D3827" s="3">
        <v>1</v>
      </c>
      <c r="E3827" s="3" t="s">
        <v>31</v>
      </c>
      <c r="F3827" s="3">
        <v>71</v>
      </c>
    </row>
    <row r="3828" spans="1:6" x14ac:dyDescent="0.25">
      <c r="A3828" s="3" t="s">
        <v>17</v>
      </c>
      <c r="B3828" s="7">
        <v>42219</v>
      </c>
      <c r="C3828" s="18">
        <v>2015</v>
      </c>
      <c r="D3828" s="3">
        <v>1</v>
      </c>
      <c r="E3828" s="3" t="s">
        <v>31</v>
      </c>
      <c r="F3828" s="3">
        <v>66</v>
      </c>
    </row>
    <row r="3829" spans="1:6" x14ac:dyDescent="0.25">
      <c r="A3829" s="3" t="s">
        <v>17</v>
      </c>
      <c r="B3829" s="7">
        <v>42219</v>
      </c>
      <c r="C3829" s="18">
        <v>2015</v>
      </c>
      <c r="D3829" s="3">
        <v>1</v>
      </c>
      <c r="E3829" s="3" t="s">
        <v>31</v>
      </c>
      <c r="F3829" s="3">
        <v>50</v>
      </c>
    </row>
    <row r="3830" spans="1:6" x14ac:dyDescent="0.25">
      <c r="A3830" s="3" t="s">
        <v>17</v>
      </c>
      <c r="B3830" s="7">
        <v>42219</v>
      </c>
      <c r="C3830" s="18">
        <v>2015</v>
      </c>
      <c r="D3830" s="3">
        <v>1</v>
      </c>
      <c r="E3830" s="3" t="s">
        <v>31</v>
      </c>
      <c r="F3830" s="3">
        <v>58</v>
      </c>
    </row>
    <row r="3831" spans="1:6" x14ac:dyDescent="0.25">
      <c r="A3831" s="3" t="s">
        <v>17</v>
      </c>
      <c r="B3831" s="7">
        <v>42219</v>
      </c>
      <c r="C3831" s="18">
        <v>2015</v>
      </c>
      <c r="D3831" s="3">
        <v>1</v>
      </c>
      <c r="E3831" s="3" t="s">
        <v>31</v>
      </c>
      <c r="F3831" s="3">
        <v>65</v>
      </c>
    </row>
    <row r="3832" spans="1:6" x14ac:dyDescent="0.25">
      <c r="A3832" s="3" t="s">
        <v>17</v>
      </c>
      <c r="B3832" s="7">
        <v>42219</v>
      </c>
      <c r="C3832" s="18">
        <v>2015</v>
      </c>
      <c r="D3832" s="3">
        <v>1</v>
      </c>
      <c r="E3832" s="3" t="s">
        <v>31</v>
      </c>
      <c r="F3832" s="3">
        <v>58</v>
      </c>
    </row>
    <row r="3833" spans="1:6" x14ac:dyDescent="0.25">
      <c r="A3833" s="3" t="s">
        <v>17</v>
      </c>
      <c r="B3833" s="7">
        <v>42219</v>
      </c>
      <c r="C3833" s="18">
        <v>2015</v>
      </c>
      <c r="D3833" s="3">
        <v>2</v>
      </c>
      <c r="E3833" s="3" t="s">
        <v>31</v>
      </c>
      <c r="F3833" s="3">
        <v>67</v>
      </c>
    </row>
    <row r="3834" spans="1:6" x14ac:dyDescent="0.25">
      <c r="A3834" s="3" t="s">
        <v>17</v>
      </c>
      <c r="B3834" s="7">
        <v>42219</v>
      </c>
      <c r="C3834" s="18">
        <v>2015</v>
      </c>
      <c r="D3834" s="3">
        <v>2</v>
      </c>
      <c r="E3834" s="3" t="s">
        <v>31</v>
      </c>
      <c r="F3834" s="3">
        <v>44</v>
      </c>
    </row>
    <row r="3835" spans="1:6" x14ac:dyDescent="0.25">
      <c r="A3835" s="3" t="s">
        <v>17</v>
      </c>
      <c r="B3835" s="7">
        <v>42219</v>
      </c>
      <c r="C3835" s="18">
        <v>2015</v>
      </c>
      <c r="D3835" s="3">
        <v>2</v>
      </c>
      <c r="E3835" s="3" t="s">
        <v>31</v>
      </c>
      <c r="F3835" s="3">
        <v>50</v>
      </c>
    </row>
    <row r="3836" spans="1:6" x14ac:dyDescent="0.25">
      <c r="A3836" s="3" t="s">
        <v>17</v>
      </c>
      <c r="B3836" s="7">
        <v>42219</v>
      </c>
      <c r="C3836" s="18">
        <v>2015</v>
      </c>
      <c r="D3836" s="3">
        <v>2</v>
      </c>
      <c r="E3836" s="3" t="s">
        <v>31</v>
      </c>
      <c r="F3836" s="3">
        <v>45</v>
      </c>
    </row>
    <row r="3837" spans="1:6" x14ac:dyDescent="0.25">
      <c r="A3837" s="3" t="s">
        <v>17</v>
      </c>
      <c r="B3837" s="7">
        <v>42219</v>
      </c>
      <c r="C3837" s="18">
        <v>2015</v>
      </c>
      <c r="D3837" s="3">
        <v>2</v>
      </c>
      <c r="E3837" s="3" t="s">
        <v>31</v>
      </c>
      <c r="F3837" s="3">
        <v>52</v>
      </c>
    </row>
    <row r="3838" spans="1:6" x14ac:dyDescent="0.25">
      <c r="A3838" s="3" t="s">
        <v>17</v>
      </c>
      <c r="B3838" s="7">
        <v>42219</v>
      </c>
      <c r="C3838" s="18">
        <v>2015</v>
      </c>
      <c r="D3838" s="3">
        <v>2</v>
      </c>
      <c r="E3838" s="3" t="s">
        <v>31</v>
      </c>
      <c r="F3838" s="3">
        <v>58</v>
      </c>
    </row>
    <row r="3839" spans="1:6" x14ac:dyDescent="0.25">
      <c r="A3839" s="3" t="s">
        <v>17</v>
      </c>
      <c r="B3839" s="7">
        <v>42219</v>
      </c>
      <c r="C3839" s="18">
        <v>2015</v>
      </c>
      <c r="D3839" s="3">
        <v>2</v>
      </c>
      <c r="E3839" s="3" t="s">
        <v>31</v>
      </c>
      <c r="F3839" s="3">
        <v>62</v>
      </c>
    </row>
    <row r="3840" spans="1:6" x14ac:dyDescent="0.25">
      <c r="A3840" s="3" t="s">
        <v>17</v>
      </c>
      <c r="B3840" s="7">
        <v>42219</v>
      </c>
      <c r="C3840" s="18">
        <v>2015</v>
      </c>
      <c r="D3840" s="3">
        <v>2</v>
      </c>
      <c r="E3840" s="3" t="s">
        <v>31</v>
      </c>
      <c r="F3840" s="3">
        <v>47</v>
      </c>
    </row>
    <row r="3841" spans="1:7" x14ac:dyDescent="0.25">
      <c r="A3841" s="3" t="s">
        <v>17</v>
      </c>
      <c r="B3841" s="7">
        <v>42219</v>
      </c>
      <c r="C3841" s="18">
        <v>2015</v>
      </c>
      <c r="D3841" s="3">
        <v>2</v>
      </c>
      <c r="E3841" s="3" t="s">
        <v>31</v>
      </c>
      <c r="F3841" s="3">
        <v>65</v>
      </c>
    </row>
    <row r="3842" spans="1:7" x14ac:dyDescent="0.25">
      <c r="A3842" s="3" t="s">
        <v>17</v>
      </c>
      <c r="B3842" s="7">
        <v>42219</v>
      </c>
      <c r="C3842" s="18">
        <v>2015</v>
      </c>
      <c r="D3842" s="3">
        <v>2</v>
      </c>
      <c r="E3842" s="3" t="s">
        <v>31</v>
      </c>
      <c r="F3842" s="3">
        <v>53</v>
      </c>
    </row>
    <row r="3843" spans="1:7" x14ac:dyDescent="0.25">
      <c r="A3843" s="3" t="s">
        <v>17</v>
      </c>
      <c r="B3843" s="7">
        <v>42219</v>
      </c>
      <c r="C3843" s="18">
        <v>2015</v>
      </c>
      <c r="D3843" s="3">
        <v>2</v>
      </c>
      <c r="E3843" s="3" t="s">
        <v>31</v>
      </c>
      <c r="F3843" s="3">
        <v>64</v>
      </c>
    </row>
    <row r="3844" spans="1:7" x14ac:dyDescent="0.25">
      <c r="A3844" s="3" t="s">
        <v>17</v>
      </c>
      <c r="B3844" s="7">
        <v>42219</v>
      </c>
      <c r="C3844" s="18">
        <v>2015</v>
      </c>
      <c r="D3844" s="3">
        <v>2</v>
      </c>
      <c r="E3844" s="3" t="s">
        <v>31</v>
      </c>
      <c r="F3844" s="3">
        <v>45</v>
      </c>
    </row>
    <row r="3845" spans="1:7" x14ac:dyDescent="0.25">
      <c r="A3845" s="3" t="s">
        <v>17</v>
      </c>
      <c r="B3845" s="7">
        <v>42219</v>
      </c>
      <c r="C3845" s="18">
        <v>2015</v>
      </c>
      <c r="D3845" s="3">
        <v>2</v>
      </c>
      <c r="E3845" s="3" t="s">
        <v>31</v>
      </c>
      <c r="F3845" s="3">
        <v>60</v>
      </c>
    </row>
    <row r="3846" spans="1:7" x14ac:dyDescent="0.25">
      <c r="A3846" s="3" t="s">
        <v>17</v>
      </c>
      <c r="B3846" s="7">
        <v>42219</v>
      </c>
      <c r="C3846" s="18">
        <v>2015</v>
      </c>
      <c r="D3846" s="3">
        <v>2</v>
      </c>
      <c r="E3846" s="3" t="s">
        <v>31</v>
      </c>
      <c r="F3846" s="3">
        <v>56</v>
      </c>
    </row>
    <row r="3847" spans="1:7" x14ac:dyDescent="0.25">
      <c r="A3847" s="3" t="s">
        <v>17</v>
      </c>
      <c r="B3847" s="7">
        <v>42219</v>
      </c>
      <c r="C3847" s="18">
        <v>2015</v>
      </c>
      <c r="D3847" s="3">
        <v>2</v>
      </c>
      <c r="E3847" s="3" t="s">
        <v>31</v>
      </c>
      <c r="F3847" s="3">
        <v>63</v>
      </c>
    </row>
    <row r="3848" spans="1:7" x14ac:dyDescent="0.25">
      <c r="A3848" s="3" t="s">
        <v>17</v>
      </c>
      <c r="B3848" s="7">
        <v>42219</v>
      </c>
      <c r="C3848" s="18">
        <v>2015</v>
      </c>
      <c r="D3848" s="3">
        <v>2</v>
      </c>
      <c r="E3848" s="3" t="s">
        <v>31</v>
      </c>
      <c r="F3848" s="3">
        <v>61</v>
      </c>
    </row>
    <row r="3849" spans="1:7" x14ac:dyDescent="0.25">
      <c r="A3849" s="3" t="s">
        <v>17</v>
      </c>
      <c r="B3849" s="7">
        <v>42219</v>
      </c>
      <c r="C3849" s="18">
        <v>2015</v>
      </c>
      <c r="D3849" s="3">
        <v>2</v>
      </c>
      <c r="E3849" s="3" t="s">
        <v>31</v>
      </c>
      <c r="F3849" s="3">
        <v>47</v>
      </c>
    </row>
    <row r="3850" spans="1:7" x14ac:dyDescent="0.25">
      <c r="A3850" s="3" t="s">
        <v>17</v>
      </c>
      <c r="B3850" s="7">
        <v>42219</v>
      </c>
      <c r="C3850" s="18">
        <v>2015</v>
      </c>
      <c r="D3850" s="3">
        <v>2</v>
      </c>
      <c r="E3850" s="3" t="s">
        <v>31</v>
      </c>
      <c r="F3850" s="3">
        <v>51</v>
      </c>
    </row>
    <row r="3851" spans="1:7" x14ac:dyDescent="0.25">
      <c r="A3851" s="3" t="s">
        <v>17</v>
      </c>
      <c r="B3851" s="7">
        <v>42219</v>
      </c>
      <c r="C3851" s="18">
        <v>2015</v>
      </c>
      <c r="D3851" s="3">
        <v>2</v>
      </c>
      <c r="E3851" s="3" t="s">
        <v>31</v>
      </c>
      <c r="F3851" s="3">
        <v>57</v>
      </c>
    </row>
    <row r="3852" spans="1:7" x14ac:dyDescent="0.25">
      <c r="A3852" s="3" t="s">
        <v>17</v>
      </c>
      <c r="B3852" s="7">
        <v>42219</v>
      </c>
      <c r="C3852" s="18">
        <v>2015</v>
      </c>
      <c r="D3852" s="3">
        <v>2</v>
      </c>
      <c r="E3852" s="3" t="s">
        <v>31</v>
      </c>
      <c r="F3852" s="3">
        <v>66</v>
      </c>
    </row>
    <row r="3853" spans="1:7" x14ac:dyDescent="0.25">
      <c r="A3853" s="3" t="s">
        <v>17</v>
      </c>
      <c r="B3853" s="7">
        <v>42219</v>
      </c>
      <c r="C3853" s="18">
        <v>2015</v>
      </c>
      <c r="D3853" s="3">
        <v>2</v>
      </c>
      <c r="E3853" s="3" t="s">
        <v>31</v>
      </c>
      <c r="F3853" s="3">
        <v>65</v>
      </c>
    </row>
    <row r="3854" spans="1:7" x14ac:dyDescent="0.25">
      <c r="A3854" s="3" t="s">
        <v>17</v>
      </c>
      <c r="B3854" s="7">
        <v>42219</v>
      </c>
      <c r="C3854" s="18">
        <v>2015</v>
      </c>
      <c r="D3854" s="3">
        <v>2</v>
      </c>
      <c r="E3854" s="3" t="s">
        <v>31</v>
      </c>
      <c r="F3854" s="3">
        <v>62</v>
      </c>
    </row>
    <row r="3855" spans="1:7" x14ac:dyDescent="0.25">
      <c r="A3855" s="3" t="s">
        <v>17</v>
      </c>
      <c r="B3855" s="7">
        <v>42219</v>
      </c>
      <c r="C3855" s="18">
        <v>2015</v>
      </c>
      <c r="D3855" s="3">
        <v>1</v>
      </c>
      <c r="E3855" s="3" t="s">
        <v>29</v>
      </c>
      <c r="F3855" s="3">
        <v>62</v>
      </c>
      <c r="G3855" s="15">
        <v>2.2999999999999998</v>
      </c>
    </row>
    <row r="3856" spans="1:7" x14ac:dyDescent="0.25">
      <c r="A3856" s="3" t="s">
        <v>17</v>
      </c>
      <c r="B3856" s="7">
        <v>42219</v>
      </c>
      <c r="C3856" s="18">
        <v>2015</v>
      </c>
      <c r="D3856" s="3">
        <v>1</v>
      </c>
      <c r="E3856" s="3" t="s">
        <v>29</v>
      </c>
      <c r="F3856" s="3">
        <v>144</v>
      </c>
      <c r="G3856" s="15">
        <v>34.6</v>
      </c>
    </row>
    <row r="3857" spans="1:7" x14ac:dyDescent="0.25">
      <c r="A3857" s="3" t="s">
        <v>17</v>
      </c>
      <c r="B3857" s="7">
        <v>42219</v>
      </c>
      <c r="C3857" s="18">
        <v>2015</v>
      </c>
      <c r="D3857" s="3">
        <v>1</v>
      </c>
      <c r="E3857" s="3" t="s">
        <v>29</v>
      </c>
      <c r="F3857" s="3">
        <v>66</v>
      </c>
      <c r="G3857" s="15">
        <v>2.9</v>
      </c>
    </row>
    <row r="3858" spans="1:7" x14ac:dyDescent="0.25">
      <c r="A3858" s="3" t="s">
        <v>17</v>
      </c>
      <c r="B3858" s="7">
        <v>42219</v>
      </c>
      <c r="C3858" s="18">
        <v>2015</v>
      </c>
      <c r="D3858" s="3">
        <v>1</v>
      </c>
      <c r="E3858" s="3" t="s">
        <v>29</v>
      </c>
      <c r="F3858" s="3">
        <v>126</v>
      </c>
      <c r="G3858" s="15">
        <v>21.8</v>
      </c>
    </row>
    <row r="3859" spans="1:7" x14ac:dyDescent="0.25">
      <c r="A3859" s="3" t="s">
        <v>17</v>
      </c>
      <c r="B3859" s="7">
        <v>42219</v>
      </c>
      <c r="C3859" s="18">
        <v>2015</v>
      </c>
      <c r="D3859" s="3">
        <v>1</v>
      </c>
      <c r="E3859" s="3" t="s">
        <v>29</v>
      </c>
      <c r="F3859" s="3">
        <v>128</v>
      </c>
      <c r="G3859" s="15">
        <v>23</v>
      </c>
    </row>
    <row r="3860" spans="1:7" x14ac:dyDescent="0.25">
      <c r="A3860" s="3" t="s">
        <v>17</v>
      </c>
      <c r="B3860" s="7">
        <v>42219</v>
      </c>
      <c r="C3860" s="18">
        <v>2015</v>
      </c>
      <c r="D3860" s="3">
        <v>1</v>
      </c>
      <c r="E3860" s="3" t="s">
        <v>29</v>
      </c>
      <c r="F3860" s="3">
        <v>70</v>
      </c>
      <c r="G3860" s="15">
        <v>3.5</v>
      </c>
    </row>
    <row r="3861" spans="1:7" x14ac:dyDescent="0.25">
      <c r="A3861" s="3" t="s">
        <v>17</v>
      </c>
      <c r="B3861" s="7">
        <v>42219</v>
      </c>
      <c r="C3861" s="18">
        <v>2015</v>
      </c>
      <c r="D3861" s="3">
        <v>1</v>
      </c>
      <c r="E3861" s="3" t="s">
        <v>29</v>
      </c>
      <c r="F3861" s="3">
        <v>55</v>
      </c>
      <c r="G3861" s="15">
        <v>1.8</v>
      </c>
    </row>
    <row r="3862" spans="1:7" x14ac:dyDescent="0.25">
      <c r="A3862" s="3" t="s">
        <v>17</v>
      </c>
      <c r="B3862" s="7">
        <v>42219</v>
      </c>
      <c r="C3862" s="18">
        <v>2015</v>
      </c>
      <c r="D3862" s="3">
        <v>1</v>
      </c>
      <c r="E3862" s="3" t="s">
        <v>29</v>
      </c>
      <c r="F3862" s="3">
        <v>111</v>
      </c>
      <c r="G3862" s="15">
        <v>14.1</v>
      </c>
    </row>
    <row r="3863" spans="1:7" x14ac:dyDescent="0.25">
      <c r="A3863" s="3" t="s">
        <v>17</v>
      </c>
      <c r="B3863" s="7">
        <v>42219</v>
      </c>
      <c r="C3863" s="18">
        <v>2015</v>
      </c>
      <c r="D3863" s="3">
        <v>1</v>
      </c>
      <c r="E3863" s="3" t="s">
        <v>29</v>
      </c>
      <c r="F3863" s="3">
        <v>63</v>
      </c>
      <c r="G3863" s="15">
        <v>2.4</v>
      </c>
    </row>
    <row r="3864" spans="1:7" x14ac:dyDescent="0.25">
      <c r="A3864" s="3" t="s">
        <v>17</v>
      </c>
      <c r="B3864" s="7">
        <v>42219</v>
      </c>
      <c r="C3864" s="18">
        <v>2015</v>
      </c>
      <c r="D3864" s="3">
        <v>1</v>
      </c>
      <c r="E3864" s="3" t="s">
        <v>29</v>
      </c>
      <c r="F3864" s="3">
        <v>113</v>
      </c>
      <c r="G3864" s="15">
        <v>15.1</v>
      </c>
    </row>
    <row r="3865" spans="1:7" x14ac:dyDescent="0.25">
      <c r="A3865" s="3" t="s">
        <v>17</v>
      </c>
      <c r="B3865" s="7">
        <v>42219</v>
      </c>
      <c r="C3865" s="18">
        <v>2015</v>
      </c>
      <c r="D3865" s="3">
        <v>1</v>
      </c>
      <c r="E3865" s="3" t="s">
        <v>29</v>
      </c>
      <c r="F3865" s="3">
        <v>66</v>
      </c>
      <c r="G3865" s="15">
        <v>2.6</v>
      </c>
    </row>
    <row r="3866" spans="1:7" x14ac:dyDescent="0.25">
      <c r="A3866" s="3" t="s">
        <v>17</v>
      </c>
      <c r="B3866" s="7">
        <v>42219</v>
      </c>
      <c r="C3866" s="18">
        <v>2015</v>
      </c>
      <c r="D3866" s="3">
        <v>1</v>
      </c>
      <c r="E3866" s="3" t="s">
        <v>29</v>
      </c>
      <c r="F3866" s="3">
        <v>65</v>
      </c>
      <c r="G3866" s="15">
        <v>2.5</v>
      </c>
    </row>
    <row r="3867" spans="1:7" x14ac:dyDescent="0.25">
      <c r="A3867" s="3" t="s">
        <v>17</v>
      </c>
      <c r="B3867" s="7">
        <v>42219</v>
      </c>
      <c r="C3867" s="18">
        <v>2015</v>
      </c>
      <c r="D3867" s="3">
        <v>1</v>
      </c>
      <c r="E3867" s="3" t="s">
        <v>29</v>
      </c>
      <c r="F3867" s="3">
        <v>68</v>
      </c>
      <c r="G3867" s="15">
        <v>3.1</v>
      </c>
    </row>
    <row r="3868" spans="1:7" x14ac:dyDescent="0.25">
      <c r="A3868" s="3" t="s">
        <v>17</v>
      </c>
      <c r="B3868" s="7">
        <v>42219</v>
      </c>
      <c r="C3868" s="18">
        <v>2015</v>
      </c>
      <c r="D3868" s="3">
        <v>1</v>
      </c>
      <c r="E3868" s="3" t="s">
        <v>29</v>
      </c>
      <c r="F3868" s="3">
        <v>62</v>
      </c>
      <c r="G3868" s="15">
        <v>2.1</v>
      </c>
    </row>
    <row r="3869" spans="1:7" x14ac:dyDescent="0.25">
      <c r="A3869" s="3" t="s">
        <v>17</v>
      </c>
      <c r="B3869" s="7">
        <v>42219</v>
      </c>
      <c r="C3869" s="18">
        <v>2015</v>
      </c>
      <c r="D3869" s="3">
        <v>1</v>
      </c>
      <c r="E3869" s="3" t="s">
        <v>29</v>
      </c>
      <c r="F3869" s="3">
        <v>60</v>
      </c>
      <c r="G3869" s="15">
        <v>2</v>
      </c>
    </row>
    <row r="3870" spans="1:7" x14ac:dyDescent="0.25">
      <c r="A3870" s="3" t="s">
        <v>17</v>
      </c>
      <c r="B3870" s="7">
        <v>42219</v>
      </c>
      <c r="C3870" s="18">
        <v>2015</v>
      </c>
      <c r="D3870" s="3">
        <v>1</v>
      </c>
      <c r="E3870" s="3" t="s">
        <v>29</v>
      </c>
      <c r="F3870" s="3">
        <v>65</v>
      </c>
      <c r="G3870" s="15">
        <v>2.7</v>
      </c>
    </row>
    <row r="3871" spans="1:7" x14ac:dyDescent="0.25">
      <c r="A3871" s="3" t="s">
        <v>17</v>
      </c>
      <c r="B3871" s="7">
        <v>42219</v>
      </c>
      <c r="C3871" s="18">
        <v>2015</v>
      </c>
      <c r="D3871" s="3">
        <v>2</v>
      </c>
      <c r="E3871" s="3" t="s">
        <v>29</v>
      </c>
      <c r="F3871" s="3">
        <v>57</v>
      </c>
      <c r="G3871" s="15">
        <v>2.1</v>
      </c>
    </row>
    <row r="3872" spans="1:7" x14ac:dyDescent="0.25">
      <c r="A3872" s="3" t="s">
        <v>17</v>
      </c>
      <c r="B3872" s="7">
        <v>42219</v>
      </c>
      <c r="C3872" s="18">
        <v>2015</v>
      </c>
      <c r="D3872" s="3">
        <v>2</v>
      </c>
      <c r="E3872" s="3" t="s">
        <v>29</v>
      </c>
      <c r="F3872" s="3">
        <v>67</v>
      </c>
      <c r="G3872" s="15">
        <v>3</v>
      </c>
    </row>
    <row r="3873" spans="1:7" x14ac:dyDescent="0.25">
      <c r="A3873" s="3" t="s">
        <v>17</v>
      </c>
      <c r="B3873" s="7">
        <v>42219</v>
      </c>
      <c r="C3873" s="18">
        <v>2015</v>
      </c>
      <c r="D3873" s="3">
        <v>2</v>
      </c>
      <c r="E3873" s="3" t="s">
        <v>29</v>
      </c>
      <c r="F3873" s="3">
        <v>66</v>
      </c>
      <c r="G3873" s="15">
        <v>2.9</v>
      </c>
    </row>
    <row r="3874" spans="1:7" x14ac:dyDescent="0.25">
      <c r="A3874" s="3" t="s">
        <v>17</v>
      </c>
      <c r="B3874" s="7">
        <v>42219</v>
      </c>
      <c r="C3874" s="18">
        <v>2015</v>
      </c>
      <c r="D3874" s="3">
        <v>1</v>
      </c>
      <c r="E3874" s="3" t="s">
        <v>70</v>
      </c>
      <c r="F3874" s="3">
        <v>36</v>
      </c>
    </row>
    <row r="3875" spans="1:7" x14ac:dyDescent="0.25">
      <c r="A3875" s="3" t="s">
        <v>17</v>
      </c>
      <c r="B3875" s="7">
        <v>42219</v>
      </c>
      <c r="C3875" s="18">
        <v>2015</v>
      </c>
      <c r="D3875" s="3">
        <v>1</v>
      </c>
      <c r="E3875" s="3" t="s">
        <v>32</v>
      </c>
      <c r="F3875" s="3">
        <v>76</v>
      </c>
    </row>
    <row r="3876" spans="1:7" x14ac:dyDescent="0.25">
      <c r="A3876" s="3" t="s">
        <v>17</v>
      </c>
      <c r="B3876" s="7">
        <v>42219</v>
      </c>
      <c r="C3876" s="18">
        <v>2015</v>
      </c>
      <c r="D3876" s="3">
        <v>1</v>
      </c>
      <c r="E3876" s="3" t="s">
        <v>32</v>
      </c>
      <c r="F3876" s="3">
        <v>96</v>
      </c>
    </row>
    <row r="3877" spans="1:7" x14ac:dyDescent="0.25">
      <c r="A3877" s="3" t="s">
        <v>17</v>
      </c>
      <c r="B3877" s="7">
        <v>42219</v>
      </c>
      <c r="C3877" s="18">
        <v>2015</v>
      </c>
      <c r="D3877" s="3">
        <v>1</v>
      </c>
      <c r="E3877" s="3" t="s">
        <v>32</v>
      </c>
      <c r="F3877" s="3">
        <v>78</v>
      </c>
    </row>
    <row r="3878" spans="1:7" x14ac:dyDescent="0.25">
      <c r="A3878" s="3" t="s">
        <v>17</v>
      </c>
      <c r="B3878" s="7">
        <v>42219</v>
      </c>
      <c r="C3878" s="18">
        <v>2015</v>
      </c>
      <c r="D3878" s="3">
        <v>1</v>
      </c>
      <c r="E3878" s="3" t="s">
        <v>32</v>
      </c>
      <c r="F3878" s="3">
        <v>59</v>
      </c>
    </row>
    <row r="3879" spans="1:7" x14ac:dyDescent="0.25">
      <c r="A3879" s="3" t="s">
        <v>17</v>
      </c>
      <c r="B3879" s="7">
        <v>42219</v>
      </c>
      <c r="C3879" s="18">
        <v>2015</v>
      </c>
      <c r="D3879" s="3">
        <v>1</v>
      </c>
      <c r="E3879" s="3" t="s">
        <v>32</v>
      </c>
      <c r="F3879" s="3">
        <v>77</v>
      </c>
    </row>
    <row r="3880" spans="1:7" x14ac:dyDescent="0.25">
      <c r="A3880" s="3" t="s">
        <v>17</v>
      </c>
      <c r="B3880" s="7">
        <v>42219</v>
      </c>
      <c r="C3880" s="18">
        <v>2015</v>
      </c>
      <c r="D3880" s="3">
        <v>1</v>
      </c>
      <c r="E3880" s="3" t="s">
        <v>32</v>
      </c>
      <c r="F3880" s="3">
        <v>105</v>
      </c>
    </row>
    <row r="3881" spans="1:7" x14ac:dyDescent="0.25">
      <c r="A3881" s="3" t="s">
        <v>17</v>
      </c>
      <c r="B3881" s="7">
        <v>42219</v>
      </c>
      <c r="C3881" s="18">
        <v>2015</v>
      </c>
      <c r="D3881" s="3">
        <v>1</v>
      </c>
      <c r="E3881" s="3" t="s">
        <v>32</v>
      </c>
      <c r="F3881" s="3">
        <v>62</v>
      </c>
    </row>
    <row r="3882" spans="1:7" x14ac:dyDescent="0.25">
      <c r="A3882" s="3" t="s">
        <v>17</v>
      </c>
      <c r="B3882" s="7">
        <v>42219</v>
      </c>
      <c r="C3882" s="18">
        <v>2015</v>
      </c>
      <c r="D3882" s="3">
        <v>1</v>
      </c>
      <c r="E3882" s="3" t="s">
        <v>32</v>
      </c>
      <c r="F3882" s="3">
        <v>62</v>
      </c>
    </row>
    <row r="3883" spans="1:7" x14ac:dyDescent="0.25">
      <c r="A3883" s="3" t="s">
        <v>17</v>
      </c>
      <c r="B3883" s="7">
        <v>42219</v>
      </c>
      <c r="C3883" s="18">
        <v>2015</v>
      </c>
      <c r="D3883" s="3">
        <v>1</v>
      </c>
      <c r="E3883" s="3" t="s">
        <v>32</v>
      </c>
      <c r="F3883" s="3">
        <v>78</v>
      </c>
    </row>
    <row r="3884" spans="1:7" x14ac:dyDescent="0.25">
      <c r="A3884" s="3" t="s">
        <v>17</v>
      </c>
      <c r="B3884" s="7">
        <v>42219</v>
      </c>
      <c r="C3884" s="18">
        <v>2015</v>
      </c>
      <c r="D3884" s="3">
        <v>1</v>
      </c>
      <c r="E3884" s="3" t="s">
        <v>32</v>
      </c>
      <c r="F3884" s="3">
        <v>75</v>
      </c>
    </row>
    <row r="3885" spans="1:7" x14ac:dyDescent="0.25">
      <c r="A3885" s="3" t="s">
        <v>17</v>
      </c>
      <c r="B3885" s="7">
        <v>42219</v>
      </c>
      <c r="C3885" s="18">
        <v>2015</v>
      </c>
      <c r="D3885" s="3">
        <v>1</v>
      </c>
      <c r="E3885" s="3" t="s">
        <v>32</v>
      </c>
      <c r="F3885" s="3">
        <v>94</v>
      </c>
    </row>
    <row r="3886" spans="1:7" x14ac:dyDescent="0.25">
      <c r="A3886" s="3" t="s">
        <v>17</v>
      </c>
      <c r="B3886" s="7">
        <v>42219</v>
      </c>
      <c r="C3886" s="18">
        <v>2015</v>
      </c>
      <c r="D3886" s="3">
        <v>1</v>
      </c>
      <c r="E3886" s="3" t="s">
        <v>32</v>
      </c>
      <c r="F3886" s="3">
        <v>84</v>
      </c>
    </row>
    <row r="3887" spans="1:7" x14ac:dyDescent="0.25">
      <c r="A3887" s="3" t="s">
        <v>17</v>
      </c>
      <c r="B3887" s="7">
        <v>42219</v>
      </c>
      <c r="C3887" s="18">
        <v>2015</v>
      </c>
      <c r="D3887" s="3">
        <v>1</v>
      </c>
      <c r="E3887" s="3" t="s">
        <v>32</v>
      </c>
      <c r="F3887" s="3">
        <v>90</v>
      </c>
    </row>
    <row r="3888" spans="1:7" x14ac:dyDescent="0.25">
      <c r="A3888" s="3" t="s">
        <v>17</v>
      </c>
      <c r="B3888" s="7">
        <v>42219</v>
      </c>
      <c r="C3888" s="18">
        <v>2015</v>
      </c>
      <c r="D3888" s="3">
        <v>1</v>
      </c>
      <c r="E3888" s="3" t="s">
        <v>32</v>
      </c>
      <c r="F3888" s="3">
        <v>68</v>
      </c>
    </row>
    <row r="3889" spans="1:15" x14ac:dyDescent="0.25">
      <c r="A3889" s="3" t="s">
        <v>17</v>
      </c>
      <c r="B3889" s="7">
        <v>42219</v>
      </c>
      <c r="C3889" s="18">
        <v>2015</v>
      </c>
      <c r="D3889" s="3">
        <v>1</v>
      </c>
      <c r="E3889" s="3" t="s">
        <v>32</v>
      </c>
      <c r="F3889" s="3">
        <v>62</v>
      </c>
    </row>
    <row r="3890" spans="1:15" x14ac:dyDescent="0.25">
      <c r="A3890" s="3" t="s">
        <v>17</v>
      </c>
      <c r="B3890" s="7">
        <v>42219</v>
      </c>
      <c r="C3890" s="18">
        <v>2015</v>
      </c>
      <c r="D3890" s="3">
        <v>1</v>
      </c>
      <c r="E3890" s="3" t="s">
        <v>32</v>
      </c>
      <c r="F3890" s="3">
        <v>83</v>
      </c>
    </row>
    <row r="3891" spans="1:15" x14ac:dyDescent="0.25">
      <c r="A3891" s="3" t="s">
        <v>17</v>
      </c>
      <c r="B3891" s="7">
        <v>42219</v>
      </c>
      <c r="C3891" s="18">
        <v>2015</v>
      </c>
      <c r="D3891" s="3">
        <v>1</v>
      </c>
      <c r="E3891" s="3" t="s">
        <v>32</v>
      </c>
      <c r="F3891" s="3">
        <v>62</v>
      </c>
    </row>
    <row r="3892" spans="1:15" x14ac:dyDescent="0.25">
      <c r="A3892" s="3" t="s">
        <v>17</v>
      </c>
      <c r="B3892" s="7">
        <v>42219</v>
      </c>
      <c r="C3892" s="18">
        <v>2015</v>
      </c>
      <c r="D3892" s="3">
        <v>1</v>
      </c>
      <c r="E3892" s="3" t="s">
        <v>32</v>
      </c>
      <c r="F3892" s="3">
        <v>62</v>
      </c>
    </row>
    <row r="3893" spans="1:15" s="15" customFormat="1" x14ac:dyDescent="0.25">
      <c r="A3893" s="3" t="s">
        <v>17</v>
      </c>
      <c r="B3893" s="7">
        <v>42219</v>
      </c>
      <c r="C3893" s="18">
        <v>2015</v>
      </c>
      <c r="D3893" s="3">
        <v>1</v>
      </c>
      <c r="E3893" s="3" t="s">
        <v>32</v>
      </c>
      <c r="F3893" s="3">
        <v>78</v>
      </c>
      <c r="H3893"/>
      <c r="I3893"/>
      <c r="J3893"/>
      <c r="K3893"/>
      <c r="L3893"/>
      <c r="M3893"/>
      <c r="N3893"/>
      <c r="O3893"/>
    </row>
    <row r="3894" spans="1:15" s="15" customFormat="1" x14ac:dyDescent="0.25">
      <c r="A3894" s="3" t="s">
        <v>17</v>
      </c>
      <c r="B3894" s="7">
        <v>42219</v>
      </c>
      <c r="C3894" s="18">
        <v>2015</v>
      </c>
      <c r="D3894" s="3">
        <v>1</v>
      </c>
      <c r="E3894" s="3" t="s">
        <v>32</v>
      </c>
      <c r="F3894" s="3">
        <v>94</v>
      </c>
      <c r="H3894"/>
      <c r="I3894"/>
      <c r="J3894"/>
      <c r="K3894"/>
      <c r="L3894"/>
      <c r="M3894"/>
      <c r="N3894"/>
      <c r="O3894"/>
    </row>
    <row r="3895" spans="1:15" s="15" customFormat="1" x14ac:dyDescent="0.25">
      <c r="A3895" s="3" t="s">
        <v>17</v>
      </c>
      <c r="B3895" s="7">
        <v>42219</v>
      </c>
      <c r="C3895" s="18">
        <v>2015</v>
      </c>
      <c r="D3895" s="3">
        <v>1</v>
      </c>
      <c r="E3895" s="3" t="s">
        <v>32</v>
      </c>
      <c r="F3895" s="3">
        <v>75</v>
      </c>
      <c r="H3895"/>
      <c r="I3895"/>
      <c r="J3895"/>
      <c r="K3895"/>
      <c r="L3895"/>
      <c r="M3895"/>
      <c r="N3895"/>
      <c r="O3895"/>
    </row>
    <row r="3896" spans="1:15" s="15" customFormat="1" x14ac:dyDescent="0.25">
      <c r="A3896" s="3" t="s">
        <v>17</v>
      </c>
      <c r="B3896" s="7">
        <v>42219</v>
      </c>
      <c r="C3896" s="18">
        <v>2015</v>
      </c>
      <c r="D3896" s="3">
        <v>1</v>
      </c>
      <c r="E3896" s="3" t="s">
        <v>32</v>
      </c>
      <c r="F3896" s="3">
        <v>100</v>
      </c>
      <c r="H3896"/>
      <c r="I3896"/>
      <c r="J3896"/>
      <c r="K3896"/>
      <c r="L3896"/>
      <c r="M3896"/>
      <c r="N3896"/>
      <c r="O3896"/>
    </row>
    <row r="3897" spans="1:15" s="15" customFormat="1" x14ac:dyDescent="0.25">
      <c r="A3897" s="3" t="s">
        <v>17</v>
      </c>
      <c r="B3897" s="7">
        <v>42219</v>
      </c>
      <c r="C3897" s="18">
        <v>2015</v>
      </c>
      <c r="D3897" s="3">
        <v>2</v>
      </c>
      <c r="E3897" s="3" t="s">
        <v>32</v>
      </c>
      <c r="F3897" s="3">
        <v>102</v>
      </c>
      <c r="H3897"/>
      <c r="I3897"/>
      <c r="J3897"/>
      <c r="K3897"/>
      <c r="L3897"/>
      <c r="M3897"/>
      <c r="N3897"/>
      <c r="O3897"/>
    </row>
    <row r="3898" spans="1:15" s="15" customFormat="1" x14ac:dyDescent="0.25">
      <c r="A3898" s="3" t="s">
        <v>17</v>
      </c>
      <c r="B3898" s="7">
        <v>42219</v>
      </c>
      <c r="C3898" s="18">
        <v>2015</v>
      </c>
      <c r="D3898" s="3">
        <v>2</v>
      </c>
      <c r="E3898" s="3" t="s">
        <v>32</v>
      </c>
      <c r="F3898" s="3">
        <v>107</v>
      </c>
      <c r="H3898"/>
      <c r="I3898"/>
      <c r="J3898"/>
      <c r="K3898"/>
      <c r="L3898"/>
      <c r="M3898"/>
      <c r="N3898"/>
      <c r="O3898"/>
    </row>
    <row r="3899" spans="1:15" s="15" customFormat="1" x14ac:dyDescent="0.25">
      <c r="A3899" s="3" t="s">
        <v>17</v>
      </c>
      <c r="B3899" s="7">
        <v>42219</v>
      </c>
      <c r="C3899" s="18">
        <v>2015</v>
      </c>
      <c r="D3899" s="3">
        <v>2</v>
      </c>
      <c r="E3899" s="3" t="s">
        <v>32</v>
      </c>
      <c r="F3899" s="3">
        <v>80</v>
      </c>
      <c r="H3899"/>
      <c r="I3899"/>
      <c r="J3899"/>
      <c r="K3899"/>
      <c r="L3899"/>
      <c r="M3899"/>
      <c r="N3899"/>
      <c r="O3899"/>
    </row>
    <row r="3900" spans="1:15" s="15" customFormat="1" x14ac:dyDescent="0.25">
      <c r="A3900" s="3" t="s">
        <v>17</v>
      </c>
      <c r="B3900" s="7">
        <v>42219</v>
      </c>
      <c r="C3900" s="18">
        <v>2015</v>
      </c>
      <c r="D3900" s="3">
        <v>2</v>
      </c>
      <c r="E3900" s="3" t="s">
        <v>32</v>
      </c>
      <c r="F3900" s="3">
        <v>71</v>
      </c>
      <c r="H3900"/>
      <c r="I3900"/>
      <c r="J3900"/>
      <c r="K3900"/>
      <c r="L3900"/>
      <c r="M3900"/>
      <c r="N3900"/>
      <c r="O3900"/>
    </row>
    <row r="3901" spans="1:15" s="15" customFormat="1" x14ac:dyDescent="0.25">
      <c r="A3901" s="3" t="s">
        <v>17</v>
      </c>
      <c r="B3901" s="7">
        <v>42219</v>
      </c>
      <c r="C3901" s="18">
        <v>2015</v>
      </c>
      <c r="D3901" s="3">
        <v>2</v>
      </c>
      <c r="E3901" s="3" t="s">
        <v>32</v>
      </c>
      <c r="F3901" s="3">
        <v>96</v>
      </c>
      <c r="H3901"/>
      <c r="I3901"/>
      <c r="J3901"/>
      <c r="K3901"/>
      <c r="L3901"/>
      <c r="M3901"/>
      <c r="N3901"/>
      <c r="O3901"/>
    </row>
    <row r="3902" spans="1:15" s="15" customFormat="1" x14ac:dyDescent="0.25">
      <c r="A3902" s="3" t="s">
        <v>17</v>
      </c>
      <c r="B3902" s="7">
        <v>42219</v>
      </c>
      <c r="C3902" s="18">
        <v>2015</v>
      </c>
      <c r="D3902" s="3">
        <v>2</v>
      </c>
      <c r="E3902" s="3" t="s">
        <v>32</v>
      </c>
      <c r="F3902" s="3">
        <v>98</v>
      </c>
      <c r="H3902"/>
      <c r="I3902"/>
      <c r="J3902"/>
      <c r="K3902"/>
      <c r="L3902"/>
      <c r="M3902"/>
      <c r="N3902"/>
      <c r="O3902"/>
    </row>
    <row r="3903" spans="1:15" s="15" customFormat="1" x14ac:dyDescent="0.25">
      <c r="A3903" s="3" t="s">
        <v>17</v>
      </c>
      <c r="B3903" s="7">
        <v>42219</v>
      </c>
      <c r="C3903" s="18">
        <v>2015</v>
      </c>
      <c r="D3903" s="3">
        <v>2</v>
      </c>
      <c r="E3903" s="3" t="s">
        <v>32</v>
      </c>
      <c r="F3903" s="3">
        <v>62</v>
      </c>
      <c r="H3903"/>
      <c r="I3903"/>
      <c r="J3903"/>
      <c r="K3903"/>
      <c r="L3903"/>
      <c r="M3903"/>
      <c r="N3903"/>
      <c r="O3903"/>
    </row>
    <row r="3904" spans="1:15" s="15" customFormat="1" x14ac:dyDescent="0.25">
      <c r="A3904" s="3" t="s">
        <v>17</v>
      </c>
      <c r="B3904" s="7">
        <v>42219</v>
      </c>
      <c r="C3904" s="18">
        <v>2015</v>
      </c>
      <c r="D3904" s="3">
        <v>2</v>
      </c>
      <c r="E3904" s="3" t="s">
        <v>32</v>
      </c>
      <c r="F3904" s="3">
        <v>81</v>
      </c>
      <c r="H3904"/>
      <c r="I3904"/>
      <c r="J3904"/>
      <c r="K3904"/>
      <c r="L3904"/>
      <c r="M3904"/>
      <c r="N3904"/>
      <c r="O3904"/>
    </row>
    <row r="3905" spans="1:15" s="15" customFormat="1" x14ac:dyDescent="0.25">
      <c r="A3905" s="3" t="s">
        <v>17</v>
      </c>
      <c r="B3905" s="7">
        <v>42219</v>
      </c>
      <c r="C3905" s="18">
        <v>2015</v>
      </c>
      <c r="D3905" s="3">
        <v>1</v>
      </c>
      <c r="E3905" s="3" t="s">
        <v>33</v>
      </c>
      <c r="F3905" s="3">
        <v>54</v>
      </c>
      <c r="H3905"/>
      <c r="I3905"/>
      <c r="J3905"/>
      <c r="K3905"/>
      <c r="L3905"/>
      <c r="M3905"/>
      <c r="N3905"/>
      <c r="O3905"/>
    </row>
    <row r="3906" spans="1:15" s="15" customFormat="1" x14ac:dyDescent="0.25">
      <c r="A3906" s="3" t="s">
        <v>17</v>
      </c>
      <c r="B3906" s="7">
        <v>42219</v>
      </c>
      <c r="C3906" s="18">
        <v>2015</v>
      </c>
      <c r="D3906" s="3">
        <v>1</v>
      </c>
      <c r="E3906" s="3" t="s">
        <v>33</v>
      </c>
      <c r="F3906" s="3">
        <v>79</v>
      </c>
      <c r="H3906"/>
      <c r="I3906"/>
      <c r="J3906"/>
      <c r="K3906"/>
      <c r="L3906"/>
      <c r="M3906"/>
      <c r="N3906"/>
      <c r="O3906"/>
    </row>
    <row r="3907" spans="1:15" s="15" customFormat="1" x14ac:dyDescent="0.25">
      <c r="A3907" s="3" t="s">
        <v>17</v>
      </c>
      <c r="B3907" s="7">
        <v>42219</v>
      </c>
      <c r="C3907" s="18">
        <v>2015</v>
      </c>
      <c r="D3907" s="3">
        <v>1</v>
      </c>
      <c r="E3907" s="3" t="s">
        <v>33</v>
      </c>
      <c r="F3907" s="3">
        <v>62</v>
      </c>
      <c r="H3907"/>
      <c r="I3907"/>
      <c r="J3907"/>
      <c r="K3907"/>
      <c r="L3907"/>
      <c r="M3907"/>
      <c r="N3907"/>
      <c r="O3907"/>
    </row>
    <row r="3908" spans="1:15" s="15" customFormat="1" x14ac:dyDescent="0.25">
      <c r="A3908" s="3" t="s">
        <v>17</v>
      </c>
      <c r="B3908" s="7">
        <v>42219</v>
      </c>
      <c r="C3908" s="18">
        <v>2015</v>
      </c>
      <c r="D3908" s="3">
        <v>1</v>
      </c>
      <c r="E3908" s="3" t="s">
        <v>33</v>
      </c>
      <c r="F3908" s="3">
        <v>62</v>
      </c>
      <c r="H3908"/>
      <c r="I3908"/>
      <c r="J3908"/>
      <c r="K3908"/>
      <c r="L3908"/>
      <c r="M3908"/>
      <c r="N3908"/>
      <c r="O3908"/>
    </row>
    <row r="3909" spans="1:15" x14ac:dyDescent="0.25">
      <c r="A3909" s="3" t="s">
        <v>17</v>
      </c>
      <c r="B3909" s="7">
        <v>42219</v>
      </c>
      <c r="C3909" s="18">
        <v>2015</v>
      </c>
      <c r="D3909" s="3">
        <v>1</v>
      </c>
      <c r="E3909" s="3" t="s">
        <v>33</v>
      </c>
      <c r="F3909" s="3">
        <v>50</v>
      </c>
    </row>
    <row r="3910" spans="1:15" x14ac:dyDescent="0.25">
      <c r="A3910" s="3" t="s">
        <v>17</v>
      </c>
      <c r="B3910" s="7">
        <v>42219</v>
      </c>
      <c r="C3910" s="18">
        <v>2015</v>
      </c>
      <c r="D3910" s="3">
        <v>1</v>
      </c>
      <c r="E3910" s="3" t="s">
        <v>33</v>
      </c>
      <c r="F3910" s="3">
        <v>58</v>
      </c>
    </row>
    <row r="3911" spans="1:15" x14ac:dyDescent="0.25">
      <c r="A3911" s="3" t="s">
        <v>17</v>
      </c>
      <c r="B3911" s="7">
        <v>42219</v>
      </c>
      <c r="C3911" s="18">
        <v>2015</v>
      </c>
      <c r="D3911" s="3">
        <v>1</v>
      </c>
      <c r="E3911" s="3" t="s">
        <v>33</v>
      </c>
      <c r="F3911" s="3">
        <v>49</v>
      </c>
    </row>
    <row r="3912" spans="1:15" x14ac:dyDescent="0.25">
      <c r="A3912" s="3" t="s">
        <v>17</v>
      </c>
      <c r="B3912" s="7">
        <v>42219</v>
      </c>
      <c r="C3912" s="18">
        <v>2015</v>
      </c>
      <c r="D3912" s="3">
        <v>1</v>
      </c>
      <c r="E3912" s="3" t="s">
        <v>33</v>
      </c>
      <c r="F3912" s="3">
        <v>56</v>
      </c>
    </row>
    <row r="3913" spans="1:15" x14ac:dyDescent="0.25">
      <c r="A3913" s="3" t="s">
        <v>17</v>
      </c>
      <c r="B3913" s="7">
        <v>42219</v>
      </c>
      <c r="C3913" s="18">
        <v>2015</v>
      </c>
      <c r="D3913" s="3">
        <v>1</v>
      </c>
      <c r="E3913" s="3" t="s">
        <v>33</v>
      </c>
      <c r="F3913" s="3">
        <v>55</v>
      </c>
    </row>
    <row r="3914" spans="1:15" x14ac:dyDescent="0.25">
      <c r="A3914" s="3" t="s">
        <v>17</v>
      </c>
      <c r="B3914" s="7">
        <v>42219</v>
      </c>
      <c r="C3914" s="18">
        <v>2015</v>
      </c>
      <c r="D3914" s="3">
        <v>1</v>
      </c>
      <c r="E3914" s="3" t="s">
        <v>33</v>
      </c>
      <c r="F3914" s="3">
        <v>74</v>
      </c>
    </row>
    <row r="3915" spans="1:15" x14ac:dyDescent="0.25">
      <c r="A3915" s="3" t="s">
        <v>17</v>
      </c>
      <c r="B3915" s="7">
        <v>42219</v>
      </c>
      <c r="C3915" s="18">
        <v>2015</v>
      </c>
      <c r="D3915" s="3">
        <v>1</v>
      </c>
      <c r="E3915" s="3" t="s">
        <v>33</v>
      </c>
      <c r="F3915" s="3">
        <v>49</v>
      </c>
    </row>
    <row r="3916" spans="1:15" x14ac:dyDescent="0.25">
      <c r="A3916" s="3" t="s">
        <v>17</v>
      </c>
      <c r="B3916" s="7">
        <v>42219</v>
      </c>
      <c r="C3916" s="18">
        <v>2015</v>
      </c>
      <c r="D3916" s="3">
        <v>1</v>
      </c>
      <c r="E3916" s="3" t="s">
        <v>33</v>
      </c>
      <c r="F3916" s="3">
        <v>53</v>
      </c>
    </row>
    <row r="3917" spans="1:15" x14ac:dyDescent="0.25">
      <c r="A3917" s="3" t="s">
        <v>17</v>
      </c>
      <c r="B3917" s="7">
        <v>42219</v>
      </c>
      <c r="C3917" s="18">
        <v>2015</v>
      </c>
      <c r="D3917" s="3">
        <v>1</v>
      </c>
      <c r="E3917" s="3" t="s">
        <v>33</v>
      </c>
      <c r="F3917" s="3">
        <v>59</v>
      </c>
    </row>
    <row r="3918" spans="1:15" x14ac:dyDescent="0.25">
      <c r="A3918" s="3" t="s">
        <v>17</v>
      </c>
      <c r="B3918" s="7">
        <v>42219</v>
      </c>
      <c r="C3918" s="18">
        <v>2015</v>
      </c>
      <c r="D3918" s="3">
        <v>1</v>
      </c>
      <c r="E3918" s="3" t="s">
        <v>33</v>
      </c>
      <c r="F3918" s="3">
        <v>67</v>
      </c>
    </row>
    <row r="3919" spans="1:15" x14ac:dyDescent="0.25">
      <c r="A3919" s="3" t="s">
        <v>17</v>
      </c>
      <c r="B3919" s="7">
        <v>42219</v>
      </c>
      <c r="C3919" s="18">
        <v>2015</v>
      </c>
      <c r="D3919" s="3">
        <v>1</v>
      </c>
      <c r="E3919" s="3" t="s">
        <v>33</v>
      </c>
      <c r="F3919" s="3">
        <v>76</v>
      </c>
    </row>
    <row r="3920" spans="1:15" x14ac:dyDescent="0.25">
      <c r="A3920" s="3" t="s">
        <v>17</v>
      </c>
      <c r="B3920" s="7">
        <v>42219</v>
      </c>
      <c r="C3920" s="18">
        <v>2015</v>
      </c>
      <c r="D3920" s="3">
        <v>1</v>
      </c>
      <c r="E3920" s="3" t="s">
        <v>33</v>
      </c>
      <c r="F3920" s="3">
        <v>65</v>
      </c>
    </row>
    <row r="3921" spans="1:6" x14ac:dyDescent="0.25">
      <c r="A3921" s="3" t="s">
        <v>17</v>
      </c>
      <c r="B3921" s="7">
        <v>42219</v>
      </c>
      <c r="C3921" s="18">
        <v>2015</v>
      </c>
      <c r="D3921" s="3">
        <v>1</v>
      </c>
      <c r="E3921" s="3" t="s">
        <v>33</v>
      </c>
      <c r="F3921" s="3">
        <v>55</v>
      </c>
    </row>
    <row r="3922" spans="1:6" x14ac:dyDescent="0.25">
      <c r="A3922" s="3" t="s">
        <v>17</v>
      </c>
      <c r="B3922" s="7">
        <v>42219</v>
      </c>
      <c r="C3922" s="18">
        <v>2015</v>
      </c>
      <c r="D3922" s="3">
        <v>1</v>
      </c>
      <c r="E3922" s="3" t="s">
        <v>33</v>
      </c>
      <c r="F3922" s="3">
        <v>59</v>
      </c>
    </row>
    <row r="3923" spans="1:6" x14ac:dyDescent="0.25">
      <c r="A3923" s="3" t="s">
        <v>17</v>
      </c>
      <c r="B3923" s="7">
        <v>42219</v>
      </c>
      <c r="C3923" s="18">
        <v>2015</v>
      </c>
      <c r="D3923" s="3">
        <v>1</v>
      </c>
      <c r="E3923" s="3" t="s">
        <v>33</v>
      </c>
      <c r="F3923" s="3">
        <v>48</v>
      </c>
    </row>
    <row r="3924" spans="1:6" x14ac:dyDescent="0.25">
      <c r="A3924" s="3" t="s">
        <v>17</v>
      </c>
      <c r="B3924" s="7">
        <v>42219</v>
      </c>
      <c r="C3924" s="18">
        <v>2015</v>
      </c>
      <c r="D3924" s="3">
        <v>1</v>
      </c>
      <c r="E3924" s="3" t="s">
        <v>33</v>
      </c>
      <c r="F3924" s="3">
        <v>56</v>
      </c>
    </row>
    <row r="3925" spans="1:6" x14ac:dyDescent="0.25">
      <c r="A3925" s="3" t="s">
        <v>17</v>
      </c>
      <c r="B3925" s="7">
        <v>42219</v>
      </c>
      <c r="C3925" s="18">
        <v>2015</v>
      </c>
      <c r="D3925" s="3">
        <v>1</v>
      </c>
      <c r="E3925" s="3" t="s">
        <v>33</v>
      </c>
      <c r="F3925" s="3">
        <v>64</v>
      </c>
    </row>
    <row r="3926" spans="1:6" x14ac:dyDescent="0.25">
      <c r="A3926" s="3" t="s">
        <v>17</v>
      </c>
      <c r="B3926" s="7">
        <v>42219</v>
      </c>
      <c r="C3926" s="18">
        <v>2015</v>
      </c>
      <c r="D3926" s="3">
        <v>1</v>
      </c>
      <c r="E3926" s="3" t="s">
        <v>33</v>
      </c>
      <c r="F3926" s="3">
        <v>50</v>
      </c>
    </row>
    <row r="3927" spans="1:6" x14ac:dyDescent="0.25">
      <c r="A3927" s="3" t="s">
        <v>17</v>
      </c>
      <c r="B3927" s="7">
        <v>42219</v>
      </c>
      <c r="C3927" s="18">
        <v>2015</v>
      </c>
      <c r="D3927" s="3">
        <v>1</v>
      </c>
      <c r="E3927" s="3" t="s">
        <v>33</v>
      </c>
      <c r="F3927" s="3">
        <v>56</v>
      </c>
    </row>
    <row r="3928" spans="1:6" x14ac:dyDescent="0.25">
      <c r="A3928" s="3" t="s">
        <v>17</v>
      </c>
      <c r="B3928" s="7">
        <v>42219</v>
      </c>
      <c r="C3928" s="18">
        <v>2015</v>
      </c>
      <c r="D3928" s="3">
        <v>1</v>
      </c>
      <c r="E3928" s="3" t="s">
        <v>33</v>
      </c>
      <c r="F3928" s="3">
        <v>57</v>
      </c>
    </row>
    <row r="3929" spans="1:6" x14ac:dyDescent="0.25">
      <c r="A3929" s="3" t="s">
        <v>17</v>
      </c>
      <c r="B3929" s="7">
        <v>42219</v>
      </c>
      <c r="C3929" s="18">
        <v>2015</v>
      </c>
      <c r="D3929" s="3">
        <v>1</v>
      </c>
      <c r="E3929" s="3" t="s">
        <v>33</v>
      </c>
      <c r="F3929" s="3">
        <v>48</v>
      </c>
    </row>
    <row r="3930" spans="1:6" x14ac:dyDescent="0.25">
      <c r="A3930" s="3" t="s">
        <v>17</v>
      </c>
      <c r="B3930" s="7">
        <v>42219</v>
      </c>
      <c r="C3930" s="18">
        <v>2015</v>
      </c>
      <c r="D3930" s="3">
        <v>1</v>
      </c>
      <c r="E3930" s="3" t="s">
        <v>33</v>
      </c>
      <c r="F3930" s="3">
        <v>52</v>
      </c>
    </row>
    <row r="3931" spans="1:6" x14ac:dyDescent="0.25">
      <c r="A3931" s="3" t="s">
        <v>17</v>
      </c>
      <c r="B3931" s="7">
        <v>42219</v>
      </c>
      <c r="C3931" s="18">
        <v>2015</v>
      </c>
      <c r="D3931" s="3">
        <v>1</v>
      </c>
      <c r="E3931" s="3" t="s">
        <v>33</v>
      </c>
      <c r="F3931" s="3">
        <v>76</v>
      </c>
    </row>
    <row r="3932" spans="1:6" x14ac:dyDescent="0.25">
      <c r="A3932" s="3" t="s">
        <v>17</v>
      </c>
      <c r="B3932" s="7">
        <v>42219</v>
      </c>
      <c r="C3932" s="18">
        <v>2015</v>
      </c>
      <c r="D3932" s="3">
        <v>1</v>
      </c>
      <c r="E3932" s="3" t="s">
        <v>33</v>
      </c>
      <c r="F3932" s="3">
        <v>51</v>
      </c>
    </row>
    <row r="3933" spans="1:6" x14ac:dyDescent="0.25">
      <c r="A3933" s="3" t="s">
        <v>17</v>
      </c>
      <c r="B3933" s="7">
        <v>42219</v>
      </c>
      <c r="C3933" s="18">
        <v>2015</v>
      </c>
      <c r="D3933" s="3">
        <v>1</v>
      </c>
      <c r="E3933" s="3" t="s">
        <v>33</v>
      </c>
      <c r="F3933" s="3">
        <v>64</v>
      </c>
    </row>
    <row r="3934" spans="1:6" x14ac:dyDescent="0.25">
      <c r="A3934" s="3" t="s">
        <v>17</v>
      </c>
      <c r="B3934" s="7">
        <v>42219</v>
      </c>
      <c r="C3934" s="18">
        <v>2015</v>
      </c>
      <c r="D3934" s="3">
        <v>1</v>
      </c>
      <c r="E3934" s="3" t="s">
        <v>33</v>
      </c>
      <c r="F3934" s="3">
        <v>60</v>
      </c>
    </row>
    <row r="3935" spans="1:6" x14ac:dyDescent="0.25">
      <c r="A3935" s="3" t="s">
        <v>17</v>
      </c>
      <c r="B3935" s="7">
        <v>42219</v>
      </c>
      <c r="C3935" s="18">
        <v>2015</v>
      </c>
      <c r="D3935" s="3">
        <v>1</v>
      </c>
      <c r="E3935" s="3" t="s">
        <v>33</v>
      </c>
      <c r="F3935" s="3">
        <v>62</v>
      </c>
    </row>
    <row r="3936" spans="1:6" x14ac:dyDescent="0.25">
      <c r="A3936" s="3" t="s">
        <v>17</v>
      </c>
      <c r="B3936" s="7">
        <v>42219</v>
      </c>
      <c r="C3936" s="18">
        <v>2015</v>
      </c>
      <c r="D3936" s="3">
        <v>1</v>
      </c>
      <c r="E3936" s="3" t="s">
        <v>33</v>
      </c>
      <c r="F3936" s="3">
        <v>57</v>
      </c>
    </row>
    <row r="3937" spans="1:6" x14ac:dyDescent="0.25">
      <c r="A3937" s="3" t="s">
        <v>17</v>
      </c>
      <c r="B3937" s="7">
        <v>42219</v>
      </c>
      <c r="C3937" s="18">
        <v>2015</v>
      </c>
      <c r="D3937" s="3">
        <v>1</v>
      </c>
      <c r="E3937" s="3" t="s">
        <v>33</v>
      </c>
      <c r="F3937" s="3">
        <v>70</v>
      </c>
    </row>
    <row r="3938" spans="1:6" x14ac:dyDescent="0.25">
      <c r="A3938" s="3" t="s">
        <v>17</v>
      </c>
      <c r="B3938" s="7">
        <v>42219</v>
      </c>
      <c r="C3938" s="18">
        <v>2015</v>
      </c>
      <c r="D3938" s="3">
        <v>1</v>
      </c>
      <c r="E3938" s="3" t="s">
        <v>33</v>
      </c>
      <c r="F3938" s="3">
        <v>62</v>
      </c>
    </row>
    <row r="3939" spans="1:6" x14ac:dyDescent="0.25">
      <c r="A3939" s="3" t="s">
        <v>17</v>
      </c>
      <c r="B3939" s="7">
        <v>42219</v>
      </c>
      <c r="C3939" s="18">
        <v>2015</v>
      </c>
      <c r="D3939" s="3">
        <v>1</v>
      </c>
      <c r="E3939" s="3" t="s">
        <v>33</v>
      </c>
      <c r="F3939" s="3">
        <v>51</v>
      </c>
    </row>
    <row r="3940" spans="1:6" x14ac:dyDescent="0.25">
      <c r="A3940" s="3" t="s">
        <v>17</v>
      </c>
      <c r="B3940" s="7">
        <v>42219</v>
      </c>
      <c r="C3940" s="18">
        <v>2015</v>
      </c>
      <c r="D3940" s="3">
        <v>1</v>
      </c>
      <c r="E3940" s="3" t="s">
        <v>33</v>
      </c>
      <c r="F3940" s="3">
        <v>53</v>
      </c>
    </row>
    <row r="3941" spans="1:6" x14ac:dyDescent="0.25">
      <c r="A3941" s="3" t="s">
        <v>17</v>
      </c>
      <c r="B3941" s="7">
        <v>42219</v>
      </c>
      <c r="C3941" s="18">
        <v>2015</v>
      </c>
      <c r="D3941" s="3">
        <v>1</v>
      </c>
      <c r="E3941" s="3" t="s">
        <v>33</v>
      </c>
      <c r="F3941" s="3">
        <v>54</v>
      </c>
    </row>
    <row r="3942" spans="1:6" x14ac:dyDescent="0.25">
      <c r="A3942" s="3" t="s">
        <v>17</v>
      </c>
      <c r="B3942" s="7">
        <v>42219</v>
      </c>
      <c r="C3942" s="18">
        <v>2015</v>
      </c>
      <c r="D3942" s="3">
        <v>1</v>
      </c>
      <c r="E3942" s="3" t="s">
        <v>33</v>
      </c>
      <c r="F3942" s="3">
        <v>54</v>
      </c>
    </row>
    <row r="3943" spans="1:6" x14ac:dyDescent="0.25">
      <c r="A3943" s="3" t="s">
        <v>17</v>
      </c>
      <c r="B3943" s="7">
        <v>42219</v>
      </c>
      <c r="C3943" s="18">
        <v>2015</v>
      </c>
      <c r="D3943" s="3">
        <v>1</v>
      </c>
      <c r="E3943" s="3" t="s">
        <v>33</v>
      </c>
      <c r="F3943" s="3">
        <v>65</v>
      </c>
    </row>
    <row r="3944" spans="1:6" x14ac:dyDescent="0.25">
      <c r="A3944" s="3" t="s">
        <v>17</v>
      </c>
      <c r="B3944" s="7">
        <v>42219</v>
      </c>
      <c r="C3944" s="18">
        <v>2015</v>
      </c>
      <c r="D3944" s="3">
        <v>1</v>
      </c>
      <c r="E3944" s="3" t="s">
        <v>33</v>
      </c>
      <c r="F3944" s="3">
        <v>57</v>
      </c>
    </row>
    <row r="3945" spans="1:6" x14ac:dyDescent="0.25">
      <c r="A3945" s="3" t="s">
        <v>17</v>
      </c>
      <c r="B3945" s="7">
        <v>42219</v>
      </c>
      <c r="C3945" s="18">
        <v>2015</v>
      </c>
      <c r="D3945" s="3">
        <v>1</v>
      </c>
      <c r="E3945" s="3" t="s">
        <v>33</v>
      </c>
      <c r="F3945" s="3">
        <v>52</v>
      </c>
    </row>
    <row r="3946" spans="1:6" x14ac:dyDescent="0.25">
      <c r="A3946" s="3" t="s">
        <v>17</v>
      </c>
      <c r="B3946" s="7">
        <v>42219</v>
      </c>
      <c r="C3946" s="18">
        <v>2015</v>
      </c>
      <c r="D3946" s="3">
        <v>1</v>
      </c>
      <c r="E3946" s="3" t="s">
        <v>33</v>
      </c>
      <c r="F3946" s="3">
        <v>80</v>
      </c>
    </row>
    <row r="3947" spans="1:6" x14ac:dyDescent="0.25">
      <c r="A3947" s="3" t="s">
        <v>17</v>
      </c>
      <c r="B3947" s="7">
        <v>42219</v>
      </c>
      <c r="C3947" s="18">
        <v>2015</v>
      </c>
      <c r="D3947" s="3">
        <v>1</v>
      </c>
      <c r="E3947" s="3" t="s">
        <v>33</v>
      </c>
      <c r="F3947" s="3">
        <v>54</v>
      </c>
    </row>
    <row r="3948" spans="1:6" x14ac:dyDescent="0.25">
      <c r="A3948" s="3" t="s">
        <v>17</v>
      </c>
      <c r="B3948" s="7">
        <v>42219</v>
      </c>
      <c r="C3948" s="18">
        <v>2015</v>
      </c>
      <c r="D3948" s="3">
        <v>1</v>
      </c>
      <c r="E3948" s="3" t="s">
        <v>33</v>
      </c>
      <c r="F3948" s="3">
        <v>53</v>
      </c>
    </row>
    <row r="3949" spans="1:6" x14ac:dyDescent="0.25">
      <c r="A3949" s="3" t="s">
        <v>17</v>
      </c>
      <c r="B3949" s="7">
        <v>42219</v>
      </c>
      <c r="C3949" s="18">
        <v>2015</v>
      </c>
      <c r="D3949" s="3">
        <v>1</v>
      </c>
      <c r="E3949" s="3" t="s">
        <v>33</v>
      </c>
      <c r="F3949" s="3">
        <v>55</v>
      </c>
    </row>
    <row r="3950" spans="1:6" x14ac:dyDescent="0.25">
      <c r="A3950" s="3" t="s">
        <v>17</v>
      </c>
      <c r="B3950" s="7">
        <v>42219</v>
      </c>
      <c r="C3950" s="18">
        <v>2015</v>
      </c>
      <c r="D3950" s="3">
        <v>1</v>
      </c>
      <c r="E3950" s="3" t="s">
        <v>33</v>
      </c>
      <c r="F3950" s="3">
        <v>52</v>
      </c>
    </row>
    <row r="3951" spans="1:6" x14ac:dyDescent="0.25">
      <c r="A3951" s="3" t="s">
        <v>17</v>
      </c>
      <c r="B3951" s="7">
        <v>42219</v>
      </c>
      <c r="C3951" s="18">
        <v>2015</v>
      </c>
      <c r="D3951" s="3">
        <v>1</v>
      </c>
      <c r="E3951" s="3" t="s">
        <v>33</v>
      </c>
      <c r="F3951" s="3">
        <v>55</v>
      </c>
    </row>
    <row r="3952" spans="1:6" x14ac:dyDescent="0.25">
      <c r="A3952" s="3" t="s">
        <v>17</v>
      </c>
      <c r="B3952" s="7">
        <v>42219</v>
      </c>
      <c r="C3952" s="18">
        <v>2015</v>
      </c>
      <c r="D3952" s="3">
        <v>1</v>
      </c>
      <c r="E3952" s="3" t="s">
        <v>33</v>
      </c>
      <c r="F3952" s="3">
        <v>64</v>
      </c>
    </row>
    <row r="3953" spans="1:6" x14ac:dyDescent="0.25">
      <c r="A3953" s="3" t="s">
        <v>17</v>
      </c>
      <c r="B3953" s="7">
        <v>42219</v>
      </c>
      <c r="C3953" s="18">
        <v>2015</v>
      </c>
      <c r="D3953" s="3">
        <v>1</v>
      </c>
      <c r="E3953" s="3" t="s">
        <v>33</v>
      </c>
      <c r="F3953" s="3">
        <v>52</v>
      </c>
    </row>
    <row r="3954" spans="1:6" x14ac:dyDescent="0.25">
      <c r="A3954" s="3" t="s">
        <v>17</v>
      </c>
      <c r="B3954" s="7">
        <v>42219</v>
      </c>
      <c r="C3954" s="18">
        <v>2015</v>
      </c>
      <c r="D3954" s="3">
        <v>1</v>
      </c>
      <c r="E3954" s="3" t="s">
        <v>33</v>
      </c>
      <c r="F3954" s="3">
        <v>72</v>
      </c>
    </row>
    <row r="3955" spans="1:6" x14ac:dyDescent="0.25">
      <c r="A3955" s="3" t="s">
        <v>17</v>
      </c>
      <c r="B3955" s="7">
        <v>42219</v>
      </c>
      <c r="C3955" s="18">
        <v>2015</v>
      </c>
      <c r="D3955" s="3">
        <v>1</v>
      </c>
      <c r="E3955" s="3" t="s">
        <v>33</v>
      </c>
      <c r="F3955" s="3">
        <v>61</v>
      </c>
    </row>
    <row r="3956" spans="1:6" x14ac:dyDescent="0.25">
      <c r="A3956" s="3" t="s">
        <v>17</v>
      </c>
      <c r="B3956" s="7">
        <v>42219</v>
      </c>
      <c r="C3956" s="18">
        <v>2015</v>
      </c>
      <c r="D3956" s="3">
        <v>1</v>
      </c>
      <c r="E3956" s="3" t="s">
        <v>33</v>
      </c>
      <c r="F3956" s="3">
        <v>61</v>
      </c>
    </row>
    <row r="3957" spans="1:6" x14ac:dyDescent="0.25">
      <c r="A3957" s="3" t="s">
        <v>17</v>
      </c>
      <c r="B3957" s="7">
        <v>42219</v>
      </c>
      <c r="C3957" s="18">
        <v>2015</v>
      </c>
      <c r="D3957" s="3">
        <v>1</v>
      </c>
      <c r="E3957" s="3" t="s">
        <v>33</v>
      </c>
      <c r="F3957" s="3">
        <v>60</v>
      </c>
    </row>
    <row r="3958" spans="1:6" x14ac:dyDescent="0.25">
      <c r="A3958" s="3" t="s">
        <v>17</v>
      </c>
      <c r="B3958" s="7">
        <v>42219</v>
      </c>
      <c r="C3958" s="18">
        <v>2015</v>
      </c>
      <c r="D3958" s="3">
        <v>1</v>
      </c>
      <c r="E3958" s="3" t="s">
        <v>33</v>
      </c>
      <c r="F3958" s="3">
        <v>61</v>
      </c>
    </row>
    <row r="3959" spans="1:6" x14ac:dyDescent="0.25">
      <c r="A3959" s="3" t="s">
        <v>17</v>
      </c>
      <c r="B3959" s="7">
        <v>42219</v>
      </c>
      <c r="C3959" s="18">
        <v>2015</v>
      </c>
      <c r="D3959" s="3">
        <v>1</v>
      </c>
      <c r="E3959" s="3" t="s">
        <v>33</v>
      </c>
      <c r="F3959" s="3">
        <v>59</v>
      </c>
    </row>
    <row r="3960" spans="1:6" x14ac:dyDescent="0.25">
      <c r="A3960" s="3" t="s">
        <v>17</v>
      </c>
      <c r="B3960" s="7">
        <v>42219</v>
      </c>
      <c r="C3960" s="18">
        <v>2015</v>
      </c>
      <c r="D3960" s="3">
        <v>1</v>
      </c>
      <c r="E3960" s="3" t="s">
        <v>33</v>
      </c>
      <c r="F3960" s="3">
        <v>57</v>
      </c>
    </row>
    <row r="3961" spans="1:6" x14ac:dyDescent="0.25">
      <c r="A3961" s="3" t="s">
        <v>17</v>
      </c>
      <c r="B3961" s="7">
        <v>42219</v>
      </c>
      <c r="C3961" s="18">
        <v>2015</v>
      </c>
      <c r="D3961" s="3">
        <v>1</v>
      </c>
      <c r="E3961" s="3" t="s">
        <v>33</v>
      </c>
      <c r="F3961" s="3">
        <v>51</v>
      </c>
    </row>
    <row r="3962" spans="1:6" x14ac:dyDescent="0.25">
      <c r="A3962" s="3" t="s">
        <v>17</v>
      </c>
      <c r="B3962" s="7">
        <v>42219</v>
      </c>
      <c r="C3962" s="18">
        <v>2015</v>
      </c>
      <c r="D3962" s="3">
        <v>1</v>
      </c>
      <c r="E3962" s="3" t="s">
        <v>33</v>
      </c>
      <c r="F3962" s="3">
        <v>58</v>
      </c>
    </row>
    <row r="3963" spans="1:6" x14ac:dyDescent="0.25">
      <c r="A3963" s="3" t="s">
        <v>17</v>
      </c>
      <c r="B3963" s="7">
        <v>42219</v>
      </c>
      <c r="C3963" s="18">
        <v>2015</v>
      </c>
      <c r="D3963" s="3">
        <v>1</v>
      </c>
      <c r="E3963" s="3" t="s">
        <v>33</v>
      </c>
      <c r="F3963" s="3">
        <v>58</v>
      </c>
    </row>
    <row r="3964" spans="1:6" x14ac:dyDescent="0.25">
      <c r="A3964" s="3" t="s">
        <v>17</v>
      </c>
      <c r="B3964" s="7">
        <v>42219</v>
      </c>
      <c r="C3964" s="18">
        <v>2015</v>
      </c>
      <c r="D3964" s="3">
        <v>1</v>
      </c>
      <c r="E3964" s="3" t="s">
        <v>33</v>
      </c>
      <c r="F3964" s="3">
        <v>51</v>
      </c>
    </row>
    <row r="3965" spans="1:6" x14ac:dyDescent="0.25">
      <c r="A3965" s="3" t="s">
        <v>17</v>
      </c>
      <c r="B3965" s="7">
        <v>42219</v>
      </c>
      <c r="C3965" s="18">
        <v>2015</v>
      </c>
      <c r="D3965" s="3">
        <v>1</v>
      </c>
      <c r="E3965" s="3" t="s">
        <v>33</v>
      </c>
      <c r="F3965" s="3">
        <v>67</v>
      </c>
    </row>
    <row r="3966" spans="1:6" x14ac:dyDescent="0.25">
      <c r="A3966" s="3" t="s">
        <v>17</v>
      </c>
      <c r="B3966" s="7">
        <v>42219</v>
      </c>
      <c r="C3966" s="18">
        <v>2015</v>
      </c>
      <c r="D3966" s="3">
        <v>1</v>
      </c>
      <c r="E3966" s="3" t="s">
        <v>33</v>
      </c>
      <c r="F3966" s="3">
        <v>83</v>
      </c>
    </row>
    <row r="3967" spans="1:6" x14ac:dyDescent="0.25">
      <c r="A3967" s="3" t="s">
        <v>17</v>
      </c>
      <c r="B3967" s="7">
        <v>42219</v>
      </c>
      <c r="C3967" s="18">
        <v>2015</v>
      </c>
      <c r="D3967" s="3">
        <v>1</v>
      </c>
      <c r="E3967" s="3" t="s">
        <v>33</v>
      </c>
      <c r="F3967" s="3">
        <v>58</v>
      </c>
    </row>
    <row r="3968" spans="1:6" x14ac:dyDescent="0.25">
      <c r="A3968" s="3" t="s">
        <v>17</v>
      </c>
      <c r="B3968" s="7">
        <v>42219</v>
      </c>
      <c r="C3968" s="18">
        <v>2015</v>
      </c>
      <c r="D3968" s="3">
        <v>1</v>
      </c>
      <c r="E3968" s="3" t="s">
        <v>33</v>
      </c>
      <c r="F3968" s="3">
        <v>50</v>
      </c>
    </row>
    <row r="3969" spans="1:6" x14ac:dyDescent="0.25">
      <c r="A3969" s="3" t="s">
        <v>17</v>
      </c>
      <c r="B3969" s="7">
        <v>42219</v>
      </c>
      <c r="C3969" s="18">
        <v>2015</v>
      </c>
      <c r="D3969" s="3">
        <v>1</v>
      </c>
      <c r="E3969" s="3" t="s">
        <v>33</v>
      </c>
      <c r="F3969" s="3">
        <v>60</v>
      </c>
    </row>
    <row r="3970" spans="1:6" x14ac:dyDescent="0.25">
      <c r="A3970" s="3" t="s">
        <v>17</v>
      </c>
      <c r="B3970" s="7">
        <v>42219</v>
      </c>
      <c r="C3970" s="18">
        <v>2015</v>
      </c>
      <c r="D3970" s="3">
        <v>1</v>
      </c>
      <c r="E3970" s="3" t="s">
        <v>33</v>
      </c>
      <c r="F3970" s="3">
        <v>50</v>
      </c>
    </row>
    <row r="3971" spans="1:6" x14ac:dyDescent="0.25">
      <c r="A3971" s="3" t="s">
        <v>17</v>
      </c>
      <c r="B3971" s="7">
        <v>42219</v>
      </c>
      <c r="C3971" s="18">
        <v>2015</v>
      </c>
      <c r="D3971" s="3">
        <v>1</v>
      </c>
      <c r="E3971" s="3" t="s">
        <v>33</v>
      </c>
      <c r="F3971" s="3">
        <v>48</v>
      </c>
    </row>
    <row r="3972" spans="1:6" x14ac:dyDescent="0.25">
      <c r="A3972" s="3" t="s">
        <v>17</v>
      </c>
      <c r="B3972" s="7">
        <v>42219</v>
      </c>
      <c r="C3972" s="18">
        <v>2015</v>
      </c>
      <c r="D3972" s="3">
        <v>1</v>
      </c>
      <c r="E3972" s="3" t="s">
        <v>33</v>
      </c>
      <c r="F3972" s="3">
        <v>63</v>
      </c>
    </row>
    <row r="3973" spans="1:6" x14ac:dyDescent="0.25">
      <c r="A3973" s="3" t="s">
        <v>17</v>
      </c>
      <c r="B3973" s="7">
        <v>42219</v>
      </c>
      <c r="C3973" s="18">
        <v>2015</v>
      </c>
      <c r="D3973" s="3">
        <v>1</v>
      </c>
      <c r="E3973" s="3" t="s">
        <v>33</v>
      </c>
      <c r="F3973" s="3">
        <v>61</v>
      </c>
    </row>
    <row r="3974" spans="1:6" x14ac:dyDescent="0.25">
      <c r="A3974" s="3" t="s">
        <v>17</v>
      </c>
      <c r="B3974" s="7">
        <v>42219</v>
      </c>
      <c r="C3974" s="18">
        <v>2015</v>
      </c>
      <c r="D3974" s="3">
        <v>2</v>
      </c>
      <c r="E3974" s="3" t="s">
        <v>33</v>
      </c>
      <c r="F3974" s="3">
        <v>53</v>
      </c>
    </row>
    <row r="3975" spans="1:6" x14ac:dyDescent="0.25">
      <c r="A3975" s="3" t="s">
        <v>17</v>
      </c>
      <c r="B3975" s="7">
        <v>42219</v>
      </c>
      <c r="C3975" s="18">
        <v>2015</v>
      </c>
      <c r="D3975" s="3">
        <v>2</v>
      </c>
      <c r="E3975" s="3" t="s">
        <v>33</v>
      </c>
      <c r="F3975" s="3">
        <v>77</v>
      </c>
    </row>
    <row r="3976" spans="1:6" x14ac:dyDescent="0.25">
      <c r="A3976" s="3" t="s">
        <v>17</v>
      </c>
      <c r="B3976" s="7">
        <v>42219</v>
      </c>
      <c r="C3976" s="18">
        <v>2015</v>
      </c>
      <c r="D3976" s="3">
        <v>2</v>
      </c>
      <c r="E3976" s="3" t="s">
        <v>33</v>
      </c>
      <c r="F3976" s="3">
        <v>57</v>
      </c>
    </row>
    <row r="3977" spans="1:6" x14ac:dyDescent="0.25">
      <c r="A3977" s="3" t="s">
        <v>17</v>
      </c>
      <c r="B3977" s="7">
        <v>42219</v>
      </c>
      <c r="C3977" s="18">
        <v>2015</v>
      </c>
      <c r="D3977" s="3">
        <v>2</v>
      </c>
      <c r="E3977" s="3" t="s">
        <v>33</v>
      </c>
      <c r="F3977" s="3">
        <v>58</v>
      </c>
    </row>
    <row r="3978" spans="1:6" x14ac:dyDescent="0.25">
      <c r="A3978" s="3" t="s">
        <v>17</v>
      </c>
      <c r="B3978" s="7">
        <v>42219</v>
      </c>
      <c r="C3978" s="18">
        <v>2015</v>
      </c>
      <c r="D3978" s="3">
        <v>2</v>
      </c>
      <c r="E3978" s="3" t="s">
        <v>33</v>
      </c>
      <c r="F3978" s="3">
        <v>55</v>
      </c>
    </row>
    <row r="3979" spans="1:6" x14ac:dyDescent="0.25">
      <c r="A3979" s="3" t="s">
        <v>17</v>
      </c>
      <c r="B3979" s="7">
        <v>42219</v>
      </c>
      <c r="C3979" s="18">
        <v>2015</v>
      </c>
      <c r="D3979" s="3">
        <v>2</v>
      </c>
      <c r="E3979" s="3" t="s">
        <v>33</v>
      </c>
      <c r="F3979" s="3">
        <v>58</v>
      </c>
    </row>
    <row r="3980" spans="1:6" x14ac:dyDescent="0.25">
      <c r="A3980" s="3" t="s">
        <v>17</v>
      </c>
      <c r="B3980" s="7">
        <v>42219</v>
      </c>
      <c r="C3980" s="18">
        <v>2015</v>
      </c>
      <c r="D3980" s="3">
        <v>2</v>
      </c>
      <c r="E3980" s="3" t="s">
        <v>33</v>
      </c>
      <c r="F3980" s="3">
        <v>49</v>
      </c>
    </row>
    <row r="3981" spans="1:6" x14ac:dyDescent="0.25">
      <c r="A3981" s="3" t="s">
        <v>17</v>
      </c>
      <c r="B3981" s="7">
        <v>42219</v>
      </c>
      <c r="C3981" s="18">
        <v>2015</v>
      </c>
      <c r="D3981" s="3">
        <v>2</v>
      </c>
      <c r="E3981" s="3" t="s">
        <v>33</v>
      </c>
      <c r="F3981" s="3">
        <v>51</v>
      </c>
    </row>
    <row r="3982" spans="1:6" x14ac:dyDescent="0.25">
      <c r="A3982" s="3" t="s">
        <v>17</v>
      </c>
      <c r="B3982" s="7">
        <v>42219</v>
      </c>
      <c r="C3982" s="18">
        <v>2015</v>
      </c>
      <c r="D3982" s="3">
        <v>2</v>
      </c>
      <c r="E3982" s="3" t="s">
        <v>33</v>
      </c>
      <c r="F3982" s="3">
        <v>55</v>
      </c>
    </row>
    <row r="3983" spans="1:6" x14ac:dyDescent="0.25">
      <c r="A3983" s="3" t="s">
        <v>17</v>
      </c>
      <c r="B3983" s="7">
        <v>42219</v>
      </c>
      <c r="C3983" s="18">
        <v>2015</v>
      </c>
      <c r="D3983" s="3">
        <v>2</v>
      </c>
      <c r="E3983" s="3" t="s">
        <v>33</v>
      </c>
      <c r="F3983" s="3">
        <v>54</v>
      </c>
    </row>
    <row r="3984" spans="1:6" x14ac:dyDescent="0.25">
      <c r="A3984" s="3" t="s">
        <v>17</v>
      </c>
      <c r="B3984" s="7">
        <v>42219</v>
      </c>
      <c r="C3984" s="18">
        <v>2015</v>
      </c>
      <c r="D3984" s="3">
        <v>2</v>
      </c>
      <c r="E3984" s="3" t="s">
        <v>33</v>
      </c>
      <c r="F3984" s="3">
        <v>57</v>
      </c>
    </row>
    <row r="3985" spans="1:7" x14ac:dyDescent="0.25">
      <c r="A3985" s="3" t="s">
        <v>17</v>
      </c>
      <c r="B3985" s="7">
        <v>42219</v>
      </c>
      <c r="C3985" s="18">
        <v>2015</v>
      </c>
      <c r="D3985" s="3">
        <v>2</v>
      </c>
      <c r="E3985" s="3" t="s">
        <v>33</v>
      </c>
      <c r="F3985" s="3">
        <v>60</v>
      </c>
    </row>
    <row r="3986" spans="1:7" x14ac:dyDescent="0.25">
      <c r="A3986" s="3" t="s">
        <v>17</v>
      </c>
      <c r="B3986" s="7">
        <v>42219</v>
      </c>
      <c r="C3986" s="18">
        <v>2015</v>
      </c>
      <c r="D3986" s="3">
        <v>2</v>
      </c>
      <c r="E3986" s="3" t="s">
        <v>33</v>
      </c>
      <c r="F3986" s="3">
        <v>57</v>
      </c>
    </row>
    <row r="3987" spans="1:7" x14ac:dyDescent="0.25">
      <c r="A3987" s="3" t="s">
        <v>17</v>
      </c>
      <c r="B3987" s="7">
        <v>42219</v>
      </c>
      <c r="C3987" s="18">
        <v>2015</v>
      </c>
      <c r="D3987" s="3">
        <v>2</v>
      </c>
      <c r="E3987" s="3" t="s">
        <v>33</v>
      </c>
      <c r="F3987" s="3">
        <v>52</v>
      </c>
    </row>
    <row r="3988" spans="1:7" x14ac:dyDescent="0.25">
      <c r="A3988" s="3" t="s">
        <v>17</v>
      </c>
      <c r="B3988" s="7">
        <v>42219</v>
      </c>
      <c r="C3988" s="18">
        <v>2015</v>
      </c>
      <c r="D3988" s="3">
        <v>2</v>
      </c>
      <c r="E3988" s="3" t="s">
        <v>33</v>
      </c>
      <c r="F3988" s="3">
        <v>62</v>
      </c>
    </row>
    <row r="3989" spans="1:7" x14ac:dyDescent="0.25">
      <c r="A3989" s="3" t="s">
        <v>17</v>
      </c>
      <c r="B3989" s="7">
        <v>42219</v>
      </c>
      <c r="C3989" s="18">
        <v>2015</v>
      </c>
      <c r="D3989" s="3">
        <v>2</v>
      </c>
      <c r="E3989" s="3" t="s">
        <v>33</v>
      </c>
      <c r="F3989" s="3">
        <v>52</v>
      </c>
    </row>
    <row r="3990" spans="1:7" x14ac:dyDescent="0.25">
      <c r="A3990" s="3" t="s">
        <v>17</v>
      </c>
      <c r="B3990" s="7">
        <v>42219</v>
      </c>
      <c r="C3990" s="18">
        <v>2015</v>
      </c>
      <c r="D3990" s="3">
        <v>2</v>
      </c>
      <c r="E3990" s="3" t="s">
        <v>33</v>
      </c>
      <c r="F3990" s="3">
        <v>69</v>
      </c>
    </row>
    <row r="3991" spans="1:7" x14ac:dyDescent="0.25">
      <c r="A3991" s="3" t="s">
        <v>17</v>
      </c>
      <c r="B3991" s="7">
        <v>42219</v>
      </c>
      <c r="C3991" s="18">
        <v>2015</v>
      </c>
      <c r="D3991" s="3">
        <v>2</v>
      </c>
      <c r="E3991" s="3" t="s">
        <v>33</v>
      </c>
      <c r="F3991" s="3">
        <v>49</v>
      </c>
    </row>
    <row r="3992" spans="1:7" x14ac:dyDescent="0.25">
      <c r="A3992" s="3" t="s">
        <v>17</v>
      </c>
      <c r="B3992" s="7">
        <v>42219</v>
      </c>
      <c r="C3992" s="18">
        <v>2015</v>
      </c>
      <c r="D3992" s="3">
        <v>2</v>
      </c>
      <c r="E3992" s="3" t="s">
        <v>33</v>
      </c>
      <c r="F3992" s="3">
        <v>50</v>
      </c>
    </row>
    <row r="3993" spans="1:7" x14ac:dyDescent="0.25">
      <c r="A3993" s="3" t="s">
        <v>17</v>
      </c>
      <c r="B3993" s="7">
        <v>42219</v>
      </c>
      <c r="C3993" s="18">
        <v>2015</v>
      </c>
      <c r="D3993" s="3">
        <v>2</v>
      </c>
      <c r="E3993" s="3" t="s">
        <v>33</v>
      </c>
      <c r="F3993" s="3">
        <v>54</v>
      </c>
    </row>
    <row r="3994" spans="1:7" x14ac:dyDescent="0.25">
      <c r="A3994" s="3" t="s">
        <v>17</v>
      </c>
      <c r="B3994" s="7">
        <v>42219</v>
      </c>
      <c r="C3994" s="18">
        <v>2015</v>
      </c>
      <c r="D3994" s="3">
        <v>2</v>
      </c>
      <c r="E3994" s="3" t="s">
        <v>33</v>
      </c>
      <c r="F3994" s="3">
        <v>62</v>
      </c>
    </row>
    <row r="3995" spans="1:7" x14ac:dyDescent="0.25">
      <c r="A3995" s="3" t="s">
        <v>17</v>
      </c>
      <c r="B3995" s="7">
        <v>42219</v>
      </c>
      <c r="C3995" s="18">
        <v>2015</v>
      </c>
      <c r="D3995" s="3">
        <v>2</v>
      </c>
      <c r="E3995" s="3" t="s">
        <v>33</v>
      </c>
      <c r="F3995" s="3">
        <v>56</v>
      </c>
    </row>
    <row r="3996" spans="1:7" x14ac:dyDescent="0.25">
      <c r="A3996" s="3" t="s">
        <v>24</v>
      </c>
      <c r="B3996" s="7">
        <v>42220</v>
      </c>
      <c r="C3996" s="18">
        <v>2015</v>
      </c>
      <c r="D3996" s="3">
        <v>1</v>
      </c>
      <c r="E3996" s="3" t="s">
        <v>28</v>
      </c>
      <c r="F3996" s="3">
        <v>93</v>
      </c>
      <c r="G3996" s="15">
        <v>8.6999999999999993</v>
      </c>
    </row>
    <row r="3997" spans="1:7" x14ac:dyDescent="0.25">
      <c r="A3997" s="3" t="s">
        <v>24</v>
      </c>
      <c r="B3997" s="7">
        <v>42220</v>
      </c>
      <c r="C3997" s="18">
        <v>2015</v>
      </c>
      <c r="D3997" s="3">
        <v>1</v>
      </c>
      <c r="E3997" s="3" t="s">
        <v>28</v>
      </c>
      <c r="F3997" s="3">
        <v>56</v>
      </c>
      <c r="G3997" s="15">
        <v>1.6</v>
      </c>
    </row>
    <row r="3998" spans="1:7" x14ac:dyDescent="0.25">
      <c r="A3998" s="3" t="s">
        <v>24</v>
      </c>
      <c r="B3998" s="7">
        <v>42220</v>
      </c>
      <c r="C3998" s="18">
        <v>2015</v>
      </c>
      <c r="D3998" s="3">
        <v>1</v>
      </c>
      <c r="E3998" s="3" t="s">
        <v>28</v>
      </c>
      <c r="F3998" s="3">
        <v>111</v>
      </c>
      <c r="G3998" s="15">
        <v>15.7</v>
      </c>
    </row>
    <row r="3999" spans="1:7" x14ac:dyDescent="0.25">
      <c r="A3999" s="3" t="s">
        <v>24</v>
      </c>
      <c r="B3999" s="7">
        <v>42220</v>
      </c>
      <c r="C3999" s="18">
        <v>2015</v>
      </c>
      <c r="D3999" s="3">
        <v>1</v>
      </c>
      <c r="E3999" s="3" t="s">
        <v>28</v>
      </c>
      <c r="F3999" s="3">
        <v>65</v>
      </c>
      <c r="G3999" s="15">
        <v>2.6</v>
      </c>
    </row>
    <row r="4000" spans="1:7" x14ac:dyDescent="0.25">
      <c r="A4000" s="3" t="s">
        <v>24</v>
      </c>
      <c r="B4000" s="7">
        <v>42220</v>
      </c>
      <c r="C4000" s="18">
        <v>2015</v>
      </c>
      <c r="D4000" s="3">
        <v>1</v>
      </c>
      <c r="E4000" s="3" t="s">
        <v>28</v>
      </c>
      <c r="F4000" s="3">
        <v>68</v>
      </c>
      <c r="G4000" s="15">
        <v>3.3</v>
      </c>
    </row>
    <row r="4001" spans="1:7" x14ac:dyDescent="0.25">
      <c r="A4001" s="3" t="s">
        <v>24</v>
      </c>
      <c r="B4001" s="7">
        <v>42220</v>
      </c>
      <c r="C4001" s="18">
        <v>2015</v>
      </c>
      <c r="D4001" s="3">
        <v>1</v>
      </c>
      <c r="E4001" s="3" t="s">
        <v>28</v>
      </c>
      <c r="F4001" s="3">
        <v>60</v>
      </c>
      <c r="G4001" s="15">
        <v>2</v>
      </c>
    </row>
    <row r="4002" spans="1:7" x14ac:dyDescent="0.25">
      <c r="A4002" s="3" t="s">
        <v>24</v>
      </c>
      <c r="B4002" s="7">
        <v>42220</v>
      </c>
      <c r="C4002" s="18">
        <v>2015</v>
      </c>
      <c r="D4002" s="3">
        <v>1</v>
      </c>
      <c r="E4002" s="3" t="s">
        <v>28</v>
      </c>
      <c r="F4002" s="3">
        <v>72</v>
      </c>
      <c r="G4002" s="15">
        <v>3.8</v>
      </c>
    </row>
    <row r="4003" spans="1:7" x14ac:dyDescent="0.25">
      <c r="A4003" s="3" t="s">
        <v>24</v>
      </c>
      <c r="B4003" s="7">
        <v>42220</v>
      </c>
      <c r="C4003" s="18">
        <v>2015</v>
      </c>
      <c r="D4003" s="3">
        <v>1</v>
      </c>
      <c r="E4003" s="3" t="s">
        <v>28</v>
      </c>
      <c r="F4003" s="3">
        <v>69</v>
      </c>
      <c r="G4003" s="15">
        <v>3.3</v>
      </c>
    </row>
    <row r="4004" spans="1:7" x14ac:dyDescent="0.25">
      <c r="A4004" s="3" t="s">
        <v>24</v>
      </c>
      <c r="B4004" s="7">
        <v>42220</v>
      </c>
      <c r="C4004" s="18">
        <v>2015</v>
      </c>
      <c r="D4004" s="3">
        <v>1</v>
      </c>
      <c r="E4004" s="3" t="s">
        <v>28</v>
      </c>
      <c r="F4004" s="3">
        <v>68</v>
      </c>
      <c r="G4004" s="15">
        <v>3.2</v>
      </c>
    </row>
    <row r="4005" spans="1:7" x14ac:dyDescent="0.25">
      <c r="A4005" s="3" t="s">
        <v>24</v>
      </c>
      <c r="B4005" s="7">
        <v>42220</v>
      </c>
      <c r="C4005" s="18">
        <v>2015</v>
      </c>
      <c r="D4005" s="3">
        <v>1</v>
      </c>
      <c r="E4005" s="3" t="s">
        <v>28</v>
      </c>
      <c r="F4005" s="3">
        <v>147</v>
      </c>
      <c r="G4005" s="15">
        <v>39.200000000000003</v>
      </c>
    </row>
    <row r="4006" spans="1:7" x14ac:dyDescent="0.25">
      <c r="A4006" s="3" t="s">
        <v>24</v>
      </c>
      <c r="B4006" s="7">
        <v>42220</v>
      </c>
      <c r="C4006" s="18">
        <v>2015</v>
      </c>
      <c r="D4006" s="3">
        <v>1</v>
      </c>
      <c r="E4006" s="3" t="s">
        <v>28</v>
      </c>
      <c r="F4006" s="3">
        <v>62</v>
      </c>
      <c r="G4006" s="15">
        <v>2.5</v>
      </c>
    </row>
    <row r="4007" spans="1:7" x14ac:dyDescent="0.25">
      <c r="A4007" s="3" t="s">
        <v>24</v>
      </c>
      <c r="B4007" s="7">
        <v>42220</v>
      </c>
      <c r="C4007" s="18">
        <v>2015</v>
      </c>
      <c r="D4007" s="3">
        <v>1</v>
      </c>
      <c r="E4007" s="3" t="s">
        <v>28</v>
      </c>
      <c r="F4007" s="3">
        <v>59</v>
      </c>
      <c r="G4007" s="15">
        <v>1.9</v>
      </c>
    </row>
    <row r="4008" spans="1:7" x14ac:dyDescent="0.25">
      <c r="A4008" s="3" t="s">
        <v>24</v>
      </c>
      <c r="B4008" s="7">
        <v>42220</v>
      </c>
      <c r="C4008" s="18">
        <v>2015</v>
      </c>
      <c r="D4008" s="3">
        <v>1</v>
      </c>
      <c r="E4008" s="3" t="s">
        <v>28</v>
      </c>
      <c r="F4008" s="3">
        <v>72</v>
      </c>
      <c r="G4008" s="15">
        <v>3.6</v>
      </c>
    </row>
    <row r="4009" spans="1:7" x14ac:dyDescent="0.25">
      <c r="A4009" s="3" t="s">
        <v>24</v>
      </c>
      <c r="B4009" s="7">
        <v>42220</v>
      </c>
      <c r="C4009" s="18">
        <v>2015</v>
      </c>
      <c r="D4009" s="3">
        <v>1</v>
      </c>
      <c r="E4009" s="3" t="s">
        <v>28</v>
      </c>
      <c r="F4009" s="3">
        <v>101</v>
      </c>
      <c r="G4009" s="15">
        <v>11.8</v>
      </c>
    </row>
    <row r="4010" spans="1:7" x14ac:dyDescent="0.25">
      <c r="A4010" s="3" t="s">
        <v>24</v>
      </c>
      <c r="B4010" s="7">
        <v>42220</v>
      </c>
      <c r="C4010" s="18">
        <v>2015</v>
      </c>
      <c r="D4010" s="3">
        <v>1</v>
      </c>
      <c r="E4010" s="3" t="s">
        <v>28</v>
      </c>
      <c r="F4010" s="3">
        <v>140</v>
      </c>
      <c r="G4010" s="15">
        <v>29.5</v>
      </c>
    </row>
    <row r="4011" spans="1:7" x14ac:dyDescent="0.25">
      <c r="A4011" s="3" t="s">
        <v>24</v>
      </c>
      <c r="B4011" s="7">
        <v>42220</v>
      </c>
      <c r="C4011" s="18">
        <v>2015</v>
      </c>
      <c r="D4011" s="3">
        <v>1</v>
      </c>
      <c r="E4011" s="3" t="s">
        <v>28</v>
      </c>
      <c r="F4011" s="3">
        <v>200</v>
      </c>
      <c r="G4011" s="15">
        <v>76.2</v>
      </c>
    </row>
    <row r="4012" spans="1:7" x14ac:dyDescent="0.25">
      <c r="A4012" s="3" t="s">
        <v>24</v>
      </c>
      <c r="B4012" s="7">
        <v>42220</v>
      </c>
      <c r="C4012" s="18">
        <v>2015</v>
      </c>
      <c r="D4012" s="3">
        <v>1</v>
      </c>
      <c r="E4012" s="3" t="s">
        <v>28</v>
      </c>
      <c r="F4012" s="3">
        <v>65</v>
      </c>
      <c r="G4012" s="15">
        <v>2.7</v>
      </c>
    </row>
    <row r="4013" spans="1:7" x14ac:dyDescent="0.25">
      <c r="A4013" s="3" t="s">
        <v>24</v>
      </c>
      <c r="B4013" s="7">
        <v>42220</v>
      </c>
      <c r="C4013" s="18">
        <v>2015</v>
      </c>
      <c r="D4013" s="3">
        <v>2</v>
      </c>
      <c r="E4013" s="3" t="s">
        <v>28</v>
      </c>
      <c r="F4013" s="3">
        <v>111</v>
      </c>
      <c r="G4013" s="15">
        <v>15</v>
      </c>
    </row>
    <row r="4014" spans="1:7" x14ac:dyDescent="0.25">
      <c r="A4014" s="3" t="s">
        <v>24</v>
      </c>
      <c r="B4014" s="7">
        <v>42220</v>
      </c>
      <c r="C4014" s="18">
        <v>2015</v>
      </c>
      <c r="D4014" s="3">
        <v>2</v>
      </c>
      <c r="E4014" s="3" t="s">
        <v>28</v>
      </c>
      <c r="F4014" s="3">
        <v>124</v>
      </c>
      <c r="G4014" s="15">
        <v>20.2</v>
      </c>
    </row>
    <row r="4015" spans="1:7" x14ac:dyDescent="0.25">
      <c r="A4015" s="3" t="s">
        <v>24</v>
      </c>
      <c r="B4015" s="7">
        <v>42220</v>
      </c>
      <c r="C4015" s="18">
        <v>2015</v>
      </c>
      <c r="D4015" s="3">
        <v>2</v>
      </c>
      <c r="E4015" s="3" t="s">
        <v>28</v>
      </c>
      <c r="F4015" s="3">
        <v>69</v>
      </c>
      <c r="G4015" s="15">
        <v>3.3</v>
      </c>
    </row>
    <row r="4016" spans="1:7" x14ac:dyDescent="0.25">
      <c r="A4016" s="3" t="s">
        <v>24</v>
      </c>
      <c r="B4016" s="7">
        <v>42220</v>
      </c>
      <c r="C4016" s="18">
        <v>2015</v>
      </c>
      <c r="D4016" s="3">
        <v>2</v>
      </c>
      <c r="E4016" s="3" t="s">
        <v>28</v>
      </c>
      <c r="F4016" s="3">
        <v>67</v>
      </c>
      <c r="G4016" s="15">
        <v>3.3</v>
      </c>
    </row>
    <row r="4017" spans="1:7" x14ac:dyDescent="0.25">
      <c r="A4017" s="3" t="s">
        <v>24</v>
      </c>
      <c r="B4017" s="7">
        <v>42220</v>
      </c>
      <c r="C4017" s="18">
        <v>2015</v>
      </c>
      <c r="D4017" s="3">
        <v>2</v>
      </c>
      <c r="E4017" s="3" t="s">
        <v>28</v>
      </c>
      <c r="F4017" s="3">
        <v>55</v>
      </c>
      <c r="G4017" s="15">
        <v>1.6</v>
      </c>
    </row>
    <row r="4018" spans="1:7" x14ac:dyDescent="0.25">
      <c r="A4018" s="3" t="s">
        <v>24</v>
      </c>
      <c r="B4018" s="7">
        <v>42220</v>
      </c>
      <c r="C4018" s="18">
        <v>2015</v>
      </c>
      <c r="D4018" s="3">
        <v>2</v>
      </c>
      <c r="E4018" s="3" t="s">
        <v>28</v>
      </c>
      <c r="F4018" s="3">
        <v>63</v>
      </c>
      <c r="G4018" s="15">
        <v>2.5</v>
      </c>
    </row>
    <row r="4019" spans="1:7" x14ac:dyDescent="0.25">
      <c r="A4019" s="3" t="s">
        <v>24</v>
      </c>
      <c r="B4019" s="7">
        <v>42220</v>
      </c>
      <c r="C4019" s="18">
        <v>2015</v>
      </c>
      <c r="D4019" s="3">
        <v>2</v>
      </c>
      <c r="E4019" s="3" t="s">
        <v>28</v>
      </c>
      <c r="F4019" s="3">
        <v>66</v>
      </c>
      <c r="G4019" s="15">
        <v>2.9</v>
      </c>
    </row>
    <row r="4020" spans="1:7" x14ac:dyDescent="0.25">
      <c r="A4020" s="3" t="s">
        <v>24</v>
      </c>
      <c r="B4020" s="7">
        <v>42220</v>
      </c>
      <c r="C4020" s="18">
        <v>2015</v>
      </c>
      <c r="D4020" s="3">
        <v>1</v>
      </c>
      <c r="E4020" s="3" t="s">
        <v>31</v>
      </c>
      <c r="F4020" s="3">
        <v>45</v>
      </c>
    </row>
    <row r="4021" spans="1:7" x14ac:dyDescent="0.25">
      <c r="A4021" s="3" t="s">
        <v>24</v>
      </c>
      <c r="B4021" s="7">
        <v>42220</v>
      </c>
      <c r="C4021" s="18">
        <v>2015</v>
      </c>
      <c r="D4021" s="3">
        <v>1</v>
      </c>
      <c r="E4021" s="3" t="s">
        <v>31</v>
      </c>
      <c r="F4021" s="3">
        <v>51</v>
      </c>
    </row>
    <row r="4022" spans="1:7" x14ac:dyDescent="0.25">
      <c r="A4022" s="3" t="s">
        <v>24</v>
      </c>
      <c r="B4022" s="7">
        <v>42220</v>
      </c>
      <c r="C4022" s="18">
        <v>2015</v>
      </c>
      <c r="D4022" s="3">
        <v>1</v>
      </c>
      <c r="E4022" s="3" t="s">
        <v>31</v>
      </c>
      <c r="F4022" s="3">
        <v>47</v>
      </c>
    </row>
    <row r="4023" spans="1:7" x14ac:dyDescent="0.25">
      <c r="A4023" s="3" t="s">
        <v>24</v>
      </c>
      <c r="B4023" s="7">
        <v>42220</v>
      </c>
      <c r="C4023" s="18">
        <v>2015</v>
      </c>
      <c r="D4023" s="3">
        <v>1</v>
      </c>
      <c r="E4023" s="3" t="s">
        <v>31</v>
      </c>
      <c r="F4023" s="3">
        <v>34</v>
      </c>
    </row>
    <row r="4024" spans="1:7" x14ac:dyDescent="0.25">
      <c r="A4024" s="3" t="s">
        <v>24</v>
      </c>
      <c r="B4024" s="7">
        <v>42220</v>
      </c>
      <c r="C4024" s="18">
        <v>2015</v>
      </c>
      <c r="D4024" s="3">
        <v>1</v>
      </c>
      <c r="E4024" s="3" t="s">
        <v>31</v>
      </c>
      <c r="F4024" s="3">
        <v>75</v>
      </c>
    </row>
    <row r="4025" spans="1:7" x14ac:dyDescent="0.25">
      <c r="A4025" s="3" t="s">
        <v>24</v>
      </c>
      <c r="B4025" s="7">
        <v>42220</v>
      </c>
      <c r="C4025" s="18">
        <v>2015</v>
      </c>
      <c r="D4025" s="3">
        <v>1</v>
      </c>
      <c r="E4025" s="3" t="s">
        <v>31</v>
      </c>
      <c r="F4025" s="3">
        <v>53</v>
      </c>
    </row>
    <row r="4026" spans="1:7" x14ac:dyDescent="0.25">
      <c r="A4026" s="3" t="s">
        <v>24</v>
      </c>
      <c r="B4026" s="7">
        <v>42220</v>
      </c>
      <c r="C4026" s="18">
        <v>2015</v>
      </c>
      <c r="D4026" s="3">
        <v>1</v>
      </c>
      <c r="E4026" s="3" t="s">
        <v>31</v>
      </c>
      <c r="F4026" s="3">
        <v>47</v>
      </c>
    </row>
    <row r="4027" spans="1:7" x14ac:dyDescent="0.25">
      <c r="A4027" s="3" t="s">
        <v>24</v>
      </c>
      <c r="B4027" s="7">
        <v>42220</v>
      </c>
      <c r="C4027" s="18">
        <v>2015</v>
      </c>
      <c r="D4027" s="3">
        <v>1</v>
      </c>
      <c r="E4027" s="3" t="s">
        <v>31</v>
      </c>
      <c r="F4027" s="3">
        <v>46</v>
      </c>
    </row>
    <row r="4028" spans="1:7" x14ac:dyDescent="0.25">
      <c r="A4028" s="3" t="s">
        <v>24</v>
      </c>
      <c r="B4028" s="7">
        <v>42220</v>
      </c>
      <c r="C4028" s="18">
        <v>2015</v>
      </c>
      <c r="D4028" s="3">
        <v>1</v>
      </c>
      <c r="E4028" s="3" t="s">
        <v>31</v>
      </c>
      <c r="F4028" s="3">
        <v>47</v>
      </c>
    </row>
    <row r="4029" spans="1:7" x14ac:dyDescent="0.25">
      <c r="A4029" s="3" t="s">
        <v>24</v>
      </c>
      <c r="B4029" s="7">
        <v>42220</v>
      </c>
      <c r="C4029" s="18">
        <v>2015</v>
      </c>
      <c r="D4029" s="3">
        <v>1</v>
      </c>
      <c r="E4029" s="3" t="s">
        <v>31</v>
      </c>
      <c r="F4029" s="3">
        <v>47</v>
      </c>
    </row>
    <row r="4030" spans="1:7" x14ac:dyDescent="0.25">
      <c r="A4030" s="3" t="s">
        <v>24</v>
      </c>
      <c r="B4030" s="7">
        <v>42220</v>
      </c>
      <c r="C4030" s="18">
        <v>2015</v>
      </c>
      <c r="D4030" s="3">
        <v>1</v>
      </c>
      <c r="E4030" s="3" t="s">
        <v>31</v>
      </c>
      <c r="F4030" s="3">
        <v>51</v>
      </c>
    </row>
    <row r="4031" spans="1:7" x14ac:dyDescent="0.25">
      <c r="A4031" s="3" t="s">
        <v>24</v>
      </c>
      <c r="B4031" s="7">
        <v>42220</v>
      </c>
      <c r="C4031" s="18">
        <v>2015</v>
      </c>
      <c r="D4031" s="3">
        <v>1</v>
      </c>
      <c r="E4031" s="3" t="s">
        <v>31</v>
      </c>
      <c r="F4031" s="3">
        <v>72</v>
      </c>
    </row>
    <row r="4032" spans="1:7" x14ac:dyDescent="0.25">
      <c r="A4032" s="3" t="s">
        <v>24</v>
      </c>
      <c r="B4032" s="7">
        <v>42220</v>
      </c>
      <c r="C4032" s="18">
        <v>2015</v>
      </c>
      <c r="D4032" s="3">
        <v>1</v>
      </c>
      <c r="E4032" s="3" t="s">
        <v>31</v>
      </c>
      <c r="F4032" s="3">
        <v>45</v>
      </c>
    </row>
    <row r="4033" spans="1:6" x14ac:dyDescent="0.25">
      <c r="A4033" s="3" t="s">
        <v>24</v>
      </c>
      <c r="B4033" s="7">
        <v>42220</v>
      </c>
      <c r="C4033" s="18">
        <v>2015</v>
      </c>
      <c r="D4033" s="3">
        <v>1</v>
      </c>
      <c r="E4033" s="3" t="s">
        <v>31</v>
      </c>
      <c r="F4033" s="3">
        <v>45</v>
      </c>
    </row>
    <row r="4034" spans="1:6" x14ac:dyDescent="0.25">
      <c r="A4034" s="3" t="s">
        <v>24</v>
      </c>
      <c r="B4034" s="7">
        <v>42220</v>
      </c>
      <c r="C4034" s="18">
        <v>2015</v>
      </c>
      <c r="D4034" s="3">
        <v>1</v>
      </c>
      <c r="E4034" s="3" t="s">
        <v>31</v>
      </c>
      <c r="F4034" s="3">
        <v>54</v>
      </c>
    </row>
    <row r="4035" spans="1:6" x14ac:dyDescent="0.25">
      <c r="A4035" s="3" t="s">
        <v>24</v>
      </c>
      <c r="B4035" s="7">
        <v>42220</v>
      </c>
      <c r="C4035" s="18">
        <v>2015</v>
      </c>
      <c r="D4035" s="3">
        <v>1</v>
      </c>
      <c r="E4035" s="3" t="s">
        <v>31</v>
      </c>
      <c r="F4035" s="3">
        <v>54</v>
      </c>
    </row>
    <row r="4036" spans="1:6" x14ac:dyDescent="0.25">
      <c r="A4036" s="3" t="s">
        <v>24</v>
      </c>
      <c r="B4036" s="7">
        <v>42220</v>
      </c>
      <c r="C4036" s="18">
        <v>2015</v>
      </c>
      <c r="D4036" s="3">
        <v>1</v>
      </c>
      <c r="E4036" s="3" t="s">
        <v>31</v>
      </c>
      <c r="F4036" s="3">
        <v>56</v>
      </c>
    </row>
    <row r="4037" spans="1:6" x14ac:dyDescent="0.25">
      <c r="A4037" s="3" t="s">
        <v>24</v>
      </c>
      <c r="B4037" s="7">
        <v>42220</v>
      </c>
      <c r="C4037" s="18">
        <v>2015</v>
      </c>
      <c r="D4037" s="3">
        <v>1</v>
      </c>
      <c r="E4037" s="3" t="s">
        <v>31</v>
      </c>
      <c r="F4037" s="3">
        <v>65</v>
      </c>
    </row>
    <row r="4038" spans="1:6" x14ac:dyDescent="0.25">
      <c r="A4038" s="3" t="s">
        <v>24</v>
      </c>
      <c r="B4038" s="7">
        <v>42220</v>
      </c>
      <c r="C4038" s="18">
        <v>2015</v>
      </c>
      <c r="D4038" s="3">
        <v>1</v>
      </c>
      <c r="E4038" s="3" t="s">
        <v>31</v>
      </c>
      <c r="F4038" s="3">
        <v>50</v>
      </c>
    </row>
    <row r="4039" spans="1:6" x14ac:dyDescent="0.25">
      <c r="A4039" s="3" t="s">
        <v>24</v>
      </c>
      <c r="B4039" s="7">
        <v>42220</v>
      </c>
      <c r="C4039" s="18">
        <v>2015</v>
      </c>
      <c r="D4039" s="3">
        <v>1</v>
      </c>
      <c r="E4039" s="3" t="s">
        <v>31</v>
      </c>
      <c r="F4039" s="3">
        <v>44</v>
      </c>
    </row>
    <row r="4040" spans="1:6" x14ac:dyDescent="0.25">
      <c r="A4040" s="3" t="s">
        <v>24</v>
      </c>
      <c r="B4040" s="7">
        <v>42220</v>
      </c>
      <c r="C4040" s="18">
        <v>2015</v>
      </c>
      <c r="D4040" s="3">
        <v>1</v>
      </c>
      <c r="E4040" s="3" t="s">
        <v>31</v>
      </c>
      <c r="F4040" s="3">
        <v>74</v>
      </c>
    </row>
    <row r="4041" spans="1:6" x14ac:dyDescent="0.25">
      <c r="A4041" s="3" t="s">
        <v>24</v>
      </c>
      <c r="B4041" s="7">
        <v>42220</v>
      </c>
      <c r="C4041" s="18">
        <v>2015</v>
      </c>
      <c r="D4041" s="3">
        <v>1</v>
      </c>
      <c r="E4041" s="3" t="s">
        <v>31</v>
      </c>
      <c r="F4041" s="3">
        <v>52</v>
      </c>
    </row>
    <row r="4042" spans="1:6" x14ac:dyDescent="0.25">
      <c r="A4042" s="3" t="s">
        <v>24</v>
      </c>
      <c r="B4042" s="7">
        <v>42220</v>
      </c>
      <c r="C4042" s="18">
        <v>2015</v>
      </c>
      <c r="D4042" s="3">
        <v>1</v>
      </c>
      <c r="E4042" s="3" t="s">
        <v>31</v>
      </c>
      <c r="F4042" s="3">
        <v>54</v>
      </c>
    </row>
    <row r="4043" spans="1:6" x14ac:dyDescent="0.25">
      <c r="A4043" s="3" t="s">
        <v>24</v>
      </c>
      <c r="B4043" s="7">
        <v>42220</v>
      </c>
      <c r="C4043" s="18">
        <v>2015</v>
      </c>
      <c r="D4043" s="3">
        <v>1</v>
      </c>
      <c r="E4043" s="3" t="s">
        <v>31</v>
      </c>
      <c r="F4043" s="3">
        <v>71</v>
      </c>
    </row>
    <row r="4044" spans="1:6" x14ac:dyDescent="0.25">
      <c r="A4044" s="3" t="s">
        <v>24</v>
      </c>
      <c r="B4044" s="7">
        <v>42220</v>
      </c>
      <c r="C4044" s="18">
        <v>2015</v>
      </c>
      <c r="D4044" s="3">
        <v>1</v>
      </c>
      <c r="E4044" s="3" t="s">
        <v>31</v>
      </c>
      <c r="F4044" s="3">
        <v>47</v>
      </c>
    </row>
    <row r="4045" spans="1:6" x14ac:dyDescent="0.25">
      <c r="A4045" s="3" t="s">
        <v>24</v>
      </c>
      <c r="B4045" s="7">
        <v>42220</v>
      </c>
      <c r="C4045" s="18">
        <v>2015</v>
      </c>
      <c r="D4045" s="3">
        <v>1</v>
      </c>
      <c r="E4045" s="3" t="s">
        <v>31</v>
      </c>
      <c r="F4045" s="3">
        <v>44</v>
      </c>
    </row>
    <row r="4046" spans="1:6" x14ac:dyDescent="0.25">
      <c r="A4046" s="3" t="s">
        <v>24</v>
      </c>
      <c r="B4046" s="7">
        <v>42220</v>
      </c>
      <c r="C4046" s="18">
        <v>2015</v>
      </c>
      <c r="D4046" s="3">
        <v>1</v>
      </c>
      <c r="E4046" s="3" t="s">
        <v>31</v>
      </c>
      <c r="F4046" s="3">
        <v>49</v>
      </c>
    </row>
    <row r="4047" spans="1:6" x14ac:dyDescent="0.25">
      <c r="A4047" s="3" t="s">
        <v>24</v>
      </c>
      <c r="B4047" s="7">
        <v>42220</v>
      </c>
      <c r="C4047" s="18">
        <v>2015</v>
      </c>
      <c r="D4047" s="3">
        <v>1</v>
      </c>
      <c r="E4047" s="3" t="s">
        <v>31</v>
      </c>
      <c r="F4047" s="3">
        <v>43</v>
      </c>
    </row>
    <row r="4048" spans="1:6" x14ac:dyDescent="0.25">
      <c r="A4048" s="3" t="s">
        <v>24</v>
      </c>
      <c r="B4048" s="7">
        <v>42220</v>
      </c>
      <c r="C4048" s="18">
        <v>2015</v>
      </c>
      <c r="D4048" s="3">
        <v>1</v>
      </c>
      <c r="E4048" s="3" t="s">
        <v>31</v>
      </c>
      <c r="F4048" s="3">
        <v>45</v>
      </c>
    </row>
    <row r="4049" spans="1:6" x14ac:dyDescent="0.25">
      <c r="A4049" s="3" t="s">
        <v>24</v>
      </c>
      <c r="B4049" s="7">
        <v>42220</v>
      </c>
      <c r="C4049" s="18">
        <v>2015</v>
      </c>
      <c r="D4049" s="3">
        <v>1</v>
      </c>
      <c r="E4049" s="3" t="s">
        <v>31</v>
      </c>
      <c r="F4049" s="3">
        <v>78</v>
      </c>
    </row>
    <row r="4050" spans="1:6" x14ac:dyDescent="0.25">
      <c r="A4050" s="3" t="s">
        <v>24</v>
      </c>
      <c r="B4050" s="7">
        <v>42220</v>
      </c>
      <c r="C4050" s="18">
        <v>2015</v>
      </c>
      <c r="D4050" s="3">
        <v>1</v>
      </c>
      <c r="E4050" s="3" t="s">
        <v>31</v>
      </c>
      <c r="F4050" s="3">
        <v>67</v>
      </c>
    </row>
    <row r="4051" spans="1:6" x14ac:dyDescent="0.25">
      <c r="A4051" s="3" t="s">
        <v>24</v>
      </c>
      <c r="B4051" s="7">
        <v>42220</v>
      </c>
      <c r="C4051" s="18">
        <v>2015</v>
      </c>
      <c r="D4051" s="3">
        <v>1</v>
      </c>
      <c r="E4051" s="3" t="s">
        <v>31</v>
      </c>
      <c r="F4051" s="3">
        <v>55</v>
      </c>
    </row>
    <row r="4052" spans="1:6" x14ac:dyDescent="0.25">
      <c r="A4052" s="3" t="s">
        <v>24</v>
      </c>
      <c r="B4052" s="7">
        <v>42220</v>
      </c>
      <c r="C4052" s="18">
        <v>2015</v>
      </c>
      <c r="D4052" s="3">
        <v>1</v>
      </c>
      <c r="E4052" s="3" t="s">
        <v>31</v>
      </c>
      <c r="F4052" s="3">
        <v>48</v>
      </c>
    </row>
    <row r="4053" spans="1:6" x14ac:dyDescent="0.25">
      <c r="A4053" s="3" t="s">
        <v>24</v>
      </c>
      <c r="B4053" s="7">
        <v>42220</v>
      </c>
      <c r="C4053" s="18">
        <v>2015</v>
      </c>
      <c r="D4053" s="3">
        <v>1</v>
      </c>
      <c r="E4053" s="3" t="s">
        <v>31</v>
      </c>
      <c r="F4053" s="3">
        <v>47</v>
      </c>
    </row>
    <row r="4054" spans="1:6" x14ac:dyDescent="0.25">
      <c r="A4054" s="3" t="s">
        <v>24</v>
      </c>
      <c r="B4054" s="7">
        <v>42220</v>
      </c>
      <c r="C4054" s="18">
        <v>2015</v>
      </c>
      <c r="D4054" s="3">
        <v>1</v>
      </c>
      <c r="E4054" s="3" t="s">
        <v>31</v>
      </c>
      <c r="F4054" s="3">
        <v>52</v>
      </c>
    </row>
    <row r="4055" spans="1:6" x14ac:dyDescent="0.25">
      <c r="A4055" s="3" t="s">
        <v>24</v>
      </c>
      <c r="B4055" s="7">
        <v>42220</v>
      </c>
      <c r="C4055" s="18">
        <v>2015</v>
      </c>
      <c r="D4055" s="3">
        <v>1</v>
      </c>
      <c r="E4055" s="3" t="s">
        <v>31</v>
      </c>
      <c r="F4055" s="3">
        <v>68</v>
      </c>
    </row>
    <row r="4056" spans="1:6" x14ac:dyDescent="0.25">
      <c r="A4056" s="3" t="s">
        <v>24</v>
      </c>
      <c r="B4056" s="7">
        <v>42220</v>
      </c>
      <c r="C4056" s="18">
        <v>2015</v>
      </c>
      <c r="D4056" s="3">
        <v>1</v>
      </c>
      <c r="E4056" s="3" t="s">
        <v>31</v>
      </c>
      <c r="F4056" s="3">
        <v>50</v>
      </c>
    </row>
    <row r="4057" spans="1:6" x14ac:dyDescent="0.25">
      <c r="A4057" s="3" t="s">
        <v>24</v>
      </c>
      <c r="B4057" s="7">
        <v>42220</v>
      </c>
      <c r="C4057" s="18">
        <v>2015</v>
      </c>
      <c r="D4057" s="3">
        <v>1</v>
      </c>
      <c r="E4057" s="3" t="s">
        <v>31</v>
      </c>
      <c r="F4057" s="3">
        <v>45</v>
      </c>
    </row>
    <row r="4058" spans="1:6" x14ac:dyDescent="0.25">
      <c r="A4058" s="3" t="s">
        <v>24</v>
      </c>
      <c r="B4058" s="7">
        <v>42220</v>
      </c>
      <c r="C4058" s="18">
        <v>2015</v>
      </c>
      <c r="D4058" s="3">
        <v>1</v>
      </c>
      <c r="E4058" s="3" t="s">
        <v>31</v>
      </c>
      <c r="F4058" s="3">
        <v>68</v>
      </c>
    </row>
    <row r="4059" spans="1:6" x14ac:dyDescent="0.25">
      <c r="A4059" s="3" t="s">
        <v>24</v>
      </c>
      <c r="B4059" s="7">
        <v>42220</v>
      </c>
      <c r="C4059" s="18">
        <v>2015</v>
      </c>
      <c r="D4059" s="3">
        <v>1</v>
      </c>
      <c r="E4059" s="3" t="s">
        <v>31</v>
      </c>
      <c r="F4059" s="3">
        <v>60</v>
      </c>
    </row>
    <row r="4060" spans="1:6" x14ac:dyDescent="0.25">
      <c r="A4060" s="3" t="s">
        <v>24</v>
      </c>
      <c r="B4060" s="7">
        <v>42220</v>
      </c>
      <c r="C4060" s="18">
        <v>2015</v>
      </c>
      <c r="D4060" s="3">
        <v>1</v>
      </c>
      <c r="E4060" s="3" t="s">
        <v>31</v>
      </c>
      <c r="F4060" s="3">
        <v>55</v>
      </c>
    </row>
    <row r="4061" spans="1:6" x14ac:dyDescent="0.25">
      <c r="A4061" s="3" t="s">
        <v>24</v>
      </c>
      <c r="B4061" s="7">
        <v>42220</v>
      </c>
      <c r="C4061" s="18">
        <v>2015</v>
      </c>
      <c r="D4061" s="3">
        <v>1</v>
      </c>
      <c r="E4061" s="3" t="s">
        <v>31</v>
      </c>
      <c r="F4061" s="3">
        <v>55</v>
      </c>
    </row>
    <row r="4062" spans="1:6" x14ac:dyDescent="0.25">
      <c r="A4062" s="3" t="s">
        <v>24</v>
      </c>
      <c r="B4062" s="7">
        <v>42220</v>
      </c>
      <c r="C4062" s="18">
        <v>2015</v>
      </c>
      <c r="D4062" s="3">
        <v>1</v>
      </c>
      <c r="E4062" s="3" t="s">
        <v>31</v>
      </c>
      <c r="F4062" s="3">
        <v>46</v>
      </c>
    </row>
    <row r="4063" spans="1:6" x14ac:dyDescent="0.25">
      <c r="A4063" s="3" t="s">
        <v>24</v>
      </c>
      <c r="B4063" s="7">
        <v>42220</v>
      </c>
      <c r="C4063" s="18">
        <v>2015</v>
      </c>
      <c r="D4063" s="3">
        <v>1</v>
      </c>
      <c r="E4063" s="3" t="s">
        <v>31</v>
      </c>
      <c r="F4063" s="3">
        <v>53</v>
      </c>
    </row>
    <row r="4064" spans="1:6" x14ac:dyDescent="0.25">
      <c r="A4064" s="3" t="s">
        <v>24</v>
      </c>
      <c r="B4064" s="7">
        <v>42220</v>
      </c>
      <c r="C4064" s="18">
        <v>2015</v>
      </c>
      <c r="D4064" s="3">
        <v>1</v>
      </c>
      <c r="E4064" s="3" t="s">
        <v>31</v>
      </c>
      <c r="F4064" s="3">
        <v>67</v>
      </c>
    </row>
    <row r="4065" spans="1:15" x14ac:dyDescent="0.25">
      <c r="A4065" s="3" t="s">
        <v>24</v>
      </c>
      <c r="B4065" s="7">
        <v>42220</v>
      </c>
      <c r="C4065" s="18">
        <v>2015</v>
      </c>
      <c r="D4065" s="3">
        <v>1</v>
      </c>
      <c r="E4065" s="3" t="s">
        <v>31</v>
      </c>
      <c r="F4065" s="3">
        <v>48</v>
      </c>
    </row>
    <row r="4066" spans="1:15" x14ac:dyDescent="0.25">
      <c r="A4066" s="3" t="s">
        <v>24</v>
      </c>
      <c r="B4066" s="7">
        <v>42220</v>
      </c>
      <c r="C4066" s="18">
        <v>2015</v>
      </c>
      <c r="D4066" s="3">
        <v>1</v>
      </c>
      <c r="E4066" s="3" t="s">
        <v>31</v>
      </c>
      <c r="F4066" s="3">
        <v>53</v>
      </c>
    </row>
    <row r="4067" spans="1:15" x14ac:dyDescent="0.25">
      <c r="A4067" s="3" t="s">
        <v>24</v>
      </c>
      <c r="B4067" s="7">
        <v>42220</v>
      </c>
      <c r="C4067" s="18">
        <v>2015</v>
      </c>
      <c r="D4067" s="3">
        <v>1</v>
      </c>
      <c r="E4067" s="3" t="s">
        <v>31</v>
      </c>
      <c r="F4067" s="3">
        <v>41</v>
      </c>
    </row>
    <row r="4068" spans="1:15" x14ac:dyDescent="0.25">
      <c r="A4068" s="3" t="s">
        <v>24</v>
      </c>
      <c r="B4068" s="7">
        <v>42220</v>
      </c>
      <c r="C4068" s="18">
        <v>2015</v>
      </c>
      <c r="D4068" s="3">
        <v>1</v>
      </c>
      <c r="E4068" s="3" t="s">
        <v>31</v>
      </c>
      <c r="F4068" s="3">
        <v>45</v>
      </c>
    </row>
    <row r="4069" spans="1:15" s="15" customFormat="1" x14ac:dyDescent="0.25">
      <c r="A4069" s="3" t="s">
        <v>24</v>
      </c>
      <c r="B4069" s="7">
        <v>42220</v>
      </c>
      <c r="C4069" s="18">
        <v>2015</v>
      </c>
      <c r="D4069" s="3">
        <v>1</v>
      </c>
      <c r="E4069" s="3" t="s">
        <v>31</v>
      </c>
      <c r="F4069" s="3">
        <v>49</v>
      </c>
      <c r="H4069"/>
      <c r="I4069"/>
      <c r="J4069"/>
      <c r="K4069"/>
      <c r="L4069"/>
      <c r="M4069"/>
      <c r="N4069"/>
      <c r="O4069"/>
    </row>
    <row r="4070" spans="1:15" s="15" customFormat="1" x14ac:dyDescent="0.25">
      <c r="A4070" s="3" t="s">
        <v>24</v>
      </c>
      <c r="B4070" s="7">
        <v>42220</v>
      </c>
      <c r="C4070" s="18">
        <v>2015</v>
      </c>
      <c r="D4070" s="3">
        <v>1</v>
      </c>
      <c r="E4070" s="3" t="s">
        <v>31</v>
      </c>
      <c r="F4070" s="3">
        <v>45</v>
      </c>
      <c r="H4070"/>
      <c r="I4070"/>
      <c r="J4070"/>
      <c r="K4070"/>
      <c r="L4070"/>
      <c r="M4070"/>
      <c r="N4070"/>
      <c r="O4070"/>
    </row>
    <row r="4071" spans="1:15" s="15" customFormat="1" x14ac:dyDescent="0.25">
      <c r="A4071" s="3" t="s">
        <v>24</v>
      </c>
      <c r="B4071" s="7">
        <v>42220</v>
      </c>
      <c r="C4071" s="18">
        <v>2015</v>
      </c>
      <c r="D4071" s="3">
        <v>1</v>
      </c>
      <c r="E4071" s="3" t="s">
        <v>31</v>
      </c>
      <c r="F4071" s="3">
        <v>43</v>
      </c>
      <c r="H4071"/>
      <c r="I4071"/>
      <c r="J4071"/>
      <c r="K4071"/>
      <c r="L4071"/>
      <c r="M4071"/>
      <c r="N4071"/>
      <c r="O4071"/>
    </row>
    <row r="4072" spans="1:15" s="15" customFormat="1" x14ac:dyDescent="0.25">
      <c r="A4072" s="3" t="s">
        <v>24</v>
      </c>
      <c r="B4072" s="7">
        <v>42220</v>
      </c>
      <c r="C4072" s="18">
        <v>2015</v>
      </c>
      <c r="D4072" s="3">
        <v>1</v>
      </c>
      <c r="E4072" s="3" t="s">
        <v>31</v>
      </c>
      <c r="F4072" s="3">
        <v>50</v>
      </c>
      <c r="H4072"/>
      <c r="I4072"/>
      <c r="J4072"/>
      <c r="K4072"/>
      <c r="L4072"/>
      <c r="M4072"/>
      <c r="N4072"/>
      <c r="O4072"/>
    </row>
    <row r="4073" spans="1:15" s="15" customFormat="1" x14ac:dyDescent="0.25">
      <c r="A4073" s="3" t="s">
        <v>24</v>
      </c>
      <c r="B4073" s="7">
        <v>42220</v>
      </c>
      <c r="C4073" s="18">
        <v>2015</v>
      </c>
      <c r="D4073" s="3">
        <v>1</v>
      </c>
      <c r="E4073" s="3" t="s">
        <v>31</v>
      </c>
      <c r="F4073" s="3">
        <v>47</v>
      </c>
      <c r="H4073"/>
      <c r="I4073"/>
      <c r="J4073"/>
      <c r="K4073"/>
      <c r="L4073"/>
      <c r="M4073"/>
      <c r="N4073"/>
      <c r="O4073"/>
    </row>
    <row r="4074" spans="1:15" s="15" customFormat="1" x14ac:dyDescent="0.25">
      <c r="A4074" s="3" t="s">
        <v>24</v>
      </c>
      <c r="B4074" s="7">
        <v>42220</v>
      </c>
      <c r="C4074" s="18">
        <v>2015</v>
      </c>
      <c r="D4074" s="3">
        <v>1</v>
      </c>
      <c r="E4074" s="3" t="s">
        <v>31</v>
      </c>
      <c r="F4074" s="3">
        <v>46</v>
      </c>
      <c r="H4074"/>
      <c r="I4074"/>
      <c r="J4074"/>
      <c r="K4074"/>
      <c r="L4074"/>
      <c r="M4074"/>
      <c r="N4074"/>
      <c r="O4074"/>
    </row>
    <row r="4075" spans="1:15" s="15" customFormat="1" x14ac:dyDescent="0.25">
      <c r="A4075" s="3" t="s">
        <v>24</v>
      </c>
      <c r="B4075" s="7">
        <v>42220</v>
      </c>
      <c r="C4075" s="18">
        <v>2015</v>
      </c>
      <c r="D4075" s="3">
        <v>1</v>
      </c>
      <c r="E4075" s="3" t="s">
        <v>31</v>
      </c>
      <c r="F4075" s="3">
        <v>46</v>
      </c>
      <c r="H4075"/>
      <c r="I4075"/>
      <c r="J4075"/>
      <c r="K4075"/>
      <c r="L4075"/>
      <c r="M4075"/>
      <c r="N4075"/>
      <c r="O4075"/>
    </row>
    <row r="4076" spans="1:15" s="15" customFormat="1" x14ac:dyDescent="0.25">
      <c r="A4076" s="3" t="s">
        <v>24</v>
      </c>
      <c r="B4076" s="7">
        <v>42220</v>
      </c>
      <c r="C4076" s="18">
        <v>2015</v>
      </c>
      <c r="D4076" s="3">
        <v>1</v>
      </c>
      <c r="E4076" s="3" t="s">
        <v>31</v>
      </c>
      <c r="F4076" s="3">
        <v>47</v>
      </c>
      <c r="H4076"/>
      <c r="I4076"/>
      <c r="J4076"/>
      <c r="K4076"/>
      <c r="L4076"/>
      <c r="M4076"/>
      <c r="N4076"/>
      <c r="O4076"/>
    </row>
    <row r="4077" spans="1:15" s="15" customFormat="1" x14ac:dyDescent="0.25">
      <c r="A4077" s="3" t="s">
        <v>24</v>
      </c>
      <c r="B4077" s="7">
        <v>42220</v>
      </c>
      <c r="C4077" s="18">
        <v>2015</v>
      </c>
      <c r="D4077" s="3">
        <v>1</v>
      </c>
      <c r="E4077" s="3" t="s">
        <v>31</v>
      </c>
      <c r="F4077" s="3">
        <v>47</v>
      </c>
      <c r="H4077"/>
      <c r="I4077"/>
      <c r="J4077"/>
      <c r="K4077"/>
      <c r="L4077"/>
      <c r="M4077"/>
      <c r="N4077"/>
      <c r="O4077"/>
    </row>
    <row r="4078" spans="1:15" s="15" customFormat="1" x14ac:dyDescent="0.25">
      <c r="A4078" s="3" t="s">
        <v>24</v>
      </c>
      <c r="B4078" s="7">
        <v>42220</v>
      </c>
      <c r="C4078" s="18">
        <v>2015</v>
      </c>
      <c r="D4078" s="3">
        <v>1</v>
      </c>
      <c r="E4078" s="3" t="s">
        <v>31</v>
      </c>
      <c r="F4078" s="3">
        <v>75</v>
      </c>
      <c r="H4078"/>
      <c r="I4078"/>
      <c r="J4078"/>
      <c r="K4078"/>
      <c r="L4078"/>
      <c r="M4078"/>
      <c r="N4078"/>
      <c r="O4078"/>
    </row>
    <row r="4079" spans="1:15" s="15" customFormat="1" x14ac:dyDescent="0.25">
      <c r="A4079" s="3" t="s">
        <v>24</v>
      </c>
      <c r="B4079" s="7">
        <v>42220</v>
      </c>
      <c r="C4079" s="18">
        <v>2015</v>
      </c>
      <c r="D4079" s="3">
        <v>1</v>
      </c>
      <c r="E4079" s="3" t="s">
        <v>31</v>
      </c>
      <c r="F4079" s="3">
        <v>51</v>
      </c>
      <c r="H4079"/>
      <c r="I4079"/>
      <c r="J4079"/>
      <c r="K4079"/>
      <c r="L4079"/>
      <c r="M4079"/>
      <c r="N4079"/>
      <c r="O4079"/>
    </row>
    <row r="4080" spans="1:15" s="15" customFormat="1" x14ac:dyDescent="0.25">
      <c r="A4080" s="3" t="s">
        <v>24</v>
      </c>
      <c r="B4080" s="7">
        <v>42220</v>
      </c>
      <c r="C4080" s="18">
        <v>2015</v>
      </c>
      <c r="D4080" s="3">
        <v>1</v>
      </c>
      <c r="E4080" s="3" t="s">
        <v>31</v>
      </c>
      <c r="F4080" s="3">
        <v>49</v>
      </c>
      <c r="H4080"/>
      <c r="I4080"/>
      <c r="J4080"/>
      <c r="K4080"/>
      <c r="L4080"/>
      <c r="M4080"/>
      <c r="N4080"/>
      <c r="O4080"/>
    </row>
    <row r="4081" spans="1:15" s="15" customFormat="1" x14ac:dyDescent="0.25">
      <c r="A4081" s="3" t="s">
        <v>24</v>
      </c>
      <c r="B4081" s="7">
        <v>42220</v>
      </c>
      <c r="C4081" s="18">
        <v>2015</v>
      </c>
      <c r="D4081" s="3">
        <v>1</v>
      </c>
      <c r="E4081" s="3" t="s">
        <v>31</v>
      </c>
      <c r="F4081" s="3">
        <v>71</v>
      </c>
      <c r="H4081"/>
      <c r="I4081"/>
      <c r="J4081"/>
      <c r="K4081"/>
      <c r="L4081"/>
      <c r="M4081"/>
      <c r="N4081"/>
      <c r="O4081"/>
    </row>
    <row r="4082" spans="1:15" s="15" customFormat="1" x14ac:dyDescent="0.25">
      <c r="A4082" s="3" t="s">
        <v>24</v>
      </c>
      <c r="B4082" s="7">
        <v>42220</v>
      </c>
      <c r="C4082" s="18">
        <v>2015</v>
      </c>
      <c r="D4082" s="3">
        <v>1</v>
      </c>
      <c r="E4082" s="3" t="s">
        <v>31</v>
      </c>
      <c r="F4082" s="3">
        <v>52</v>
      </c>
      <c r="H4082"/>
      <c r="I4082"/>
      <c r="J4082"/>
      <c r="K4082"/>
      <c r="L4082"/>
      <c r="M4082"/>
      <c r="N4082"/>
      <c r="O4082"/>
    </row>
    <row r="4083" spans="1:15" s="15" customFormat="1" x14ac:dyDescent="0.25">
      <c r="A4083" s="3" t="s">
        <v>24</v>
      </c>
      <c r="B4083" s="7">
        <v>42220</v>
      </c>
      <c r="C4083" s="18">
        <v>2015</v>
      </c>
      <c r="D4083" s="3">
        <v>1</v>
      </c>
      <c r="E4083" s="3" t="s">
        <v>31</v>
      </c>
      <c r="F4083" s="3">
        <v>65</v>
      </c>
      <c r="H4083"/>
      <c r="I4083"/>
      <c r="J4083"/>
      <c r="K4083"/>
      <c r="L4083"/>
      <c r="M4083"/>
      <c r="N4083"/>
      <c r="O4083"/>
    </row>
    <row r="4084" spans="1:15" s="15" customFormat="1" x14ac:dyDescent="0.25">
      <c r="A4084" s="3" t="s">
        <v>24</v>
      </c>
      <c r="B4084" s="7">
        <v>42220</v>
      </c>
      <c r="C4084" s="18">
        <v>2015</v>
      </c>
      <c r="D4084" s="3">
        <v>1</v>
      </c>
      <c r="E4084" s="3" t="s">
        <v>31</v>
      </c>
      <c r="F4084" s="3">
        <v>54</v>
      </c>
      <c r="H4084"/>
      <c r="I4084"/>
      <c r="J4084"/>
      <c r="K4084"/>
      <c r="L4084"/>
      <c r="M4084"/>
      <c r="N4084"/>
      <c r="O4084"/>
    </row>
    <row r="4085" spans="1:15" s="15" customFormat="1" x14ac:dyDescent="0.25">
      <c r="A4085" s="3" t="s">
        <v>24</v>
      </c>
      <c r="B4085" s="7">
        <v>42220</v>
      </c>
      <c r="C4085" s="18">
        <v>2015</v>
      </c>
      <c r="D4085" s="3">
        <v>1</v>
      </c>
      <c r="E4085" s="3" t="s">
        <v>31</v>
      </c>
      <c r="F4085" s="3">
        <v>42</v>
      </c>
      <c r="H4085"/>
      <c r="I4085"/>
      <c r="J4085"/>
      <c r="K4085"/>
      <c r="L4085"/>
      <c r="M4085"/>
      <c r="N4085"/>
      <c r="O4085"/>
    </row>
    <row r="4086" spans="1:15" s="15" customFormat="1" x14ac:dyDescent="0.25">
      <c r="A4086" s="3" t="s">
        <v>24</v>
      </c>
      <c r="B4086" s="7">
        <v>42220</v>
      </c>
      <c r="C4086" s="18">
        <v>2015</v>
      </c>
      <c r="D4086" s="3">
        <v>1</v>
      </c>
      <c r="E4086" s="3" t="s">
        <v>31</v>
      </c>
      <c r="F4086" s="3">
        <v>43</v>
      </c>
      <c r="H4086"/>
      <c r="I4086"/>
      <c r="J4086"/>
      <c r="K4086"/>
      <c r="L4086"/>
      <c r="M4086"/>
      <c r="N4086"/>
      <c r="O4086"/>
    </row>
    <row r="4087" spans="1:15" s="15" customFormat="1" x14ac:dyDescent="0.25">
      <c r="A4087" s="3" t="s">
        <v>24</v>
      </c>
      <c r="B4087" s="7">
        <v>42220</v>
      </c>
      <c r="C4087" s="18">
        <v>2015</v>
      </c>
      <c r="D4087" s="3">
        <v>1</v>
      </c>
      <c r="E4087" s="3" t="s">
        <v>31</v>
      </c>
      <c r="F4087" s="3">
        <v>46</v>
      </c>
      <c r="H4087"/>
      <c r="I4087"/>
      <c r="J4087"/>
      <c r="K4087"/>
      <c r="L4087"/>
      <c r="M4087"/>
      <c r="N4087"/>
      <c r="O4087"/>
    </row>
    <row r="4088" spans="1:15" s="15" customFormat="1" x14ac:dyDescent="0.25">
      <c r="A4088" s="3" t="s">
        <v>24</v>
      </c>
      <c r="B4088" s="7">
        <v>42220</v>
      </c>
      <c r="C4088" s="18">
        <v>2015</v>
      </c>
      <c r="D4088" s="3">
        <v>1</v>
      </c>
      <c r="E4088" s="3" t="s">
        <v>31</v>
      </c>
      <c r="F4088" s="3">
        <v>80</v>
      </c>
      <c r="H4088"/>
      <c r="I4088"/>
      <c r="J4088"/>
      <c r="K4088"/>
      <c r="L4088"/>
      <c r="M4088"/>
      <c r="N4088"/>
      <c r="O4088"/>
    </row>
    <row r="4089" spans="1:15" s="15" customFormat="1" x14ac:dyDescent="0.25">
      <c r="A4089" s="3" t="s">
        <v>24</v>
      </c>
      <c r="B4089" s="7">
        <v>42220</v>
      </c>
      <c r="C4089" s="18">
        <v>2015</v>
      </c>
      <c r="D4089" s="3">
        <v>1</v>
      </c>
      <c r="E4089" s="3" t="s">
        <v>31</v>
      </c>
      <c r="F4089" s="3">
        <v>50</v>
      </c>
      <c r="H4089"/>
      <c r="I4089"/>
      <c r="J4089"/>
      <c r="K4089"/>
      <c r="L4089"/>
      <c r="M4089"/>
      <c r="N4089"/>
      <c r="O4089"/>
    </row>
    <row r="4090" spans="1:15" s="15" customFormat="1" x14ac:dyDescent="0.25">
      <c r="A4090" s="3" t="s">
        <v>24</v>
      </c>
      <c r="B4090" s="7">
        <v>42220</v>
      </c>
      <c r="C4090" s="18">
        <v>2015</v>
      </c>
      <c r="D4090" s="3">
        <v>1</v>
      </c>
      <c r="E4090" s="3" t="s">
        <v>31</v>
      </c>
      <c r="F4090" s="3">
        <v>49</v>
      </c>
      <c r="H4090"/>
      <c r="I4090"/>
      <c r="J4090"/>
      <c r="K4090"/>
      <c r="L4090"/>
      <c r="M4090"/>
      <c r="N4090"/>
      <c r="O4090"/>
    </row>
    <row r="4091" spans="1:15" s="15" customFormat="1" x14ac:dyDescent="0.25">
      <c r="A4091" s="3" t="s">
        <v>24</v>
      </c>
      <c r="B4091" s="7">
        <v>42220</v>
      </c>
      <c r="C4091" s="18">
        <v>2015</v>
      </c>
      <c r="D4091" s="3">
        <v>1</v>
      </c>
      <c r="E4091" s="3" t="s">
        <v>31</v>
      </c>
      <c r="F4091" s="3">
        <v>58</v>
      </c>
      <c r="H4091"/>
      <c r="I4091"/>
      <c r="J4091"/>
      <c r="K4091"/>
      <c r="L4091"/>
      <c r="M4091"/>
      <c r="N4091"/>
      <c r="O4091"/>
    </row>
    <row r="4092" spans="1:15" s="15" customFormat="1" x14ac:dyDescent="0.25">
      <c r="A4092" s="3" t="s">
        <v>24</v>
      </c>
      <c r="B4092" s="7">
        <v>42220</v>
      </c>
      <c r="C4092" s="18">
        <v>2015</v>
      </c>
      <c r="D4092" s="3">
        <v>1</v>
      </c>
      <c r="E4092" s="3" t="s">
        <v>31</v>
      </c>
      <c r="F4092" s="3">
        <v>43</v>
      </c>
      <c r="H4092"/>
      <c r="I4092"/>
      <c r="J4092"/>
      <c r="K4092"/>
      <c r="L4092"/>
      <c r="M4092"/>
      <c r="N4092"/>
      <c r="O4092"/>
    </row>
    <row r="4093" spans="1:15" s="15" customFormat="1" x14ac:dyDescent="0.25">
      <c r="A4093" s="3" t="s">
        <v>24</v>
      </c>
      <c r="B4093" s="7">
        <v>42220</v>
      </c>
      <c r="C4093" s="18">
        <v>2015</v>
      </c>
      <c r="D4093" s="3">
        <v>1</v>
      </c>
      <c r="E4093" s="3" t="s">
        <v>31</v>
      </c>
      <c r="F4093" s="3">
        <v>51</v>
      </c>
      <c r="H4093"/>
      <c r="I4093"/>
      <c r="J4093"/>
      <c r="K4093"/>
      <c r="L4093"/>
      <c r="M4093"/>
      <c r="N4093"/>
      <c r="O4093"/>
    </row>
    <row r="4094" spans="1:15" s="15" customFormat="1" x14ac:dyDescent="0.25">
      <c r="A4094" s="3" t="s">
        <v>24</v>
      </c>
      <c r="B4094" s="7">
        <v>42220</v>
      </c>
      <c r="C4094" s="18">
        <v>2015</v>
      </c>
      <c r="D4094" s="3">
        <v>1</v>
      </c>
      <c r="E4094" s="3" t="s">
        <v>31</v>
      </c>
      <c r="F4094" s="3">
        <v>58</v>
      </c>
      <c r="H4094"/>
      <c r="I4094"/>
      <c r="J4094"/>
      <c r="K4094"/>
      <c r="L4094"/>
      <c r="M4094"/>
      <c r="N4094"/>
      <c r="O4094"/>
    </row>
    <row r="4095" spans="1:15" s="15" customFormat="1" x14ac:dyDescent="0.25">
      <c r="A4095" s="3" t="s">
        <v>24</v>
      </c>
      <c r="B4095" s="7">
        <v>42220</v>
      </c>
      <c r="C4095" s="18">
        <v>2015</v>
      </c>
      <c r="D4095" s="3">
        <v>1</v>
      </c>
      <c r="E4095" s="3" t="s">
        <v>31</v>
      </c>
      <c r="F4095" s="3">
        <v>71</v>
      </c>
      <c r="H4095"/>
      <c r="I4095"/>
      <c r="J4095"/>
      <c r="K4095"/>
      <c r="L4095"/>
      <c r="M4095"/>
      <c r="N4095"/>
      <c r="O4095"/>
    </row>
    <row r="4096" spans="1:15" s="15" customFormat="1" x14ac:dyDescent="0.25">
      <c r="A4096" s="3" t="s">
        <v>24</v>
      </c>
      <c r="B4096" s="7">
        <v>42220</v>
      </c>
      <c r="C4096" s="18">
        <v>2015</v>
      </c>
      <c r="D4096" s="3">
        <v>1</v>
      </c>
      <c r="E4096" s="3" t="s">
        <v>31</v>
      </c>
      <c r="F4096" s="3">
        <v>50</v>
      </c>
      <c r="H4096"/>
      <c r="I4096"/>
      <c r="J4096"/>
      <c r="K4096"/>
      <c r="L4096"/>
      <c r="M4096"/>
      <c r="N4096"/>
      <c r="O4096"/>
    </row>
    <row r="4097" spans="1:15" s="15" customFormat="1" x14ac:dyDescent="0.25">
      <c r="A4097" s="3" t="s">
        <v>24</v>
      </c>
      <c r="B4097" s="7">
        <v>42220</v>
      </c>
      <c r="C4097" s="18">
        <v>2015</v>
      </c>
      <c r="D4097" s="3">
        <v>1</v>
      </c>
      <c r="E4097" s="3" t="s">
        <v>31</v>
      </c>
      <c r="F4097" s="3">
        <v>72</v>
      </c>
      <c r="H4097"/>
      <c r="I4097"/>
      <c r="J4097"/>
      <c r="K4097"/>
      <c r="L4097"/>
      <c r="M4097"/>
      <c r="N4097"/>
      <c r="O4097"/>
    </row>
    <row r="4098" spans="1:15" s="15" customFormat="1" x14ac:dyDescent="0.25">
      <c r="A4098" s="3" t="s">
        <v>24</v>
      </c>
      <c r="B4098" s="7">
        <v>42220</v>
      </c>
      <c r="C4098" s="18">
        <v>2015</v>
      </c>
      <c r="D4098" s="3">
        <v>1</v>
      </c>
      <c r="E4098" s="3" t="s">
        <v>31</v>
      </c>
      <c r="F4098" s="3">
        <v>47</v>
      </c>
      <c r="H4098"/>
      <c r="I4098"/>
      <c r="J4098"/>
      <c r="K4098"/>
      <c r="L4098"/>
      <c r="M4098"/>
      <c r="N4098"/>
      <c r="O4098"/>
    </row>
    <row r="4099" spans="1:15" s="15" customFormat="1" x14ac:dyDescent="0.25">
      <c r="A4099" s="3" t="s">
        <v>24</v>
      </c>
      <c r="B4099" s="7">
        <v>42220</v>
      </c>
      <c r="C4099" s="18">
        <v>2015</v>
      </c>
      <c r="D4099" s="3">
        <v>1</v>
      </c>
      <c r="E4099" s="3" t="s">
        <v>31</v>
      </c>
      <c r="F4099" s="3">
        <v>76</v>
      </c>
      <c r="H4099"/>
      <c r="I4099"/>
      <c r="J4099"/>
      <c r="K4099"/>
      <c r="L4099"/>
      <c r="M4099"/>
      <c r="N4099"/>
      <c r="O4099"/>
    </row>
    <row r="4100" spans="1:15" s="15" customFormat="1" x14ac:dyDescent="0.25">
      <c r="A4100" s="3" t="s">
        <v>24</v>
      </c>
      <c r="B4100" s="7">
        <v>42220</v>
      </c>
      <c r="C4100" s="18">
        <v>2015</v>
      </c>
      <c r="D4100" s="3">
        <v>1</v>
      </c>
      <c r="E4100" s="3" t="s">
        <v>31</v>
      </c>
      <c r="F4100" s="3">
        <v>66</v>
      </c>
      <c r="H4100"/>
      <c r="I4100"/>
      <c r="J4100"/>
      <c r="K4100"/>
      <c r="L4100"/>
      <c r="M4100"/>
      <c r="N4100"/>
      <c r="O4100"/>
    </row>
    <row r="4101" spans="1:15" x14ac:dyDescent="0.25">
      <c r="A4101" s="3" t="s">
        <v>24</v>
      </c>
      <c r="B4101" s="7">
        <v>42220</v>
      </c>
      <c r="C4101" s="18">
        <v>2015</v>
      </c>
      <c r="D4101" s="3">
        <v>1</v>
      </c>
      <c r="E4101" s="3" t="s">
        <v>31</v>
      </c>
      <c r="F4101" s="3">
        <v>52</v>
      </c>
    </row>
    <row r="4102" spans="1:15" x14ac:dyDescent="0.25">
      <c r="A4102" s="3" t="s">
        <v>24</v>
      </c>
      <c r="B4102" s="7">
        <v>42220</v>
      </c>
      <c r="C4102" s="18">
        <v>2015</v>
      </c>
      <c r="D4102" s="3">
        <v>1</v>
      </c>
      <c r="E4102" s="3" t="s">
        <v>31</v>
      </c>
      <c r="F4102" s="3">
        <v>46</v>
      </c>
    </row>
    <row r="4103" spans="1:15" x14ac:dyDescent="0.25">
      <c r="A4103" s="3" t="s">
        <v>24</v>
      </c>
      <c r="B4103" s="7">
        <v>42220</v>
      </c>
      <c r="C4103" s="18">
        <v>2015</v>
      </c>
      <c r="D4103" s="3">
        <v>1</v>
      </c>
      <c r="E4103" s="3" t="s">
        <v>31</v>
      </c>
      <c r="F4103" s="3">
        <v>47</v>
      </c>
    </row>
    <row r="4104" spans="1:15" x14ac:dyDescent="0.25">
      <c r="A4104" s="3" t="s">
        <v>24</v>
      </c>
      <c r="B4104" s="7">
        <v>42220</v>
      </c>
      <c r="C4104" s="18">
        <v>2015</v>
      </c>
      <c r="D4104" s="3">
        <v>1</v>
      </c>
      <c r="E4104" s="3" t="s">
        <v>31</v>
      </c>
      <c r="F4104" s="3">
        <v>77</v>
      </c>
    </row>
    <row r="4105" spans="1:15" x14ac:dyDescent="0.25">
      <c r="A4105" s="3" t="s">
        <v>24</v>
      </c>
      <c r="B4105" s="7">
        <v>42220</v>
      </c>
      <c r="C4105" s="18">
        <v>2015</v>
      </c>
      <c r="D4105" s="3">
        <v>1</v>
      </c>
      <c r="E4105" s="3" t="s">
        <v>31</v>
      </c>
      <c r="F4105" s="3">
        <v>48</v>
      </c>
    </row>
    <row r="4106" spans="1:15" x14ac:dyDescent="0.25">
      <c r="A4106" s="3" t="s">
        <v>24</v>
      </c>
      <c r="B4106" s="7">
        <v>42220</v>
      </c>
      <c r="C4106" s="18">
        <v>2015</v>
      </c>
      <c r="D4106" s="3">
        <v>1</v>
      </c>
      <c r="E4106" s="3" t="s">
        <v>31</v>
      </c>
      <c r="F4106" s="3">
        <v>51</v>
      </c>
    </row>
    <row r="4107" spans="1:15" x14ac:dyDescent="0.25">
      <c r="A4107" s="3" t="s">
        <v>24</v>
      </c>
      <c r="B4107" s="7">
        <v>42220</v>
      </c>
      <c r="C4107" s="18">
        <v>2015</v>
      </c>
      <c r="D4107" s="3">
        <v>1</v>
      </c>
      <c r="E4107" s="3" t="s">
        <v>31</v>
      </c>
      <c r="F4107" s="3">
        <v>47</v>
      </c>
    </row>
    <row r="4108" spans="1:15" x14ac:dyDescent="0.25">
      <c r="A4108" s="3" t="s">
        <v>24</v>
      </c>
      <c r="B4108" s="7">
        <v>42220</v>
      </c>
      <c r="C4108" s="18">
        <v>2015</v>
      </c>
      <c r="D4108" s="3">
        <v>1</v>
      </c>
      <c r="E4108" s="3" t="s">
        <v>31</v>
      </c>
      <c r="F4108" s="3">
        <v>45</v>
      </c>
    </row>
    <row r="4109" spans="1:15" x14ac:dyDescent="0.25">
      <c r="A4109" s="3" t="s">
        <v>24</v>
      </c>
      <c r="B4109" s="7">
        <v>42220</v>
      </c>
      <c r="C4109" s="18">
        <v>2015</v>
      </c>
      <c r="D4109" s="3">
        <v>1</v>
      </c>
      <c r="E4109" s="3" t="s">
        <v>31</v>
      </c>
      <c r="F4109" s="3">
        <v>41</v>
      </c>
    </row>
    <row r="4110" spans="1:15" x14ac:dyDescent="0.25">
      <c r="A4110" s="3" t="s">
        <v>24</v>
      </c>
      <c r="B4110" s="7">
        <v>42220</v>
      </c>
      <c r="C4110" s="18">
        <v>2015</v>
      </c>
      <c r="D4110" s="3">
        <v>1</v>
      </c>
      <c r="E4110" s="3" t="s">
        <v>31</v>
      </c>
      <c r="F4110" s="3">
        <v>60</v>
      </c>
    </row>
    <row r="4111" spans="1:15" x14ac:dyDescent="0.25">
      <c r="A4111" s="3" t="s">
        <v>24</v>
      </c>
      <c r="B4111" s="7">
        <v>42220</v>
      </c>
      <c r="C4111" s="18">
        <v>2015</v>
      </c>
      <c r="D4111" s="3">
        <v>1</v>
      </c>
      <c r="E4111" s="3" t="s">
        <v>31</v>
      </c>
      <c r="F4111" s="3">
        <v>51</v>
      </c>
    </row>
    <row r="4112" spans="1:15" x14ac:dyDescent="0.25">
      <c r="A4112" s="3" t="s">
        <v>24</v>
      </c>
      <c r="B4112" s="7">
        <v>42220</v>
      </c>
      <c r="C4112" s="18">
        <v>2015</v>
      </c>
      <c r="D4112" s="3">
        <v>1</v>
      </c>
      <c r="E4112" s="3" t="s">
        <v>31</v>
      </c>
      <c r="F4112" s="3">
        <v>59</v>
      </c>
    </row>
    <row r="4113" spans="1:6" x14ac:dyDescent="0.25">
      <c r="A4113" s="3" t="s">
        <v>24</v>
      </c>
      <c r="B4113" s="7">
        <v>42220</v>
      </c>
      <c r="C4113" s="18">
        <v>2015</v>
      </c>
      <c r="D4113" s="3">
        <v>1</v>
      </c>
      <c r="E4113" s="3" t="s">
        <v>31</v>
      </c>
      <c r="F4113" s="3">
        <v>47</v>
      </c>
    </row>
    <row r="4114" spans="1:6" x14ac:dyDescent="0.25">
      <c r="A4114" s="3" t="s">
        <v>24</v>
      </c>
      <c r="B4114" s="7">
        <v>42220</v>
      </c>
      <c r="C4114" s="18">
        <v>2015</v>
      </c>
      <c r="D4114" s="3">
        <v>2</v>
      </c>
      <c r="E4114" s="3" t="s">
        <v>31</v>
      </c>
      <c r="F4114" s="3">
        <v>58</v>
      </c>
    </row>
    <row r="4115" spans="1:6" x14ac:dyDescent="0.25">
      <c r="A4115" s="3" t="s">
        <v>24</v>
      </c>
      <c r="B4115" s="7">
        <v>42220</v>
      </c>
      <c r="C4115" s="18">
        <v>2015</v>
      </c>
      <c r="D4115" s="3">
        <v>2</v>
      </c>
      <c r="E4115" s="3" t="s">
        <v>31</v>
      </c>
      <c r="F4115" s="3">
        <v>42</v>
      </c>
    </row>
    <row r="4116" spans="1:6" x14ac:dyDescent="0.25">
      <c r="A4116" s="3" t="s">
        <v>24</v>
      </c>
      <c r="B4116" s="7">
        <v>42220</v>
      </c>
      <c r="C4116" s="18">
        <v>2015</v>
      </c>
      <c r="D4116" s="3">
        <v>2</v>
      </c>
      <c r="E4116" s="3" t="s">
        <v>31</v>
      </c>
      <c r="F4116" s="3">
        <v>51</v>
      </c>
    </row>
    <row r="4117" spans="1:6" x14ac:dyDescent="0.25">
      <c r="A4117" s="3" t="s">
        <v>24</v>
      </c>
      <c r="B4117" s="7">
        <v>42220</v>
      </c>
      <c r="C4117" s="18">
        <v>2015</v>
      </c>
      <c r="D4117" s="3">
        <v>2</v>
      </c>
      <c r="E4117" s="3" t="s">
        <v>31</v>
      </c>
      <c r="F4117" s="3">
        <v>54</v>
      </c>
    </row>
    <row r="4118" spans="1:6" x14ac:dyDescent="0.25">
      <c r="A4118" s="3" t="s">
        <v>24</v>
      </c>
      <c r="B4118" s="7">
        <v>42220</v>
      </c>
      <c r="C4118" s="18">
        <v>2015</v>
      </c>
      <c r="D4118" s="3">
        <v>2</v>
      </c>
      <c r="E4118" s="3" t="s">
        <v>31</v>
      </c>
      <c r="F4118" s="3">
        <v>49</v>
      </c>
    </row>
    <row r="4119" spans="1:6" x14ac:dyDescent="0.25">
      <c r="A4119" s="3" t="s">
        <v>24</v>
      </c>
      <c r="B4119" s="7">
        <v>42220</v>
      </c>
      <c r="C4119" s="18">
        <v>2015</v>
      </c>
      <c r="D4119" s="3">
        <v>2</v>
      </c>
      <c r="E4119" s="3" t="s">
        <v>31</v>
      </c>
      <c r="F4119" s="3">
        <v>44</v>
      </c>
    </row>
    <row r="4120" spans="1:6" x14ac:dyDescent="0.25">
      <c r="A4120" s="3" t="s">
        <v>24</v>
      </c>
      <c r="B4120" s="7">
        <v>42220</v>
      </c>
      <c r="C4120" s="18">
        <v>2015</v>
      </c>
      <c r="D4120" s="3">
        <v>2</v>
      </c>
      <c r="E4120" s="3" t="s">
        <v>31</v>
      </c>
      <c r="F4120" s="3">
        <v>52</v>
      </c>
    </row>
    <row r="4121" spans="1:6" x14ac:dyDescent="0.25">
      <c r="A4121" s="3" t="s">
        <v>24</v>
      </c>
      <c r="B4121" s="7">
        <v>42220</v>
      </c>
      <c r="C4121" s="18">
        <v>2015</v>
      </c>
      <c r="D4121" s="3">
        <v>2</v>
      </c>
      <c r="E4121" s="3" t="s">
        <v>31</v>
      </c>
      <c r="F4121" s="3">
        <v>48</v>
      </c>
    </row>
    <row r="4122" spans="1:6" x14ac:dyDescent="0.25">
      <c r="A4122" s="3" t="s">
        <v>24</v>
      </c>
      <c r="B4122" s="7">
        <v>42220</v>
      </c>
      <c r="C4122" s="18">
        <v>2015</v>
      </c>
      <c r="D4122" s="3">
        <v>2</v>
      </c>
      <c r="E4122" s="3" t="s">
        <v>31</v>
      </c>
      <c r="F4122" s="3">
        <v>47</v>
      </c>
    </row>
    <row r="4123" spans="1:6" x14ac:dyDescent="0.25">
      <c r="A4123" s="3" t="s">
        <v>24</v>
      </c>
      <c r="B4123" s="7">
        <v>42220</v>
      </c>
      <c r="C4123" s="18">
        <v>2015</v>
      </c>
      <c r="D4123" s="3">
        <v>2</v>
      </c>
      <c r="E4123" s="3" t="s">
        <v>31</v>
      </c>
      <c r="F4123" s="3">
        <v>45</v>
      </c>
    </row>
    <row r="4124" spans="1:6" x14ac:dyDescent="0.25">
      <c r="A4124" s="3" t="s">
        <v>24</v>
      </c>
      <c r="B4124" s="7">
        <v>42220</v>
      </c>
      <c r="C4124" s="18">
        <v>2015</v>
      </c>
      <c r="D4124" s="3">
        <v>2</v>
      </c>
      <c r="E4124" s="3" t="s">
        <v>31</v>
      </c>
      <c r="F4124" s="3">
        <v>49</v>
      </c>
    </row>
    <row r="4125" spans="1:6" x14ac:dyDescent="0.25">
      <c r="A4125" s="3" t="s">
        <v>24</v>
      </c>
      <c r="B4125" s="7">
        <v>42220</v>
      </c>
      <c r="C4125" s="18">
        <v>2015</v>
      </c>
      <c r="D4125" s="3">
        <v>2</v>
      </c>
      <c r="E4125" s="3" t="s">
        <v>31</v>
      </c>
      <c r="F4125" s="3">
        <v>43</v>
      </c>
    </row>
    <row r="4126" spans="1:6" x14ac:dyDescent="0.25">
      <c r="A4126" s="3" t="s">
        <v>24</v>
      </c>
      <c r="B4126" s="7">
        <v>42220</v>
      </c>
      <c r="C4126" s="18">
        <v>2015</v>
      </c>
      <c r="D4126" s="3">
        <v>2</v>
      </c>
      <c r="E4126" s="3" t="s">
        <v>31</v>
      </c>
      <c r="F4126" s="3">
        <v>47</v>
      </c>
    </row>
    <row r="4127" spans="1:6" x14ac:dyDescent="0.25">
      <c r="A4127" s="3" t="s">
        <v>24</v>
      </c>
      <c r="B4127" s="7">
        <v>42220</v>
      </c>
      <c r="C4127" s="18">
        <v>2015</v>
      </c>
      <c r="D4127" s="3">
        <v>2</v>
      </c>
      <c r="E4127" s="3" t="s">
        <v>31</v>
      </c>
      <c r="F4127" s="3">
        <v>46</v>
      </c>
    </row>
    <row r="4128" spans="1:6" x14ac:dyDescent="0.25">
      <c r="A4128" s="3" t="s">
        <v>24</v>
      </c>
      <c r="B4128" s="7">
        <v>42220</v>
      </c>
      <c r="C4128" s="18">
        <v>2015</v>
      </c>
      <c r="D4128" s="3">
        <v>2</v>
      </c>
      <c r="E4128" s="3" t="s">
        <v>31</v>
      </c>
      <c r="F4128" s="3">
        <v>51</v>
      </c>
    </row>
    <row r="4129" spans="1:7" x14ac:dyDescent="0.25">
      <c r="A4129" s="3" t="s">
        <v>24</v>
      </c>
      <c r="B4129" s="7">
        <v>42220</v>
      </c>
      <c r="C4129" s="18">
        <v>2015</v>
      </c>
      <c r="D4129" s="3">
        <v>2</v>
      </c>
      <c r="E4129" s="3" t="s">
        <v>31</v>
      </c>
      <c r="F4129" s="3">
        <v>44</v>
      </c>
    </row>
    <row r="4130" spans="1:7" x14ac:dyDescent="0.25">
      <c r="A4130" s="3" t="s">
        <v>24</v>
      </c>
      <c r="B4130" s="7">
        <v>42220</v>
      </c>
      <c r="C4130" s="18">
        <v>2015</v>
      </c>
      <c r="D4130" s="3">
        <v>2</v>
      </c>
      <c r="E4130" s="3" t="s">
        <v>31</v>
      </c>
      <c r="F4130" s="3">
        <v>54</v>
      </c>
    </row>
    <row r="4131" spans="1:7" x14ac:dyDescent="0.25">
      <c r="A4131" s="3" t="s">
        <v>24</v>
      </c>
      <c r="B4131" s="7">
        <v>42220</v>
      </c>
      <c r="C4131" s="18">
        <v>2015</v>
      </c>
      <c r="D4131" s="3">
        <v>2</v>
      </c>
      <c r="E4131" s="3" t="s">
        <v>31</v>
      </c>
      <c r="F4131" s="3">
        <v>67</v>
      </c>
    </row>
    <row r="4132" spans="1:7" x14ac:dyDescent="0.25">
      <c r="A4132" s="3" t="s">
        <v>24</v>
      </c>
      <c r="B4132" s="7">
        <v>42220</v>
      </c>
      <c r="C4132" s="18">
        <v>2015</v>
      </c>
      <c r="D4132" s="3">
        <v>2</v>
      </c>
      <c r="E4132" s="3" t="s">
        <v>31</v>
      </c>
      <c r="F4132" s="3">
        <v>75</v>
      </c>
    </row>
    <row r="4133" spans="1:7" x14ac:dyDescent="0.25">
      <c r="A4133" s="3" t="s">
        <v>24</v>
      </c>
      <c r="B4133" s="7">
        <v>42220</v>
      </c>
      <c r="C4133" s="18">
        <v>2015</v>
      </c>
      <c r="D4133" s="3">
        <v>2</v>
      </c>
      <c r="E4133" s="3" t="s">
        <v>31</v>
      </c>
      <c r="F4133" s="3">
        <v>45</v>
      </c>
    </row>
    <row r="4134" spans="1:7" x14ac:dyDescent="0.25">
      <c r="A4134" s="3" t="s">
        <v>24</v>
      </c>
      <c r="B4134" s="7">
        <v>42220</v>
      </c>
      <c r="C4134" s="18">
        <v>2015</v>
      </c>
      <c r="D4134" s="3">
        <v>2</v>
      </c>
      <c r="E4134" s="3" t="s">
        <v>31</v>
      </c>
      <c r="F4134" s="3">
        <v>54</v>
      </c>
    </row>
    <row r="4135" spans="1:7" x14ac:dyDescent="0.25">
      <c r="A4135" s="3" t="s">
        <v>24</v>
      </c>
      <c r="B4135" s="7">
        <v>42220</v>
      </c>
      <c r="C4135" s="18">
        <v>2015</v>
      </c>
      <c r="D4135" s="3">
        <v>2</v>
      </c>
      <c r="E4135" s="3" t="s">
        <v>31</v>
      </c>
      <c r="F4135" s="3">
        <v>44</v>
      </c>
    </row>
    <row r="4136" spans="1:7" x14ac:dyDescent="0.25">
      <c r="A4136" s="3" t="s">
        <v>24</v>
      </c>
      <c r="B4136" s="7">
        <v>42220</v>
      </c>
      <c r="C4136" s="18">
        <v>2015</v>
      </c>
      <c r="D4136" s="3">
        <v>2</v>
      </c>
      <c r="E4136" s="3" t="s">
        <v>31</v>
      </c>
      <c r="F4136" s="3">
        <v>65</v>
      </c>
    </row>
    <row r="4137" spans="1:7" x14ac:dyDescent="0.25">
      <c r="A4137" s="3" t="s">
        <v>24</v>
      </c>
      <c r="B4137" s="7">
        <v>42220</v>
      </c>
      <c r="C4137" s="18">
        <v>2015</v>
      </c>
      <c r="D4137" s="3">
        <v>2</v>
      </c>
      <c r="E4137" s="3" t="s">
        <v>31</v>
      </c>
      <c r="F4137" s="3">
        <v>45</v>
      </c>
    </row>
    <row r="4138" spans="1:7" x14ac:dyDescent="0.25">
      <c r="A4138" s="3" t="s">
        <v>24</v>
      </c>
      <c r="B4138" s="7">
        <v>42220</v>
      </c>
      <c r="C4138" s="18">
        <v>2015</v>
      </c>
      <c r="D4138" s="3">
        <v>2</v>
      </c>
      <c r="E4138" s="3" t="s">
        <v>31</v>
      </c>
      <c r="F4138" s="3">
        <v>52</v>
      </c>
    </row>
    <row r="4139" spans="1:7" x14ac:dyDescent="0.25">
      <c r="A4139" s="3" t="s">
        <v>24</v>
      </c>
      <c r="B4139" s="7">
        <v>42220</v>
      </c>
      <c r="C4139" s="18">
        <v>2015</v>
      </c>
      <c r="D4139" s="3">
        <v>2</v>
      </c>
      <c r="E4139" s="3" t="s">
        <v>31</v>
      </c>
      <c r="F4139" s="3">
        <v>48</v>
      </c>
    </row>
    <row r="4140" spans="1:7" x14ac:dyDescent="0.25">
      <c r="A4140" s="3" t="s">
        <v>24</v>
      </c>
      <c r="B4140" s="7">
        <v>42220</v>
      </c>
      <c r="C4140" s="18">
        <v>2015</v>
      </c>
      <c r="D4140" s="3">
        <v>2</v>
      </c>
      <c r="E4140" s="3" t="s">
        <v>31</v>
      </c>
      <c r="F4140" s="3">
        <v>47</v>
      </c>
    </row>
    <row r="4141" spans="1:7" x14ac:dyDescent="0.25">
      <c r="A4141" s="3" t="s">
        <v>24</v>
      </c>
      <c r="B4141" s="7">
        <v>42220</v>
      </c>
      <c r="C4141" s="18">
        <v>2015</v>
      </c>
      <c r="D4141" s="3">
        <v>1</v>
      </c>
      <c r="E4141" s="3" t="s">
        <v>29</v>
      </c>
      <c r="F4141" s="3">
        <v>69</v>
      </c>
      <c r="G4141" s="15">
        <v>3.5</v>
      </c>
    </row>
    <row r="4142" spans="1:7" x14ac:dyDescent="0.25">
      <c r="A4142" s="3" t="s">
        <v>24</v>
      </c>
      <c r="B4142" s="7">
        <v>42220</v>
      </c>
      <c r="C4142" s="18">
        <v>2015</v>
      </c>
      <c r="D4142" s="3">
        <v>1</v>
      </c>
      <c r="E4142" s="3" t="s">
        <v>29</v>
      </c>
      <c r="F4142" s="3">
        <v>128</v>
      </c>
      <c r="G4142" s="15">
        <v>24.9</v>
      </c>
    </row>
    <row r="4143" spans="1:7" x14ac:dyDescent="0.25">
      <c r="A4143" s="3" t="s">
        <v>24</v>
      </c>
      <c r="B4143" s="7">
        <v>42220</v>
      </c>
      <c r="C4143" s="18">
        <v>2015</v>
      </c>
      <c r="D4143" s="3">
        <v>1</v>
      </c>
      <c r="E4143" s="3" t="s">
        <v>29</v>
      </c>
      <c r="F4143" s="3">
        <v>72</v>
      </c>
      <c r="G4143" s="15">
        <v>3.9</v>
      </c>
    </row>
    <row r="4144" spans="1:7" x14ac:dyDescent="0.25">
      <c r="A4144" s="3" t="s">
        <v>24</v>
      </c>
      <c r="B4144" s="7">
        <v>42220</v>
      </c>
      <c r="C4144" s="18">
        <v>2015</v>
      </c>
      <c r="D4144" s="3">
        <v>1</v>
      </c>
      <c r="E4144" s="3" t="s">
        <v>29</v>
      </c>
      <c r="F4144" s="3">
        <v>71</v>
      </c>
      <c r="G4144" s="15">
        <v>4</v>
      </c>
    </row>
    <row r="4145" spans="1:7" x14ac:dyDescent="0.25">
      <c r="A4145" s="3" t="s">
        <v>24</v>
      </c>
      <c r="B4145" s="7">
        <v>42220</v>
      </c>
      <c r="C4145" s="18">
        <v>2015</v>
      </c>
      <c r="D4145" s="3">
        <v>1</v>
      </c>
      <c r="E4145" s="3" t="s">
        <v>29</v>
      </c>
      <c r="F4145" s="3">
        <v>64</v>
      </c>
      <c r="G4145" s="15">
        <v>2.8</v>
      </c>
    </row>
    <row r="4146" spans="1:7" x14ac:dyDescent="0.25">
      <c r="A4146" s="3" t="s">
        <v>24</v>
      </c>
      <c r="B4146" s="7">
        <v>42220</v>
      </c>
      <c r="C4146" s="18">
        <v>2015</v>
      </c>
      <c r="D4146" s="3">
        <v>1</v>
      </c>
      <c r="E4146" s="3" t="s">
        <v>29</v>
      </c>
      <c r="F4146" s="3">
        <v>68</v>
      </c>
      <c r="G4146" s="15">
        <v>3.3</v>
      </c>
    </row>
    <row r="4147" spans="1:7" x14ac:dyDescent="0.25">
      <c r="A4147" s="3" t="s">
        <v>24</v>
      </c>
      <c r="B4147" s="7">
        <v>42220</v>
      </c>
      <c r="C4147" s="18">
        <v>2015</v>
      </c>
      <c r="D4147" s="3">
        <v>1</v>
      </c>
      <c r="E4147" s="3" t="s">
        <v>29</v>
      </c>
      <c r="F4147" s="3">
        <v>64</v>
      </c>
      <c r="G4147" s="15">
        <v>2.7</v>
      </c>
    </row>
    <row r="4148" spans="1:7" x14ac:dyDescent="0.25">
      <c r="A4148" s="3" t="s">
        <v>24</v>
      </c>
      <c r="B4148" s="7">
        <v>42220</v>
      </c>
      <c r="C4148" s="18">
        <v>2015</v>
      </c>
      <c r="D4148" s="3">
        <v>1</v>
      </c>
      <c r="E4148" s="3" t="s">
        <v>29</v>
      </c>
      <c r="F4148" s="3">
        <v>70</v>
      </c>
      <c r="G4148" s="15">
        <v>3.6</v>
      </c>
    </row>
    <row r="4149" spans="1:7" x14ac:dyDescent="0.25">
      <c r="A4149" s="3" t="s">
        <v>24</v>
      </c>
      <c r="B4149" s="7">
        <v>42220</v>
      </c>
      <c r="C4149" s="18">
        <v>2015</v>
      </c>
      <c r="D4149" s="3">
        <v>1</v>
      </c>
      <c r="E4149" s="3" t="s">
        <v>29</v>
      </c>
      <c r="F4149" s="3">
        <v>69</v>
      </c>
      <c r="G4149" s="15">
        <v>3.6</v>
      </c>
    </row>
    <row r="4150" spans="1:7" x14ac:dyDescent="0.25">
      <c r="A4150" s="3" t="s">
        <v>24</v>
      </c>
      <c r="B4150" s="7">
        <v>42220</v>
      </c>
      <c r="C4150" s="18">
        <v>2015</v>
      </c>
      <c r="D4150" s="3">
        <v>1</v>
      </c>
      <c r="E4150" s="3" t="s">
        <v>29</v>
      </c>
      <c r="F4150" s="3">
        <v>59</v>
      </c>
      <c r="G4150" s="15">
        <v>2.1</v>
      </c>
    </row>
    <row r="4151" spans="1:7" x14ac:dyDescent="0.25">
      <c r="A4151" s="3" t="s">
        <v>24</v>
      </c>
      <c r="B4151" s="7">
        <v>42220</v>
      </c>
      <c r="C4151" s="18">
        <v>2015</v>
      </c>
      <c r="D4151" s="3">
        <v>1</v>
      </c>
      <c r="E4151" s="3" t="s">
        <v>29</v>
      </c>
      <c r="F4151" s="3">
        <v>114</v>
      </c>
      <c r="G4151" s="15">
        <v>16.600000000000001</v>
      </c>
    </row>
    <row r="4152" spans="1:7" x14ac:dyDescent="0.25">
      <c r="A4152" s="3" t="s">
        <v>24</v>
      </c>
      <c r="B4152" s="7">
        <v>42220</v>
      </c>
      <c r="C4152" s="18">
        <v>2015</v>
      </c>
      <c r="D4152" s="3">
        <v>1</v>
      </c>
      <c r="E4152" s="3" t="s">
        <v>29</v>
      </c>
      <c r="F4152" s="3">
        <v>181</v>
      </c>
      <c r="G4152" s="15">
        <v>66.400000000000006</v>
      </c>
    </row>
    <row r="4153" spans="1:7" x14ac:dyDescent="0.25">
      <c r="A4153" s="3" t="s">
        <v>24</v>
      </c>
      <c r="B4153" s="7">
        <v>42220</v>
      </c>
      <c r="C4153" s="18">
        <v>2015</v>
      </c>
      <c r="D4153" s="3">
        <v>1</v>
      </c>
      <c r="E4153" s="3" t="s">
        <v>29</v>
      </c>
      <c r="F4153" s="3">
        <v>163</v>
      </c>
      <c r="G4153" s="15">
        <v>48.6</v>
      </c>
    </row>
    <row r="4154" spans="1:7" x14ac:dyDescent="0.25">
      <c r="A4154" s="3" t="s">
        <v>24</v>
      </c>
      <c r="B4154" s="7">
        <v>42220</v>
      </c>
      <c r="C4154" s="18">
        <v>2015</v>
      </c>
      <c r="D4154" s="3">
        <v>1</v>
      </c>
      <c r="E4154" s="3" t="s">
        <v>29</v>
      </c>
      <c r="F4154" s="3">
        <v>148</v>
      </c>
      <c r="G4154" s="15">
        <v>36.4</v>
      </c>
    </row>
    <row r="4155" spans="1:7" x14ac:dyDescent="0.25">
      <c r="A4155" s="3" t="s">
        <v>24</v>
      </c>
      <c r="B4155" s="7">
        <v>42220</v>
      </c>
      <c r="C4155" s="18">
        <v>2015</v>
      </c>
      <c r="D4155" s="3">
        <v>1</v>
      </c>
      <c r="E4155" s="3" t="s">
        <v>29</v>
      </c>
      <c r="F4155" s="3">
        <v>131</v>
      </c>
      <c r="G4155" s="15">
        <v>27.2</v>
      </c>
    </row>
    <row r="4156" spans="1:7" x14ac:dyDescent="0.25">
      <c r="A4156" s="3" t="s">
        <v>24</v>
      </c>
      <c r="B4156" s="7">
        <v>42220</v>
      </c>
      <c r="C4156" s="18">
        <v>2015</v>
      </c>
      <c r="D4156" s="3">
        <v>1</v>
      </c>
      <c r="E4156" s="3" t="s">
        <v>29</v>
      </c>
      <c r="F4156" s="3">
        <v>121</v>
      </c>
      <c r="G4156" s="15">
        <v>21.1</v>
      </c>
    </row>
    <row r="4157" spans="1:7" x14ac:dyDescent="0.25">
      <c r="A4157" s="3" t="s">
        <v>24</v>
      </c>
      <c r="B4157" s="7">
        <v>42220</v>
      </c>
      <c r="C4157" s="18">
        <v>2015</v>
      </c>
      <c r="D4157" s="3">
        <v>1</v>
      </c>
      <c r="E4157" s="3" t="s">
        <v>29</v>
      </c>
      <c r="F4157" s="3">
        <v>59</v>
      </c>
      <c r="G4157" s="15">
        <v>2.2000000000000002</v>
      </c>
    </row>
    <row r="4158" spans="1:7" x14ac:dyDescent="0.25">
      <c r="A4158" s="3" t="s">
        <v>24</v>
      </c>
      <c r="B4158" s="7">
        <v>42220</v>
      </c>
      <c r="C4158" s="18">
        <v>2015</v>
      </c>
      <c r="D4158" s="3">
        <v>1</v>
      </c>
      <c r="E4158" s="3" t="s">
        <v>29</v>
      </c>
      <c r="F4158" s="3">
        <v>113</v>
      </c>
      <c r="G4158" s="15">
        <v>15.8</v>
      </c>
    </row>
    <row r="4159" spans="1:7" x14ac:dyDescent="0.25">
      <c r="A4159" s="3" t="s">
        <v>24</v>
      </c>
      <c r="B4159" s="7">
        <v>42220</v>
      </c>
      <c r="C4159" s="18">
        <v>2015</v>
      </c>
      <c r="D4159" s="3">
        <v>1</v>
      </c>
      <c r="E4159" s="3" t="s">
        <v>29</v>
      </c>
      <c r="F4159" s="3">
        <v>56</v>
      </c>
      <c r="G4159" s="15">
        <v>1.8</v>
      </c>
    </row>
    <row r="4160" spans="1:7" x14ac:dyDescent="0.25">
      <c r="A4160" s="3" t="s">
        <v>24</v>
      </c>
      <c r="B4160" s="7">
        <v>42220</v>
      </c>
      <c r="C4160" s="18">
        <v>2015</v>
      </c>
      <c r="D4160" s="3">
        <v>1</v>
      </c>
      <c r="E4160" s="3" t="s">
        <v>29</v>
      </c>
      <c r="F4160" s="3">
        <v>173</v>
      </c>
      <c r="G4160" s="15">
        <v>59.5</v>
      </c>
    </row>
    <row r="4161" spans="1:7" x14ac:dyDescent="0.25">
      <c r="A4161" s="3" t="s">
        <v>24</v>
      </c>
      <c r="B4161" s="7">
        <v>42220</v>
      </c>
      <c r="C4161" s="18">
        <v>2015</v>
      </c>
      <c r="D4161" s="3">
        <v>1</v>
      </c>
      <c r="E4161" s="3" t="s">
        <v>29</v>
      </c>
      <c r="F4161" s="3">
        <v>71</v>
      </c>
      <c r="G4161" s="15">
        <v>3.8</v>
      </c>
    </row>
    <row r="4162" spans="1:7" x14ac:dyDescent="0.25">
      <c r="A4162" s="3" t="s">
        <v>24</v>
      </c>
      <c r="B4162" s="7">
        <v>42220</v>
      </c>
      <c r="C4162" s="18">
        <v>2015</v>
      </c>
      <c r="D4162" s="3">
        <v>1</v>
      </c>
      <c r="E4162" s="3" t="s">
        <v>29</v>
      </c>
      <c r="F4162" s="3">
        <v>131</v>
      </c>
      <c r="G4162" s="15">
        <v>25.1</v>
      </c>
    </row>
    <row r="4163" spans="1:7" x14ac:dyDescent="0.25">
      <c r="A4163" s="3" t="s">
        <v>24</v>
      </c>
      <c r="B4163" s="7">
        <v>42220</v>
      </c>
      <c r="C4163" s="18">
        <v>2015</v>
      </c>
      <c r="D4163" s="3">
        <v>1</v>
      </c>
      <c r="E4163" s="3" t="s">
        <v>29</v>
      </c>
      <c r="F4163" s="3">
        <v>221</v>
      </c>
      <c r="G4163" s="15">
        <v>125.3</v>
      </c>
    </row>
    <row r="4164" spans="1:7" x14ac:dyDescent="0.25">
      <c r="A4164" s="3" t="s">
        <v>24</v>
      </c>
      <c r="B4164" s="7">
        <v>42220</v>
      </c>
      <c r="C4164" s="18">
        <v>2015</v>
      </c>
      <c r="D4164" s="3">
        <v>1</v>
      </c>
      <c r="E4164" s="3" t="s">
        <v>29</v>
      </c>
      <c r="F4164" s="3">
        <v>80</v>
      </c>
      <c r="G4164" s="15">
        <v>5.4</v>
      </c>
    </row>
    <row r="4165" spans="1:7" x14ac:dyDescent="0.25">
      <c r="A4165" s="3" t="s">
        <v>24</v>
      </c>
      <c r="B4165" s="7">
        <v>42220</v>
      </c>
      <c r="C4165" s="18">
        <v>2015</v>
      </c>
      <c r="D4165" s="3">
        <v>1</v>
      </c>
      <c r="E4165" s="3" t="s">
        <v>29</v>
      </c>
      <c r="F4165" s="3">
        <v>70</v>
      </c>
      <c r="G4165" s="15">
        <v>3.6</v>
      </c>
    </row>
    <row r="4166" spans="1:7" x14ac:dyDescent="0.25">
      <c r="A4166" s="3" t="s">
        <v>24</v>
      </c>
      <c r="B4166" s="7">
        <v>42220</v>
      </c>
      <c r="C4166" s="18">
        <v>2015</v>
      </c>
      <c r="D4166" s="3">
        <v>1</v>
      </c>
      <c r="E4166" s="3" t="s">
        <v>29</v>
      </c>
      <c r="F4166" s="3">
        <v>70</v>
      </c>
      <c r="G4166" s="15">
        <v>3.5</v>
      </c>
    </row>
    <row r="4167" spans="1:7" x14ac:dyDescent="0.25">
      <c r="A4167" s="3" t="s">
        <v>24</v>
      </c>
      <c r="B4167" s="7">
        <v>42220</v>
      </c>
      <c r="C4167" s="18">
        <v>2015</v>
      </c>
      <c r="D4167" s="3">
        <v>1</v>
      </c>
      <c r="E4167" s="3" t="s">
        <v>29</v>
      </c>
      <c r="F4167" s="3">
        <v>67</v>
      </c>
      <c r="G4167" s="15">
        <v>3.2</v>
      </c>
    </row>
    <row r="4168" spans="1:7" x14ac:dyDescent="0.25">
      <c r="A4168" s="3" t="s">
        <v>24</v>
      </c>
      <c r="B4168" s="7">
        <v>42220</v>
      </c>
      <c r="C4168" s="18">
        <v>2015</v>
      </c>
      <c r="D4168" s="3">
        <v>1</v>
      </c>
      <c r="E4168" s="3" t="s">
        <v>29</v>
      </c>
      <c r="F4168" s="3">
        <v>69</v>
      </c>
      <c r="G4168" s="15">
        <v>3.5</v>
      </c>
    </row>
    <row r="4169" spans="1:7" x14ac:dyDescent="0.25">
      <c r="A4169" s="3" t="s">
        <v>24</v>
      </c>
      <c r="B4169" s="7">
        <v>42220</v>
      </c>
      <c r="C4169" s="18">
        <v>2015</v>
      </c>
      <c r="D4169" s="3">
        <v>1</v>
      </c>
      <c r="E4169" s="3" t="s">
        <v>29</v>
      </c>
      <c r="F4169" s="3">
        <v>67</v>
      </c>
      <c r="G4169" s="15">
        <v>3.2</v>
      </c>
    </row>
    <row r="4170" spans="1:7" x14ac:dyDescent="0.25">
      <c r="A4170" s="3" t="s">
        <v>24</v>
      </c>
      <c r="B4170" s="7">
        <v>42220</v>
      </c>
      <c r="C4170" s="18">
        <v>2015</v>
      </c>
      <c r="D4170" s="3">
        <v>1</v>
      </c>
      <c r="E4170" s="3" t="s">
        <v>29</v>
      </c>
      <c r="F4170" s="3">
        <v>73</v>
      </c>
      <c r="G4170" s="15">
        <v>4.2</v>
      </c>
    </row>
    <row r="4171" spans="1:7" x14ac:dyDescent="0.25">
      <c r="A4171" s="3" t="s">
        <v>24</v>
      </c>
      <c r="B4171" s="7">
        <v>42220</v>
      </c>
      <c r="C4171" s="18">
        <v>2015</v>
      </c>
      <c r="D4171" s="3">
        <v>1</v>
      </c>
      <c r="E4171" s="3" t="s">
        <v>29</v>
      </c>
      <c r="F4171" s="3">
        <v>67</v>
      </c>
      <c r="G4171" s="15">
        <v>3.2</v>
      </c>
    </row>
    <row r="4172" spans="1:7" x14ac:dyDescent="0.25">
      <c r="A4172" s="3" t="s">
        <v>24</v>
      </c>
      <c r="B4172" s="7">
        <v>42220</v>
      </c>
      <c r="C4172" s="18">
        <v>2015</v>
      </c>
      <c r="D4172" s="3">
        <v>1</v>
      </c>
      <c r="E4172" s="3" t="s">
        <v>29</v>
      </c>
      <c r="F4172" s="3">
        <v>65</v>
      </c>
      <c r="G4172" s="15">
        <v>3</v>
      </c>
    </row>
    <row r="4173" spans="1:7" x14ac:dyDescent="0.25">
      <c r="A4173" s="3" t="s">
        <v>24</v>
      </c>
      <c r="B4173" s="7">
        <v>42220</v>
      </c>
      <c r="C4173" s="18">
        <v>2015</v>
      </c>
      <c r="D4173" s="3">
        <v>1</v>
      </c>
      <c r="E4173" s="3" t="s">
        <v>29</v>
      </c>
      <c r="F4173" s="3">
        <v>73</v>
      </c>
      <c r="G4173" s="15">
        <v>4.0999999999999996</v>
      </c>
    </row>
    <row r="4174" spans="1:7" x14ac:dyDescent="0.25">
      <c r="A4174" s="3" t="s">
        <v>24</v>
      </c>
      <c r="B4174" s="7">
        <v>42220</v>
      </c>
      <c r="C4174" s="18">
        <v>2015</v>
      </c>
      <c r="D4174" s="3">
        <v>1</v>
      </c>
      <c r="E4174" s="3" t="s">
        <v>29</v>
      </c>
      <c r="F4174" s="3">
        <v>70</v>
      </c>
      <c r="G4174" s="15">
        <v>3.5</v>
      </c>
    </row>
    <row r="4175" spans="1:7" x14ac:dyDescent="0.25">
      <c r="A4175" s="3" t="s">
        <v>24</v>
      </c>
      <c r="B4175" s="7">
        <v>42220</v>
      </c>
      <c r="C4175" s="18">
        <v>2015</v>
      </c>
      <c r="D4175" s="3">
        <v>1</v>
      </c>
      <c r="E4175" s="3" t="s">
        <v>29</v>
      </c>
      <c r="F4175" s="3">
        <v>68</v>
      </c>
      <c r="G4175" s="15">
        <v>3.2</v>
      </c>
    </row>
    <row r="4176" spans="1:7" x14ac:dyDescent="0.25">
      <c r="A4176" s="3" t="s">
        <v>24</v>
      </c>
      <c r="B4176" s="7">
        <v>42220</v>
      </c>
      <c r="C4176" s="18">
        <v>2015</v>
      </c>
      <c r="D4176" s="3">
        <v>1</v>
      </c>
      <c r="E4176" s="3" t="s">
        <v>29</v>
      </c>
      <c r="F4176" s="3">
        <v>61</v>
      </c>
      <c r="G4176" s="15">
        <v>2.2000000000000002</v>
      </c>
    </row>
    <row r="4177" spans="1:7" x14ac:dyDescent="0.25">
      <c r="A4177" s="3" t="s">
        <v>24</v>
      </c>
      <c r="B4177" s="7">
        <v>42220</v>
      </c>
      <c r="C4177" s="18">
        <v>2015</v>
      </c>
      <c r="D4177" s="3">
        <v>1</v>
      </c>
      <c r="E4177" s="3" t="s">
        <v>29</v>
      </c>
      <c r="F4177" s="3">
        <v>73</v>
      </c>
      <c r="G4177" s="15">
        <v>4.0999999999999996</v>
      </c>
    </row>
    <row r="4178" spans="1:7" x14ac:dyDescent="0.25">
      <c r="A4178" s="3" t="s">
        <v>24</v>
      </c>
      <c r="B4178" s="7">
        <v>42220</v>
      </c>
      <c r="C4178" s="18">
        <v>2015</v>
      </c>
      <c r="D4178" s="3">
        <v>1</v>
      </c>
      <c r="E4178" s="3" t="s">
        <v>29</v>
      </c>
      <c r="F4178" s="3">
        <v>164</v>
      </c>
      <c r="G4178" s="15">
        <v>49.2</v>
      </c>
    </row>
    <row r="4179" spans="1:7" x14ac:dyDescent="0.25">
      <c r="A4179" s="3" t="s">
        <v>24</v>
      </c>
      <c r="B4179" s="7">
        <v>42220</v>
      </c>
      <c r="C4179" s="18">
        <v>2015</v>
      </c>
      <c r="D4179" s="3">
        <v>1</v>
      </c>
      <c r="E4179" s="3" t="s">
        <v>29</v>
      </c>
      <c r="F4179" s="3">
        <v>71</v>
      </c>
      <c r="G4179" s="15">
        <v>3.7</v>
      </c>
    </row>
    <row r="4180" spans="1:7" x14ac:dyDescent="0.25">
      <c r="A4180" s="3" t="s">
        <v>24</v>
      </c>
      <c r="B4180" s="7">
        <v>42220</v>
      </c>
      <c r="C4180" s="18">
        <v>2015</v>
      </c>
      <c r="D4180" s="3">
        <v>1</v>
      </c>
      <c r="E4180" s="3" t="s">
        <v>29</v>
      </c>
      <c r="F4180" s="3">
        <v>164</v>
      </c>
      <c r="G4180" s="15">
        <v>44.4</v>
      </c>
    </row>
    <row r="4181" spans="1:7" x14ac:dyDescent="0.25">
      <c r="A4181" s="3" t="s">
        <v>24</v>
      </c>
      <c r="B4181" s="7">
        <v>42220</v>
      </c>
      <c r="C4181" s="18">
        <v>2015</v>
      </c>
      <c r="D4181" s="3">
        <v>1</v>
      </c>
      <c r="E4181" s="3" t="s">
        <v>29</v>
      </c>
      <c r="F4181" s="3">
        <v>204</v>
      </c>
      <c r="G4181" s="15">
        <v>96.9</v>
      </c>
    </row>
    <row r="4182" spans="1:7" x14ac:dyDescent="0.25">
      <c r="A4182" s="3" t="s">
        <v>24</v>
      </c>
      <c r="B4182" s="7">
        <v>42220</v>
      </c>
      <c r="C4182" s="18">
        <v>2015</v>
      </c>
      <c r="D4182" s="3">
        <v>1</v>
      </c>
      <c r="E4182" s="3" t="s">
        <v>29</v>
      </c>
      <c r="F4182" s="3">
        <v>133</v>
      </c>
      <c r="G4182" s="15">
        <v>27.6</v>
      </c>
    </row>
    <row r="4183" spans="1:7" x14ac:dyDescent="0.25">
      <c r="A4183" s="3" t="s">
        <v>24</v>
      </c>
      <c r="B4183" s="7">
        <v>42220</v>
      </c>
      <c r="C4183" s="18">
        <v>2015</v>
      </c>
      <c r="D4183" s="3">
        <v>1</v>
      </c>
      <c r="E4183" s="3" t="s">
        <v>29</v>
      </c>
      <c r="F4183" s="3">
        <v>63</v>
      </c>
      <c r="G4183" s="15">
        <v>2.5</v>
      </c>
    </row>
    <row r="4184" spans="1:7" x14ac:dyDescent="0.25">
      <c r="A4184" s="3" t="s">
        <v>24</v>
      </c>
      <c r="B4184" s="7">
        <v>42220</v>
      </c>
      <c r="C4184" s="18">
        <v>2015</v>
      </c>
      <c r="D4184" s="3">
        <v>1</v>
      </c>
      <c r="E4184" s="3" t="s">
        <v>29</v>
      </c>
      <c r="F4184" s="3">
        <v>158</v>
      </c>
      <c r="G4184" s="15">
        <v>43.1</v>
      </c>
    </row>
    <row r="4185" spans="1:7" x14ac:dyDescent="0.25">
      <c r="A4185" s="3" t="s">
        <v>24</v>
      </c>
      <c r="B4185" s="7">
        <v>42220</v>
      </c>
      <c r="C4185" s="18">
        <v>2015</v>
      </c>
      <c r="D4185" s="3">
        <v>2</v>
      </c>
      <c r="E4185" s="3" t="s">
        <v>29</v>
      </c>
      <c r="F4185" s="3">
        <v>137</v>
      </c>
      <c r="G4185" s="15">
        <v>31.1</v>
      </c>
    </row>
    <row r="4186" spans="1:7" x14ac:dyDescent="0.25">
      <c r="A4186" s="3" t="s">
        <v>24</v>
      </c>
      <c r="B4186" s="7">
        <v>42220</v>
      </c>
      <c r="C4186" s="18">
        <v>2015</v>
      </c>
      <c r="D4186" s="3">
        <v>2</v>
      </c>
      <c r="E4186" s="3" t="s">
        <v>29</v>
      </c>
      <c r="F4186" s="3">
        <v>70</v>
      </c>
      <c r="G4186" s="15">
        <v>3.7</v>
      </c>
    </row>
    <row r="4187" spans="1:7" x14ac:dyDescent="0.25">
      <c r="A4187" s="3" t="s">
        <v>24</v>
      </c>
      <c r="B4187" s="7">
        <v>42220</v>
      </c>
      <c r="C4187" s="18">
        <v>2015</v>
      </c>
      <c r="D4187" s="3">
        <v>2</v>
      </c>
      <c r="E4187" s="3" t="s">
        <v>29</v>
      </c>
      <c r="F4187" s="3">
        <v>64</v>
      </c>
      <c r="G4187" s="15">
        <v>2.7</v>
      </c>
    </row>
    <row r="4188" spans="1:7" x14ac:dyDescent="0.25">
      <c r="A4188" s="3" t="s">
        <v>24</v>
      </c>
      <c r="B4188" s="7">
        <v>42220</v>
      </c>
      <c r="C4188" s="18">
        <v>2015</v>
      </c>
      <c r="D4188" s="3">
        <v>2</v>
      </c>
      <c r="E4188" s="3" t="s">
        <v>29</v>
      </c>
      <c r="F4188" s="3">
        <v>71</v>
      </c>
      <c r="G4188" s="15">
        <v>3.9</v>
      </c>
    </row>
    <row r="4189" spans="1:7" x14ac:dyDescent="0.25">
      <c r="A4189" s="3" t="s">
        <v>24</v>
      </c>
      <c r="B4189" s="7">
        <v>42220</v>
      </c>
      <c r="C4189" s="18">
        <v>2015</v>
      </c>
      <c r="D4189" s="3">
        <v>2</v>
      </c>
      <c r="E4189" s="3" t="s">
        <v>29</v>
      </c>
      <c r="F4189" s="3">
        <v>72</v>
      </c>
      <c r="G4189" s="15">
        <v>4.0999999999999996</v>
      </c>
    </row>
    <row r="4190" spans="1:7" x14ac:dyDescent="0.25">
      <c r="A4190" s="3" t="s">
        <v>24</v>
      </c>
      <c r="B4190" s="7">
        <v>42220</v>
      </c>
      <c r="C4190" s="18">
        <v>2015</v>
      </c>
      <c r="D4190" s="3">
        <v>2</v>
      </c>
      <c r="E4190" s="3" t="s">
        <v>29</v>
      </c>
      <c r="F4190" s="3">
        <v>68</v>
      </c>
      <c r="G4190" s="15">
        <v>3.3</v>
      </c>
    </row>
    <row r="4191" spans="1:7" x14ac:dyDescent="0.25">
      <c r="A4191" s="3" t="s">
        <v>24</v>
      </c>
      <c r="B4191" s="7">
        <v>42220</v>
      </c>
      <c r="C4191" s="18">
        <v>2015</v>
      </c>
      <c r="D4191" s="3">
        <v>1</v>
      </c>
      <c r="E4191" s="3" t="s">
        <v>70</v>
      </c>
      <c r="F4191" s="3">
        <v>36</v>
      </c>
    </row>
    <row r="4192" spans="1:7" x14ac:dyDescent="0.25">
      <c r="A4192" s="3" t="s">
        <v>24</v>
      </c>
      <c r="B4192" s="7">
        <v>42220</v>
      </c>
      <c r="C4192" s="18">
        <v>2015</v>
      </c>
      <c r="D4192" s="3">
        <v>1</v>
      </c>
      <c r="E4192" s="3" t="s">
        <v>65</v>
      </c>
      <c r="F4192" s="3" t="s">
        <v>71</v>
      </c>
    </row>
    <row r="4193" spans="1:6" x14ac:dyDescent="0.25">
      <c r="A4193" s="3" t="s">
        <v>24</v>
      </c>
      <c r="B4193" s="7">
        <v>42220</v>
      </c>
      <c r="C4193" s="18">
        <v>2015</v>
      </c>
      <c r="D4193" s="3">
        <v>1</v>
      </c>
      <c r="E4193" s="3" t="s">
        <v>33</v>
      </c>
      <c r="F4193" s="3">
        <v>55</v>
      </c>
    </row>
    <row r="4194" spans="1:6" x14ac:dyDescent="0.25">
      <c r="A4194" s="3" t="s">
        <v>24</v>
      </c>
      <c r="B4194" s="7">
        <v>42220</v>
      </c>
      <c r="C4194" s="18">
        <v>2015</v>
      </c>
      <c r="D4194" s="3">
        <v>1</v>
      </c>
      <c r="E4194" s="3" t="s">
        <v>33</v>
      </c>
      <c r="F4194" s="3">
        <v>53</v>
      </c>
    </row>
    <row r="4195" spans="1:6" x14ac:dyDescent="0.25">
      <c r="A4195" s="3" t="s">
        <v>24</v>
      </c>
      <c r="B4195" s="7">
        <v>42220</v>
      </c>
      <c r="C4195" s="18">
        <v>2015</v>
      </c>
      <c r="D4195" s="3">
        <v>1</v>
      </c>
      <c r="E4195" s="3" t="s">
        <v>33</v>
      </c>
      <c r="F4195" s="3">
        <v>60</v>
      </c>
    </row>
    <row r="4196" spans="1:6" x14ac:dyDescent="0.25">
      <c r="A4196" s="3" t="s">
        <v>24</v>
      </c>
      <c r="B4196" s="7">
        <v>42220</v>
      </c>
      <c r="C4196" s="18">
        <v>2015</v>
      </c>
      <c r="D4196" s="3">
        <v>1</v>
      </c>
      <c r="E4196" s="3" t="s">
        <v>33</v>
      </c>
      <c r="F4196" s="3">
        <v>58</v>
      </c>
    </row>
    <row r="4197" spans="1:6" x14ac:dyDescent="0.25">
      <c r="A4197" s="3" t="s">
        <v>24</v>
      </c>
      <c r="B4197" s="7">
        <v>42220</v>
      </c>
      <c r="C4197" s="18">
        <v>2015</v>
      </c>
      <c r="D4197" s="3">
        <v>1</v>
      </c>
      <c r="E4197" s="3" t="s">
        <v>33</v>
      </c>
      <c r="F4197" s="3">
        <v>57</v>
      </c>
    </row>
    <row r="4198" spans="1:6" x14ac:dyDescent="0.25">
      <c r="A4198" s="3" t="s">
        <v>24</v>
      </c>
      <c r="B4198" s="7">
        <v>42220</v>
      </c>
      <c r="C4198" s="18">
        <v>2015</v>
      </c>
      <c r="D4198" s="3">
        <v>1</v>
      </c>
      <c r="E4198" s="3" t="s">
        <v>33</v>
      </c>
      <c r="F4198" s="3">
        <v>55</v>
      </c>
    </row>
    <row r="4199" spans="1:6" x14ac:dyDescent="0.25">
      <c r="A4199" s="3" t="s">
        <v>24</v>
      </c>
      <c r="B4199" s="7">
        <v>42220</v>
      </c>
      <c r="C4199" s="18">
        <v>2015</v>
      </c>
      <c r="D4199" s="3">
        <v>1</v>
      </c>
      <c r="E4199" s="3" t="s">
        <v>33</v>
      </c>
      <c r="F4199" s="3">
        <v>56</v>
      </c>
    </row>
    <row r="4200" spans="1:6" x14ac:dyDescent="0.25">
      <c r="A4200" s="3" t="s">
        <v>24</v>
      </c>
      <c r="B4200" s="7">
        <v>42220</v>
      </c>
      <c r="C4200" s="18">
        <v>2015</v>
      </c>
      <c r="D4200" s="3">
        <v>1</v>
      </c>
      <c r="E4200" s="3" t="s">
        <v>33</v>
      </c>
      <c r="F4200" s="3">
        <v>65</v>
      </c>
    </row>
    <row r="4201" spans="1:6" x14ac:dyDescent="0.25">
      <c r="A4201" s="3" t="s">
        <v>24</v>
      </c>
      <c r="B4201" s="7">
        <v>42220</v>
      </c>
      <c r="C4201" s="18">
        <v>2015</v>
      </c>
      <c r="D4201" s="3">
        <v>1</v>
      </c>
      <c r="E4201" s="3" t="s">
        <v>33</v>
      </c>
      <c r="F4201" s="3">
        <v>56</v>
      </c>
    </row>
    <row r="4202" spans="1:6" x14ac:dyDescent="0.25">
      <c r="A4202" s="3" t="s">
        <v>24</v>
      </c>
      <c r="B4202" s="7">
        <v>42220</v>
      </c>
      <c r="C4202" s="18">
        <v>2015</v>
      </c>
      <c r="D4202" s="3">
        <v>1</v>
      </c>
      <c r="E4202" s="3" t="s">
        <v>33</v>
      </c>
      <c r="F4202" s="3">
        <v>58</v>
      </c>
    </row>
    <row r="4203" spans="1:6" x14ac:dyDescent="0.25">
      <c r="A4203" s="3" t="s">
        <v>24</v>
      </c>
      <c r="B4203" s="7">
        <v>42220</v>
      </c>
      <c r="C4203" s="18">
        <v>2015</v>
      </c>
      <c r="D4203" s="3">
        <v>2</v>
      </c>
      <c r="E4203" s="3" t="s">
        <v>33</v>
      </c>
      <c r="F4203" s="3">
        <v>62</v>
      </c>
    </row>
    <row r="4204" spans="1:6" x14ac:dyDescent="0.25">
      <c r="A4204" s="3" t="s">
        <v>24</v>
      </c>
      <c r="B4204" s="7">
        <v>42220</v>
      </c>
      <c r="C4204" s="18">
        <v>2015</v>
      </c>
      <c r="D4204" s="3">
        <v>2</v>
      </c>
      <c r="E4204" s="3" t="s">
        <v>33</v>
      </c>
      <c r="F4204" s="3">
        <v>58</v>
      </c>
    </row>
    <row r="4205" spans="1:6" x14ac:dyDescent="0.25">
      <c r="A4205" s="3" t="s">
        <v>24</v>
      </c>
      <c r="B4205" s="7">
        <v>42220</v>
      </c>
      <c r="C4205" s="18">
        <v>2015</v>
      </c>
      <c r="D4205" s="3">
        <v>2</v>
      </c>
      <c r="E4205" s="3" t="s">
        <v>33</v>
      </c>
      <c r="F4205" s="3">
        <v>66</v>
      </c>
    </row>
    <row r="4206" spans="1:6" x14ac:dyDescent="0.25">
      <c r="A4206" s="3" t="s">
        <v>24</v>
      </c>
      <c r="B4206" s="7">
        <v>42220</v>
      </c>
      <c r="C4206" s="18">
        <v>2015</v>
      </c>
      <c r="D4206" s="3">
        <v>2</v>
      </c>
      <c r="E4206" s="3" t="s">
        <v>33</v>
      </c>
      <c r="F4206" s="3">
        <v>60</v>
      </c>
    </row>
    <row r="4207" spans="1:6" x14ac:dyDescent="0.25">
      <c r="A4207" s="3" t="s">
        <v>24</v>
      </c>
      <c r="B4207" s="7">
        <v>42220</v>
      </c>
      <c r="C4207" s="18">
        <v>2015</v>
      </c>
      <c r="D4207" s="3">
        <v>2</v>
      </c>
      <c r="E4207" s="3" t="s">
        <v>33</v>
      </c>
      <c r="F4207" s="3">
        <v>81</v>
      </c>
    </row>
    <row r="4208" spans="1:6" x14ac:dyDescent="0.25">
      <c r="A4208" s="3" t="s">
        <v>24</v>
      </c>
      <c r="B4208" s="7">
        <v>42220</v>
      </c>
      <c r="C4208" s="18">
        <v>2015</v>
      </c>
      <c r="D4208" s="3">
        <v>2</v>
      </c>
      <c r="E4208" s="3" t="s">
        <v>33</v>
      </c>
      <c r="F4208" s="3">
        <v>53</v>
      </c>
    </row>
    <row r="4209" spans="1:7" x14ac:dyDescent="0.25">
      <c r="A4209" s="3" t="s">
        <v>24</v>
      </c>
      <c r="B4209" s="7">
        <v>42220</v>
      </c>
      <c r="C4209" s="18">
        <v>2015</v>
      </c>
      <c r="D4209" s="3">
        <v>2</v>
      </c>
      <c r="E4209" s="3" t="s">
        <v>33</v>
      </c>
      <c r="F4209" s="3">
        <v>57</v>
      </c>
    </row>
    <row r="4210" spans="1:7" x14ac:dyDescent="0.25">
      <c r="A4210" s="3" t="s">
        <v>24</v>
      </c>
      <c r="B4210" s="7">
        <v>42220</v>
      </c>
      <c r="C4210" s="18">
        <v>2015</v>
      </c>
      <c r="D4210" s="3">
        <v>2</v>
      </c>
      <c r="E4210" s="3" t="s">
        <v>33</v>
      </c>
      <c r="F4210" s="3">
        <v>53</v>
      </c>
    </row>
    <row r="4211" spans="1:7" x14ac:dyDescent="0.25">
      <c r="A4211" s="3" t="s">
        <v>25</v>
      </c>
      <c r="B4211" s="7">
        <v>42220</v>
      </c>
      <c r="C4211" s="18">
        <v>2015</v>
      </c>
      <c r="D4211" s="3">
        <v>1</v>
      </c>
      <c r="E4211" s="3" t="s">
        <v>28</v>
      </c>
      <c r="F4211" s="3">
        <v>62</v>
      </c>
      <c r="G4211" s="15">
        <v>2.2000000000000002</v>
      </c>
    </row>
    <row r="4212" spans="1:7" x14ac:dyDescent="0.25">
      <c r="A4212" s="3" t="s">
        <v>25</v>
      </c>
      <c r="B4212" s="7">
        <v>42220</v>
      </c>
      <c r="C4212" s="18">
        <v>2015</v>
      </c>
      <c r="D4212" s="3">
        <v>1</v>
      </c>
      <c r="E4212" s="3" t="s">
        <v>28</v>
      </c>
      <c r="F4212" s="3">
        <v>76</v>
      </c>
      <c r="G4212" s="15">
        <v>4.5999999999999996</v>
      </c>
    </row>
    <row r="4213" spans="1:7" x14ac:dyDescent="0.25">
      <c r="A4213" s="3" t="s">
        <v>25</v>
      </c>
      <c r="B4213" s="7">
        <v>42220</v>
      </c>
      <c r="C4213" s="18">
        <v>2015</v>
      </c>
      <c r="D4213" s="3">
        <v>1</v>
      </c>
      <c r="E4213" s="3" t="s">
        <v>28</v>
      </c>
      <c r="F4213" s="3">
        <v>76</v>
      </c>
      <c r="G4213" s="15">
        <v>4.5</v>
      </c>
    </row>
    <row r="4214" spans="1:7" x14ac:dyDescent="0.25">
      <c r="A4214" s="3" t="s">
        <v>25</v>
      </c>
      <c r="B4214" s="7">
        <v>42220</v>
      </c>
      <c r="C4214" s="18">
        <v>2015</v>
      </c>
      <c r="D4214" s="3">
        <v>1</v>
      </c>
      <c r="E4214" s="3" t="s">
        <v>28</v>
      </c>
      <c r="F4214" s="3">
        <v>57</v>
      </c>
      <c r="G4214" s="15">
        <v>1.8</v>
      </c>
    </row>
    <row r="4215" spans="1:7" x14ac:dyDescent="0.25">
      <c r="A4215" s="3" t="s">
        <v>25</v>
      </c>
      <c r="B4215" s="7">
        <v>42220</v>
      </c>
      <c r="C4215" s="18">
        <v>2015</v>
      </c>
      <c r="D4215" s="3">
        <v>1</v>
      </c>
      <c r="E4215" s="3" t="s">
        <v>28</v>
      </c>
      <c r="F4215" s="3">
        <v>62</v>
      </c>
      <c r="G4215" s="15">
        <v>2.2000000000000002</v>
      </c>
    </row>
    <row r="4216" spans="1:7" x14ac:dyDescent="0.25">
      <c r="A4216" s="3" t="s">
        <v>25</v>
      </c>
      <c r="B4216" s="7">
        <v>42220</v>
      </c>
      <c r="C4216" s="18">
        <v>2015</v>
      </c>
      <c r="D4216" s="3">
        <v>1</v>
      </c>
      <c r="E4216" s="3" t="s">
        <v>28</v>
      </c>
      <c r="F4216" s="3">
        <v>66</v>
      </c>
      <c r="G4216" s="15">
        <v>2.8</v>
      </c>
    </row>
    <row r="4217" spans="1:7" x14ac:dyDescent="0.25">
      <c r="A4217" s="3" t="s">
        <v>25</v>
      </c>
      <c r="B4217" s="7">
        <v>42220</v>
      </c>
      <c r="C4217" s="18">
        <v>2015</v>
      </c>
      <c r="D4217" s="3">
        <v>1</v>
      </c>
      <c r="E4217" s="3" t="s">
        <v>28</v>
      </c>
      <c r="F4217" s="3">
        <v>67</v>
      </c>
      <c r="G4217" s="15">
        <v>3</v>
      </c>
    </row>
    <row r="4218" spans="1:7" x14ac:dyDescent="0.25">
      <c r="A4218" s="3" t="s">
        <v>25</v>
      </c>
      <c r="B4218" s="7">
        <v>42220</v>
      </c>
      <c r="C4218" s="18">
        <v>2015</v>
      </c>
      <c r="D4218" s="3">
        <v>1</v>
      </c>
      <c r="E4218" s="3" t="s">
        <v>28</v>
      </c>
      <c r="F4218" s="3">
        <v>64</v>
      </c>
      <c r="G4218" s="15">
        <v>2.6</v>
      </c>
    </row>
    <row r="4219" spans="1:7" x14ac:dyDescent="0.25">
      <c r="A4219" s="3" t="s">
        <v>25</v>
      </c>
      <c r="B4219" s="7">
        <v>42220</v>
      </c>
      <c r="C4219" s="18">
        <v>2015</v>
      </c>
      <c r="D4219" s="3">
        <v>1</v>
      </c>
      <c r="E4219" s="3" t="s">
        <v>28</v>
      </c>
      <c r="F4219" s="3">
        <v>122</v>
      </c>
      <c r="G4219" s="15">
        <v>19.2</v>
      </c>
    </row>
    <row r="4220" spans="1:7" x14ac:dyDescent="0.25">
      <c r="A4220" s="3" t="s">
        <v>25</v>
      </c>
      <c r="B4220" s="7">
        <v>42220</v>
      </c>
      <c r="C4220" s="18">
        <v>2015</v>
      </c>
      <c r="D4220" s="3">
        <v>2</v>
      </c>
      <c r="E4220" s="3" t="s">
        <v>28</v>
      </c>
      <c r="F4220" s="3">
        <v>64</v>
      </c>
      <c r="G4220" s="15">
        <v>2.6</v>
      </c>
    </row>
    <row r="4221" spans="1:7" x14ac:dyDescent="0.25">
      <c r="A4221" s="3" t="s">
        <v>25</v>
      </c>
      <c r="B4221" s="7">
        <v>42220</v>
      </c>
      <c r="C4221" s="18">
        <v>2015</v>
      </c>
      <c r="D4221" s="3">
        <v>1</v>
      </c>
      <c r="E4221" s="3" t="s">
        <v>31</v>
      </c>
      <c r="F4221" s="3">
        <v>67</v>
      </c>
    </row>
    <row r="4222" spans="1:7" x14ac:dyDescent="0.25">
      <c r="A4222" s="3" t="s">
        <v>25</v>
      </c>
      <c r="B4222" s="7">
        <v>42220</v>
      </c>
      <c r="C4222" s="18">
        <v>2015</v>
      </c>
      <c r="D4222" s="3">
        <v>1</v>
      </c>
      <c r="E4222" s="3" t="s">
        <v>31</v>
      </c>
      <c r="F4222" s="3">
        <v>69</v>
      </c>
    </row>
    <row r="4223" spans="1:7" x14ac:dyDescent="0.25">
      <c r="A4223" s="3" t="s">
        <v>25</v>
      </c>
      <c r="B4223" s="7">
        <v>42220</v>
      </c>
      <c r="C4223" s="18">
        <v>2015</v>
      </c>
      <c r="D4223" s="3">
        <v>1</v>
      </c>
      <c r="E4223" s="3" t="s">
        <v>31</v>
      </c>
      <c r="F4223" s="3">
        <v>47</v>
      </c>
    </row>
    <row r="4224" spans="1:7" x14ac:dyDescent="0.25">
      <c r="A4224" s="3" t="s">
        <v>25</v>
      </c>
      <c r="B4224" s="7">
        <v>42220</v>
      </c>
      <c r="C4224" s="18">
        <v>2015</v>
      </c>
      <c r="D4224" s="3">
        <v>1</v>
      </c>
      <c r="E4224" s="3" t="s">
        <v>31</v>
      </c>
      <c r="F4224" s="3">
        <v>70</v>
      </c>
    </row>
    <row r="4225" spans="1:6" x14ac:dyDescent="0.25">
      <c r="A4225" s="3" t="s">
        <v>25</v>
      </c>
      <c r="B4225" s="7">
        <v>42220</v>
      </c>
      <c r="C4225" s="18">
        <v>2015</v>
      </c>
      <c r="D4225" s="3">
        <v>1</v>
      </c>
      <c r="E4225" s="3" t="s">
        <v>31</v>
      </c>
      <c r="F4225" s="3">
        <v>68</v>
      </c>
    </row>
    <row r="4226" spans="1:6" x14ac:dyDescent="0.25">
      <c r="A4226" s="3" t="s">
        <v>25</v>
      </c>
      <c r="B4226" s="7">
        <v>42220</v>
      </c>
      <c r="C4226" s="18">
        <v>2015</v>
      </c>
      <c r="D4226" s="3">
        <v>1</v>
      </c>
      <c r="E4226" s="3" t="s">
        <v>31</v>
      </c>
      <c r="F4226" s="3">
        <v>45</v>
      </c>
    </row>
    <row r="4227" spans="1:6" x14ac:dyDescent="0.25">
      <c r="A4227" s="3" t="s">
        <v>25</v>
      </c>
      <c r="B4227" s="7">
        <v>42220</v>
      </c>
      <c r="C4227" s="18">
        <v>2015</v>
      </c>
      <c r="D4227" s="3">
        <v>1</v>
      </c>
      <c r="E4227" s="3" t="s">
        <v>31</v>
      </c>
      <c r="F4227" s="3">
        <v>61</v>
      </c>
    </row>
    <row r="4228" spans="1:6" x14ac:dyDescent="0.25">
      <c r="A4228" s="3" t="s">
        <v>25</v>
      </c>
      <c r="B4228" s="7">
        <v>42220</v>
      </c>
      <c r="C4228" s="18">
        <v>2015</v>
      </c>
      <c r="D4228" s="3">
        <v>1</v>
      </c>
      <c r="E4228" s="3" t="s">
        <v>31</v>
      </c>
      <c r="F4228" s="3">
        <v>46</v>
      </c>
    </row>
    <row r="4229" spans="1:6" x14ac:dyDescent="0.25">
      <c r="A4229" s="3" t="s">
        <v>25</v>
      </c>
      <c r="B4229" s="7">
        <v>42220</v>
      </c>
      <c r="C4229" s="18">
        <v>2015</v>
      </c>
      <c r="D4229" s="3">
        <v>1</v>
      </c>
      <c r="E4229" s="3" t="s">
        <v>31</v>
      </c>
      <c r="F4229" s="3">
        <v>53</v>
      </c>
    </row>
    <row r="4230" spans="1:6" x14ac:dyDescent="0.25">
      <c r="A4230" s="3" t="s">
        <v>25</v>
      </c>
      <c r="B4230" s="7">
        <v>42220</v>
      </c>
      <c r="C4230" s="18">
        <v>2015</v>
      </c>
      <c r="D4230" s="3">
        <v>1</v>
      </c>
      <c r="E4230" s="3" t="s">
        <v>31</v>
      </c>
      <c r="F4230" s="3">
        <v>47</v>
      </c>
    </row>
    <row r="4231" spans="1:6" x14ac:dyDescent="0.25">
      <c r="A4231" s="3" t="s">
        <v>25</v>
      </c>
      <c r="B4231" s="7">
        <v>42220</v>
      </c>
      <c r="C4231" s="18">
        <v>2015</v>
      </c>
      <c r="D4231" s="3">
        <v>1</v>
      </c>
      <c r="E4231" s="3" t="s">
        <v>31</v>
      </c>
      <c r="F4231" s="3">
        <v>53</v>
      </c>
    </row>
    <row r="4232" spans="1:6" x14ac:dyDescent="0.25">
      <c r="A4232" s="3" t="s">
        <v>25</v>
      </c>
      <c r="B4232" s="7">
        <v>42220</v>
      </c>
      <c r="C4232" s="18">
        <v>2015</v>
      </c>
      <c r="D4232" s="3">
        <v>1</v>
      </c>
      <c r="E4232" s="3" t="s">
        <v>31</v>
      </c>
      <c r="F4232" s="3">
        <v>50</v>
      </c>
    </row>
    <row r="4233" spans="1:6" x14ac:dyDescent="0.25">
      <c r="A4233" s="3" t="s">
        <v>25</v>
      </c>
      <c r="B4233" s="7">
        <v>42220</v>
      </c>
      <c r="C4233" s="18">
        <v>2015</v>
      </c>
      <c r="D4233" s="3">
        <v>1</v>
      </c>
      <c r="E4233" s="3" t="s">
        <v>31</v>
      </c>
      <c r="F4233" s="3">
        <v>44</v>
      </c>
    </row>
    <row r="4234" spans="1:6" x14ac:dyDescent="0.25">
      <c r="A4234" s="3" t="s">
        <v>25</v>
      </c>
      <c r="B4234" s="7">
        <v>42220</v>
      </c>
      <c r="C4234" s="18">
        <v>2015</v>
      </c>
      <c r="D4234" s="3">
        <v>1</v>
      </c>
      <c r="E4234" s="3" t="s">
        <v>31</v>
      </c>
      <c r="F4234" s="3">
        <v>72</v>
      </c>
    </row>
    <row r="4235" spans="1:6" x14ac:dyDescent="0.25">
      <c r="A4235" s="3" t="s">
        <v>25</v>
      </c>
      <c r="B4235" s="7">
        <v>42220</v>
      </c>
      <c r="C4235" s="18">
        <v>2015</v>
      </c>
      <c r="D4235" s="3">
        <v>1</v>
      </c>
      <c r="E4235" s="3" t="s">
        <v>31</v>
      </c>
      <c r="F4235" s="3">
        <v>65</v>
      </c>
    </row>
    <row r="4236" spans="1:6" x14ac:dyDescent="0.25">
      <c r="A4236" s="3" t="s">
        <v>25</v>
      </c>
      <c r="B4236" s="7">
        <v>42220</v>
      </c>
      <c r="C4236" s="18">
        <v>2015</v>
      </c>
      <c r="D4236" s="3">
        <v>1</v>
      </c>
      <c r="E4236" s="3" t="s">
        <v>31</v>
      </c>
      <c r="F4236" s="3">
        <v>67</v>
      </c>
    </row>
    <row r="4237" spans="1:6" x14ac:dyDescent="0.25">
      <c r="A4237" s="3" t="s">
        <v>25</v>
      </c>
      <c r="B4237" s="7">
        <v>42220</v>
      </c>
      <c r="C4237" s="18">
        <v>2015</v>
      </c>
      <c r="D4237" s="3">
        <v>1</v>
      </c>
      <c r="E4237" s="3" t="s">
        <v>31</v>
      </c>
      <c r="F4237" s="3">
        <v>47</v>
      </c>
    </row>
    <row r="4238" spans="1:6" x14ac:dyDescent="0.25">
      <c r="A4238" s="3" t="s">
        <v>25</v>
      </c>
      <c r="B4238" s="7">
        <v>42220</v>
      </c>
      <c r="C4238" s="18">
        <v>2015</v>
      </c>
      <c r="D4238" s="3">
        <v>1</v>
      </c>
      <c r="E4238" s="3" t="s">
        <v>31</v>
      </c>
      <c r="F4238" s="3">
        <v>45</v>
      </c>
    </row>
    <row r="4239" spans="1:6" x14ac:dyDescent="0.25">
      <c r="A4239" s="3" t="s">
        <v>25</v>
      </c>
      <c r="B4239" s="7">
        <v>42220</v>
      </c>
      <c r="C4239" s="18">
        <v>2015</v>
      </c>
      <c r="D4239" s="3">
        <v>1</v>
      </c>
      <c r="E4239" s="3" t="s">
        <v>31</v>
      </c>
      <c r="F4239" s="3">
        <v>74</v>
      </c>
    </row>
    <row r="4240" spans="1:6" x14ac:dyDescent="0.25">
      <c r="A4240" s="3" t="s">
        <v>25</v>
      </c>
      <c r="B4240" s="7">
        <v>42220</v>
      </c>
      <c r="C4240" s="18">
        <v>2015</v>
      </c>
      <c r="D4240" s="3">
        <v>1</v>
      </c>
      <c r="E4240" s="3" t="s">
        <v>31</v>
      </c>
      <c r="F4240" s="3">
        <v>68</v>
      </c>
    </row>
    <row r="4241" spans="1:15" x14ac:dyDescent="0.25">
      <c r="A4241" s="3" t="s">
        <v>25</v>
      </c>
      <c r="B4241" s="7">
        <v>42220</v>
      </c>
      <c r="C4241" s="18">
        <v>2015</v>
      </c>
      <c r="D4241" s="3">
        <v>1</v>
      </c>
      <c r="E4241" s="3" t="s">
        <v>31</v>
      </c>
      <c r="F4241" s="3">
        <v>52</v>
      </c>
    </row>
    <row r="4242" spans="1:15" x14ac:dyDescent="0.25">
      <c r="A4242" s="3" t="s">
        <v>25</v>
      </c>
      <c r="B4242" s="7">
        <v>42220</v>
      </c>
      <c r="C4242" s="18">
        <v>2015</v>
      </c>
      <c r="D4242" s="3">
        <v>1</v>
      </c>
      <c r="E4242" s="3" t="s">
        <v>31</v>
      </c>
      <c r="F4242" s="3">
        <v>46</v>
      </c>
    </row>
    <row r="4243" spans="1:15" x14ac:dyDescent="0.25">
      <c r="A4243" s="3" t="s">
        <v>25</v>
      </c>
      <c r="B4243" s="7">
        <v>42220</v>
      </c>
      <c r="C4243" s="18">
        <v>2015</v>
      </c>
      <c r="D4243" s="3">
        <v>1</v>
      </c>
      <c r="E4243" s="3" t="s">
        <v>31</v>
      </c>
      <c r="F4243" s="3">
        <v>59</v>
      </c>
    </row>
    <row r="4244" spans="1:15" x14ac:dyDescent="0.25">
      <c r="A4244" s="3" t="s">
        <v>25</v>
      </c>
      <c r="B4244" s="7">
        <v>42220</v>
      </c>
      <c r="C4244" s="18">
        <v>2015</v>
      </c>
      <c r="D4244" s="3">
        <v>1</v>
      </c>
      <c r="E4244" s="3" t="s">
        <v>31</v>
      </c>
      <c r="F4244" s="3">
        <v>59</v>
      </c>
    </row>
    <row r="4245" spans="1:15" s="15" customFormat="1" x14ac:dyDescent="0.25">
      <c r="A4245" s="3" t="s">
        <v>25</v>
      </c>
      <c r="B4245" s="7">
        <v>42220</v>
      </c>
      <c r="C4245" s="18">
        <v>2015</v>
      </c>
      <c r="D4245" s="3">
        <v>1</v>
      </c>
      <c r="E4245" s="3" t="s">
        <v>31</v>
      </c>
      <c r="F4245" s="3">
        <v>73</v>
      </c>
      <c r="H4245"/>
      <c r="I4245"/>
      <c r="J4245"/>
      <c r="K4245"/>
      <c r="L4245"/>
      <c r="M4245"/>
      <c r="N4245"/>
      <c r="O4245"/>
    </row>
    <row r="4246" spans="1:15" s="15" customFormat="1" x14ac:dyDescent="0.25">
      <c r="A4246" s="3" t="s">
        <v>25</v>
      </c>
      <c r="B4246" s="7">
        <v>42220</v>
      </c>
      <c r="C4246" s="18">
        <v>2015</v>
      </c>
      <c r="D4246" s="3">
        <v>1</v>
      </c>
      <c r="E4246" s="3" t="s">
        <v>31</v>
      </c>
      <c r="F4246" s="3">
        <v>69</v>
      </c>
      <c r="H4246"/>
      <c r="I4246"/>
      <c r="J4246"/>
      <c r="K4246"/>
      <c r="L4246"/>
      <c r="M4246"/>
      <c r="N4246"/>
      <c r="O4246"/>
    </row>
    <row r="4247" spans="1:15" s="15" customFormat="1" x14ac:dyDescent="0.25">
      <c r="A4247" s="3" t="s">
        <v>25</v>
      </c>
      <c r="B4247" s="7">
        <v>42220</v>
      </c>
      <c r="C4247" s="18">
        <v>2015</v>
      </c>
      <c r="D4247" s="3">
        <v>1</v>
      </c>
      <c r="E4247" s="3" t="s">
        <v>31</v>
      </c>
      <c r="F4247" s="3">
        <v>62</v>
      </c>
      <c r="H4247"/>
      <c r="I4247"/>
      <c r="J4247"/>
      <c r="K4247"/>
      <c r="L4247"/>
      <c r="M4247"/>
      <c r="N4247"/>
      <c r="O4247"/>
    </row>
    <row r="4248" spans="1:15" s="15" customFormat="1" x14ac:dyDescent="0.25">
      <c r="A4248" s="3" t="s">
        <v>25</v>
      </c>
      <c r="B4248" s="7">
        <v>42220</v>
      </c>
      <c r="C4248" s="18">
        <v>2015</v>
      </c>
      <c r="D4248" s="3">
        <v>1</v>
      </c>
      <c r="E4248" s="3" t="s">
        <v>31</v>
      </c>
      <c r="F4248" s="3">
        <v>44</v>
      </c>
      <c r="H4248"/>
      <c r="I4248"/>
      <c r="J4248"/>
      <c r="K4248"/>
      <c r="L4248"/>
      <c r="M4248"/>
      <c r="N4248"/>
      <c r="O4248"/>
    </row>
    <row r="4249" spans="1:15" s="15" customFormat="1" x14ac:dyDescent="0.25">
      <c r="A4249" s="3" t="s">
        <v>25</v>
      </c>
      <c r="B4249" s="7">
        <v>42220</v>
      </c>
      <c r="C4249" s="18">
        <v>2015</v>
      </c>
      <c r="D4249" s="3">
        <v>1</v>
      </c>
      <c r="E4249" s="3" t="s">
        <v>31</v>
      </c>
      <c r="F4249" s="3">
        <v>63</v>
      </c>
      <c r="H4249"/>
      <c r="I4249"/>
      <c r="J4249"/>
      <c r="K4249"/>
      <c r="L4249"/>
      <c r="M4249"/>
      <c r="N4249"/>
      <c r="O4249"/>
    </row>
    <row r="4250" spans="1:15" s="15" customFormat="1" x14ac:dyDescent="0.25">
      <c r="A4250" s="3" t="s">
        <v>25</v>
      </c>
      <c r="B4250" s="7">
        <v>42220</v>
      </c>
      <c r="C4250" s="18">
        <v>2015</v>
      </c>
      <c r="D4250" s="3">
        <v>1</v>
      </c>
      <c r="E4250" s="3" t="s">
        <v>31</v>
      </c>
      <c r="F4250" s="3">
        <v>50</v>
      </c>
      <c r="H4250"/>
      <c r="I4250"/>
      <c r="J4250"/>
      <c r="K4250"/>
      <c r="L4250"/>
      <c r="M4250"/>
      <c r="N4250"/>
      <c r="O4250"/>
    </row>
    <row r="4251" spans="1:15" s="15" customFormat="1" x14ac:dyDescent="0.25">
      <c r="A4251" s="3" t="s">
        <v>25</v>
      </c>
      <c r="B4251" s="7">
        <v>42220</v>
      </c>
      <c r="C4251" s="18">
        <v>2015</v>
      </c>
      <c r="D4251" s="3">
        <v>1</v>
      </c>
      <c r="E4251" s="3" t="s">
        <v>31</v>
      </c>
      <c r="F4251" s="3">
        <v>71</v>
      </c>
      <c r="H4251"/>
      <c r="I4251"/>
      <c r="J4251"/>
      <c r="K4251"/>
      <c r="L4251"/>
      <c r="M4251"/>
      <c r="N4251"/>
      <c r="O4251"/>
    </row>
    <row r="4252" spans="1:15" s="15" customFormat="1" x14ac:dyDescent="0.25">
      <c r="A4252" s="3" t="s">
        <v>25</v>
      </c>
      <c r="B4252" s="7">
        <v>42220</v>
      </c>
      <c r="C4252" s="18">
        <v>2015</v>
      </c>
      <c r="D4252" s="3">
        <v>1</v>
      </c>
      <c r="E4252" s="3" t="s">
        <v>31</v>
      </c>
      <c r="F4252" s="3">
        <v>50</v>
      </c>
      <c r="H4252"/>
      <c r="I4252"/>
      <c r="J4252"/>
      <c r="K4252"/>
      <c r="L4252"/>
      <c r="M4252"/>
      <c r="N4252"/>
      <c r="O4252"/>
    </row>
    <row r="4253" spans="1:15" s="15" customFormat="1" x14ac:dyDescent="0.25">
      <c r="A4253" s="3" t="s">
        <v>25</v>
      </c>
      <c r="B4253" s="7">
        <v>42220</v>
      </c>
      <c r="C4253" s="18">
        <v>2015</v>
      </c>
      <c r="D4253" s="3">
        <v>1</v>
      </c>
      <c r="E4253" s="3" t="s">
        <v>31</v>
      </c>
      <c r="F4253" s="3">
        <v>67</v>
      </c>
      <c r="H4253"/>
      <c r="I4253"/>
      <c r="J4253"/>
      <c r="K4253"/>
      <c r="L4253"/>
      <c r="M4253"/>
      <c r="N4253"/>
      <c r="O4253"/>
    </row>
    <row r="4254" spans="1:15" s="15" customFormat="1" x14ac:dyDescent="0.25">
      <c r="A4254" s="3" t="s">
        <v>25</v>
      </c>
      <c r="B4254" s="7">
        <v>42220</v>
      </c>
      <c r="C4254" s="18">
        <v>2015</v>
      </c>
      <c r="D4254" s="3">
        <v>1</v>
      </c>
      <c r="E4254" s="3" t="s">
        <v>31</v>
      </c>
      <c r="F4254" s="3">
        <v>49</v>
      </c>
      <c r="H4254"/>
      <c r="I4254"/>
      <c r="J4254"/>
      <c r="K4254"/>
      <c r="L4254"/>
      <c r="M4254"/>
      <c r="N4254"/>
      <c r="O4254"/>
    </row>
    <row r="4255" spans="1:15" s="15" customFormat="1" x14ac:dyDescent="0.25">
      <c r="A4255" s="3" t="s">
        <v>25</v>
      </c>
      <c r="B4255" s="7">
        <v>42220</v>
      </c>
      <c r="C4255" s="18">
        <v>2015</v>
      </c>
      <c r="D4255" s="3">
        <v>1</v>
      </c>
      <c r="E4255" s="3" t="s">
        <v>31</v>
      </c>
      <c r="F4255" s="3">
        <v>48</v>
      </c>
      <c r="H4255"/>
      <c r="I4255"/>
      <c r="J4255"/>
      <c r="K4255"/>
      <c r="L4255"/>
      <c r="M4255"/>
      <c r="N4255"/>
      <c r="O4255"/>
    </row>
    <row r="4256" spans="1:15" s="15" customFormat="1" x14ac:dyDescent="0.25">
      <c r="A4256" s="3" t="s">
        <v>25</v>
      </c>
      <c r="B4256" s="7">
        <v>42220</v>
      </c>
      <c r="C4256" s="18">
        <v>2015</v>
      </c>
      <c r="D4256" s="3">
        <v>1</v>
      </c>
      <c r="E4256" s="3" t="s">
        <v>31</v>
      </c>
      <c r="F4256" s="3">
        <v>56</v>
      </c>
      <c r="H4256"/>
      <c r="I4256"/>
      <c r="J4256"/>
      <c r="K4256"/>
      <c r="L4256"/>
      <c r="M4256"/>
      <c r="N4256"/>
      <c r="O4256"/>
    </row>
    <row r="4257" spans="1:15" s="15" customFormat="1" x14ac:dyDescent="0.25">
      <c r="A4257" s="3" t="s">
        <v>25</v>
      </c>
      <c r="B4257" s="7">
        <v>42220</v>
      </c>
      <c r="C4257" s="18">
        <v>2015</v>
      </c>
      <c r="D4257" s="3">
        <v>1</v>
      </c>
      <c r="E4257" s="3" t="s">
        <v>31</v>
      </c>
      <c r="F4257" s="3">
        <v>71</v>
      </c>
      <c r="H4257"/>
      <c r="I4257"/>
      <c r="J4257"/>
      <c r="K4257"/>
      <c r="L4257"/>
      <c r="M4257"/>
      <c r="N4257"/>
      <c r="O4257"/>
    </row>
    <row r="4258" spans="1:15" s="15" customFormat="1" x14ac:dyDescent="0.25">
      <c r="A4258" s="3" t="s">
        <v>25</v>
      </c>
      <c r="B4258" s="7">
        <v>42220</v>
      </c>
      <c r="C4258" s="18">
        <v>2015</v>
      </c>
      <c r="D4258" s="3">
        <v>1</v>
      </c>
      <c r="E4258" s="3" t="s">
        <v>31</v>
      </c>
      <c r="F4258" s="3">
        <v>71</v>
      </c>
      <c r="H4258"/>
      <c r="I4258"/>
      <c r="J4258"/>
      <c r="K4258"/>
      <c r="L4258"/>
      <c r="M4258"/>
      <c r="N4258"/>
      <c r="O4258"/>
    </row>
    <row r="4259" spans="1:15" s="15" customFormat="1" x14ac:dyDescent="0.25">
      <c r="A4259" s="3" t="s">
        <v>25</v>
      </c>
      <c r="B4259" s="7">
        <v>42220</v>
      </c>
      <c r="C4259" s="18">
        <v>2015</v>
      </c>
      <c r="D4259" s="3">
        <v>1</v>
      </c>
      <c r="E4259" s="3" t="s">
        <v>31</v>
      </c>
      <c r="F4259" s="3">
        <v>50</v>
      </c>
      <c r="H4259"/>
      <c r="I4259"/>
      <c r="J4259"/>
      <c r="K4259"/>
      <c r="L4259"/>
      <c r="M4259"/>
      <c r="N4259"/>
      <c r="O4259"/>
    </row>
    <row r="4260" spans="1:15" s="15" customFormat="1" x14ac:dyDescent="0.25">
      <c r="A4260" s="3" t="s">
        <v>25</v>
      </c>
      <c r="B4260" s="7">
        <v>42220</v>
      </c>
      <c r="C4260" s="18">
        <v>2015</v>
      </c>
      <c r="D4260" s="3">
        <v>1</v>
      </c>
      <c r="E4260" s="3" t="s">
        <v>31</v>
      </c>
      <c r="F4260" s="3">
        <v>70</v>
      </c>
      <c r="H4260"/>
      <c r="I4260"/>
      <c r="J4260"/>
      <c r="K4260"/>
      <c r="L4260"/>
      <c r="M4260"/>
      <c r="N4260"/>
      <c r="O4260"/>
    </row>
    <row r="4261" spans="1:15" x14ac:dyDescent="0.25">
      <c r="A4261" s="3" t="s">
        <v>25</v>
      </c>
      <c r="B4261" s="7">
        <v>42220</v>
      </c>
      <c r="C4261" s="18">
        <v>2015</v>
      </c>
      <c r="D4261" s="3">
        <v>1</v>
      </c>
      <c r="E4261" s="3" t="s">
        <v>31</v>
      </c>
      <c r="F4261" s="3">
        <v>53</v>
      </c>
    </row>
    <row r="4262" spans="1:15" x14ac:dyDescent="0.25">
      <c r="A4262" s="3" t="s">
        <v>25</v>
      </c>
      <c r="B4262" s="7">
        <v>42220</v>
      </c>
      <c r="C4262" s="18">
        <v>2015</v>
      </c>
      <c r="D4262" s="3">
        <v>1</v>
      </c>
      <c r="E4262" s="3" t="s">
        <v>31</v>
      </c>
      <c r="F4262" s="3">
        <v>49</v>
      </c>
    </row>
    <row r="4263" spans="1:15" x14ac:dyDescent="0.25">
      <c r="A4263" s="3" t="s">
        <v>25</v>
      </c>
      <c r="B4263" s="7">
        <v>42220</v>
      </c>
      <c r="C4263" s="18">
        <v>2015</v>
      </c>
      <c r="D4263" s="3">
        <v>1</v>
      </c>
      <c r="E4263" s="3" t="s">
        <v>31</v>
      </c>
      <c r="F4263" s="3">
        <v>47</v>
      </c>
    </row>
    <row r="4264" spans="1:15" x14ac:dyDescent="0.25">
      <c r="A4264" s="3" t="s">
        <v>25</v>
      </c>
      <c r="B4264" s="7">
        <v>42220</v>
      </c>
      <c r="C4264" s="18">
        <v>2015</v>
      </c>
      <c r="D4264" s="3">
        <v>1</v>
      </c>
      <c r="E4264" s="3" t="s">
        <v>31</v>
      </c>
      <c r="F4264" s="3">
        <v>50</v>
      </c>
    </row>
    <row r="4265" spans="1:15" x14ac:dyDescent="0.25">
      <c r="A4265" s="3" t="s">
        <v>25</v>
      </c>
      <c r="B4265" s="7">
        <v>42220</v>
      </c>
      <c r="C4265" s="18">
        <v>2015</v>
      </c>
      <c r="D4265" s="3">
        <v>1</v>
      </c>
      <c r="E4265" s="3" t="s">
        <v>31</v>
      </c>
      <c r="F4265" s="3">
        <v>52</v>
      </c>
    </row>
    <row r="4266" spans="1:15" x14ac:dyDescent="0.25">
      <c r="A4266" s="3" t="s">
        <v>25</v>
      </c>
      <c r="B4266" s="7">
        <v>42220</v>
      </c>
      <c r="C4266" s="18">
        <v>2015</v>
      </c>
      <c r="D4266" s="3">
        <v>1</v>
      </c>
      <c r="E4266" s="3" t="s">
        <v>31</v>
      </c>
      <c r="F4266" s="3">
        <v>69</v>
      </c>
    </row>
    <row r="4267" spans="1:15" x14ac:dyDescent="0.25">
      <c r="A4267" s="3" t="s">
        <v>25</v>
      </c>
      <c r="B4267" s="7">
        <v>42220</v>
      </c>
      <c r="C4267" s="18">
        <v>2015</v>
      </c>
      <c r="D4267" s="3">
        <v>1</v>
      </c>
      <c r="E4267" s="3" t="s">
        <v>31</v>
      </c>
      <c r="F4267" s="3">
        <v>61</v>
      </c>
    </row>
    <row r="4268" spans="1:15" x14ac:dyDescent="0.25">
      <c r="A4268" s="3" t="s">
        <v>25</v>
      </c>
      <c r="B4268" s="7">
        <v>42220</v>
      </c>
      <c r="C4268" s="18">
        <v>2015</v>
      </c>
      <c r="D4268" s="3">
        <v>1</v>
      </c>
      <c r="E4268" s="3" t="s">
        <v>31</v>
      </c>
      <c r="F4268" s="3">
        <v>54</v>
      </c>
    </row>
    <row r="4269" spans="1:15" x14ac:dyDescent="0.25">
      <c r="A4269" s="3" t="s">
        <v>25</v>
      </c>
      <c r="B4269" s="7">
        <v>42220</v>
      </c>
      <c r="C4269" s="18">
        <v>2015</v>
      </c>
      <c r="D4269" s="3">
        <v>1</v>
      </c>
      <c r="E4269" s="3" t="s">
        <v>31</v>
      </c>
      <c r="F4269" s="3">
        <v>47</v>
      </c>
    </row>
    <row r="4270" spans="1:15" x14ac:dyDescent="0.25">
      <c r="A4270" s="3" t="s">
        <v>25</v>
      </c>
      <c r="B4270" s="7">
        <v>42220</v>
      </c>
      <c r="C4270" s="18">
        <v>2015</v>
      </c>
      <c r="D4270" s="3">
        <v>1</v>
      </c>
      <c r="E4270" s="3" t="s">
        <v>31</v>
      </c>
      <c r="F4270" s="3">
        <v>53</v>
      </c>
    </row>
    <row r="4271" spans="1:15" x14ac:dyDescent="0.25">
      <c r="A4271" s="3" t="s">
        <v>25</v>
      </c>
      <c r="B4271" s="7">
        <v>42220</v>
      </c>
      <c r="C4271" s="18">
        <v>2015</v>
      </c>
      <c r="D4271" s="3">
        <v>1</v>
      </c>
      <c r="E4271" s="3" t="s">
        <v>31</v>
      </c>
      <c r="F4271" s="3">
        <v>72</v>
      </c>
    </row>
    <row r="4272" spans="1:15" x14ac:dyDescent="0.25">
      <c r="A4272" s="3" t="s">
        <v>25</v>
      </c>
      <c r="B4272" s="7">
        <v>42220</v>
      </c>
      <c r="C4272" s="18">
        <v>2015</v>
      </c>
      <c r="D4272" s="3">
        <v>1</v>
      </c>
      <c r="E4272" s="3" t="s">
        <v>31</v>
      </c>
      <c r="F4272" s="3">
        <v>46</v>
      </c>
    </row>
    <row r="4273" spans="1:6" x14ac:dyDescent="0.25">
      <c r="A4273" s="3" t="s">
        <v>25</v>
      </c>
      <c r="B4273" s="7">
        <v>42220</v>
      </c>
      <c r="C4273" s="18">
        <v>2015</v>
      </c>
      <c r="D4273" s="3">
        <v>1</v>
      </c>
      <c r="E4273" s="3" t="s">
        <v>31</v>
      </c>
      <c r="F4273" s="3">
        <v>50</v>
      </c>
    </row>
    <row r="4274" spans="1:6" x14ac:dyDescent="0.25">
      <c r="A4274" s="3" t="s">
        <v>25</v>
      </c>
      <c r="B4274" s="7">
        <v>42220</v>
      </c>
      <c r="C4274" s="18">
        <v>2015</v>
      </c>
      <c r="D4274" s="3">
        <v>1</v>
      </c>
      <c r="E4274" s="3" t="s">
        <v>31</v>
      </c>
      <c r="F4274" s="3">
        <v>71</v>
      </c>
    </row>
    <row r="4275" spans="1:6" x14ac:dyDescent="0.25">
      <c r="A4275" s="3" t="s">
        <v>25</v>
      </c>
      <c r="B4275" s="7">
        <v>42220</v>
      </c>
      <c r="C4275" s="18">
        <v>2015</v>
      </c>
      <c r="D4275" s="3">
        <v>1</v>
      </c>
      <c r="E4275" s="3" t="s">
        <v>31</v>
      </c>
      <c r="F4275" s="3">
        <v>65</v>
      </c>
    </row>
    <row r="4276" spans="1:6" x14ac:dyDescent="0.25">
      <c r="A4276" s="3" t="s">
        <v>25</v>
      </c>
      <c r="B4276" s="7">
        <v>42220</v>
      </c>
      <c r="C4276" s="18">
        <v>2015</v>
      </c>
      <c r="D4276" s="3">
        <v>1</v>
      </c>
      <c r="E4276" s="3" t="s">
        <v>31</v>
      </c>
      <c r="F4276" s="3">
        <v>46</v>
      </c>
    </row>
    <row r="4277" spans="1:6" x14ac:dyDescent="0.25">
      <c r="A4277" s="3" t="s">
        <v>25</v>
      </c>
      <c r="B4277" s="7">
        <v>42220</v>
      </c>
      <c r="C4277" s="18">
        <v>2015</v>
      </c>
      <c r="D4277" s="3">
        <v>1</v>
      </c>
      <c r="E4277" s="3" t="s">
        <v>31</v>
      </c>
      <c r="F4277" s="3">
        <v>48</v>
      </c>
    </row>
    <row r="4278" spans="1:6" x14ac:dyDescent="0.25">
      <c r="A4278" s="3" t="s">
        <v>25</v>
      </c>
      <c r="B4278" s="7">
        <v>42220</v>
      </c>
      <c r="C4278" s="18">
        <v>2015</v>
      </c>
      <c r="D4278" s="3">
        <v>2</v>
      </c>
      <c r="E4278" s="3" t="s">
        <v>31</v>
      </c>
      <c r="F4278" s="3">
        <v>48</v>
      </c>
    </row>
    <row r="4279" spans="1:6" x14ac:dyDescent="0.25">
      <c r="A4279" s="3" t="s">
        <v>25</v>
      </c>
      <c r="B4279" s="7">
        <v>42220</v>
      </c>
      <c r="C4279" s="18">
        <v>2015</v>
      </c>
      <c r="D4279" s="3">
        <v>2</v>
      </c>
      <c r="E4279" s="3" t="s">
        <v>31</v>
      </c>
      <c r="F4279" s="3">
        <v>45</v>
      </c>
    </row>
    <row r="4280" spans="1:6" x14ac:dyDescent="0.25">
      <c r="A4280" s="3" t="s">
        <v>25</v>
      </c>
      <c r="B4280" s="7">
        <v>42220</v>
      </c>
      <c r="C4280" s="18">
        <v>2015</v>
      </c>
      <c r="D4280" s="3">
        <v>2</v>
      </c>
      <c r="E4280" s="3" t="s">
        <v>31</v>
      </c>
      <c r="F4280" s="3">
        <v>48</v>
      </c>
    </row>
    <row r="4281" spans="1:6" x14ac:dyDescent="0.25">
      <c r="A4281" s="3" t="s">
        <v>25</v>
      </c>
      <c r="B4281" s="7">
        <v>42220</v>
      </c>
      <c r="C4281" s="18">
        <v>2015</v>
      </c>
      <c r="D4281" s="3">
        <v>2</v>
      </c>
      <c r="E4281" s="3" t="s">
        <v>31</v>
      </c>
      <c r="F4281" s="3">
        <v>52</v>
      </c>
    </row>
    <row r="4282" spans="1:6" x14ac:dyDescent="0.25">
      <c r="A4282" s="3" t="s">
        <v>25</v>
      </c>
      <c r="B4282" s="7">
        <v>42220</v>
      </c>
      <c r="C4282" s="18">
        <v>2015</v>
      </c>
      <c r="D4282" s="3">
        <v>2</v>
      </c>
      <c r="E4282" s="3" t="s">
        <v>31</v>
      </c>
      <c r="F4282" s="3">
        <v>49</v>
      </c>
    </row>
    <row r="4283" spans="1:6" x14ac:dyDescent="0.25">
      <c r="A4283" s="3" t="s">
        <v>25</v>
      </c>
      <c r="B4283" s="7">
        <v>42220</v>
      </c>
      <c r="C4283" s="18">
        <v>2015</v>
      </c>
      <c r="D4283" s="3">
        <v>2</v>
      </c>
      <c r="E4283" s="3" t="s">
        <v>31</v>
      </c>
      <c r="F4283" s="3">
        <v>65</v>
      </c>
    </row>
    <row r="4284" spans="1:6" x14ac:dyDescent="0.25">
      <c r="A4284" s="3" t="s">
        <v>25</v>
      </c>
      <c r="B4284" s="7">
        <v>42220</v>
      </c>
      <c r="C4284" s="18">
        <v>2015</v>
      </c>
      <c r="D4284" s="3">
        <v>2</v>
      </c>
      <c r="E4284" s="3" t="s">
        <v>31</v>
      </c>
      <c r="F4284" s="3">
        <v>61</v>
      </c>
    </row>
    <row r="4285" spans="1:6" x14ac:dyDescent="0.25">
      <c r="A4285" s="3" t="s">
        <v>25</v>
      </c>
      <c r="B4285" s="7">
        <v>42220</v>
      </c>
      <c r="C4285" s="18">
        <v>2015</v>
      </c>
      <c r="D4285" s="3">
        <v>2</v>
      </c>
      <c r="E4285" s="3" t="s">
        <v>31</v>
      </c>
      <c r="F4285" s="3">
        <v>69</v>
      </c>
    </row>
    <row r="4286" spans="1:6" x14ac:dyDescent="0.25">
      <c r="A4286" s="3" t="s">
        <v>25</v>
      </c>
      <c r="B4286" s="7">
        <v>42220</v>
      </c>
      <c r="C4286" s="18">
        <v>2015</v>
      </c>
      <c r="D4286" s="3">
        <v>2</v>
      </c>
      <c r="E4286" s="3" t="s">
        <v>31</v>
      </c>
      <c r="F4286" s="3">
        <v>74</v>
      </c>
    </row>
    <row r="4287" spans="1:6" x14ac:dyDescent="0.25">
      <c r="A4287" s="3" t="s">
        <v>25</v>
      </c>
      <c r="B4287" s="7">
        <v>42220</v>
      </c>
      <c r="C4287" s="18">
        <v>2015</v>
      </c>
      <c r="D4287" s="3">
        <v>2</v>
      </c>
      <c r="E4287" s="3" t="s">
        <v>31</v>
      </c>
      <c r="F4287" s="3">
        <v>50</v>
      </c>
    </row>
    <row r="4288" spans="1:6" x14ac:dyDescent="0.25">
      <c r="A4288" s="3" t="s">
        <v>25</v>
      </c>
      <c r="B4288" s="7">
        <v>42220</v>
      </c>
      <c r="C4288" s="18">
        <v>2015</v>
      </c>
      <c r="D4288" s="3">
        <v>2</v>
      </c>
      <c r="E4288" s="3" t="s">
        <v>31</v>
      </c>
      <c r="F4288" s="3">
        <v>47</v>
      </c>
    </row>
    <row r="4289" spans="1:7" x14ac:dyDescent="0.25">
      <c r="A4289" s="3" t="s">
        <v>25</v>
      </c>
      <c r="B4289" s="7">
        <v>42220</v>
      </c>
      <c r="C4289" s="18">
        <v>2015</v>
      </c>
      <c r="D4289" s="3">
        <v>2</v>
      </c>
      <c r="E4289" s="3" t="s">
        <v>31</v>
      </c>
      <c r="F4289" s="3">
        <v>43</v>
      </c>
    </row>
    <row r="4290" spans="1:7" x14ac:dyDescent="0.25">
      <c r="A4290" s="3" t="s">
        <v>25</v>
      </c>
      <c r="B4290" s="7">
        <v>42220</v>
      </c>
      <c r="C4290" s="18">
        <v>2015</v>
      </c>
      <c r="D4290" s="3">
        <v>2</v>
      </c>
      <c r="E4290" s="3" t="s">
        <v>31</v>
      </c>
      <c r="F4290" s="3">
        <v>47</v>
      </c>
    </row>
    <row r="4291" spans="1:7" x14ac:dyDescent="0.25">
      <c r="A4291" s="3" t="s">
        <v>25</v>
      </c>
      <c r="B4291" s="7">
        <v>42220</v>
      </c>
      <c r="C4291" s="18">
        <v>2015</v>
      </c>
      <c r="D4291" s="3">
        <v>2</v>
      </c>
      <c r="E4291" s="3" t="s">
        <v>31</v>
      </c>
      <c r="F4291" s="3">
        <v>49</v>
      </c>
    </row>
    <row r="4292" spans="1:7" x14ac:dyDescent="0.25">
      <c r="A4292" s="3" t="s">
        <v>25</v>
      </c>
      <c r="B4292" s="7">
        <v>42220</v>
      </c>
      <c r="C4292" s="18">
        <v>2015</v>
      </c>
      <c r="D4292" s="3">
        <v>2</v>
      </c>
      <c r="E4292" s="3" t="s">
        <v>31</v>
      </c>
      <c r="F4292" s="3">
        <v>64</v>
      </c>
    </row>
    <row r="4293" spans="1:7" x14ac:dyDescent="0.25">
      <c r="A4293" s="3" t="s">
        <v>25</v>
      </c>
      <c r="B4293" s="7">
        <v>42220</v>
      </c>
      <c r="C4293" s="18">
        <v>2015</v>
      </c>
      <c r="D4293" s="3">
        <v>2</v>
      </c>
      <c r="E4293" s="3" t="s">
        <v>31</v>
      </c>
      <c r="F4293" s="3">
        <v>50</v>
      </c>
    </row>
    <row r="4294" spans="1:7" x14ac:dyDescent="0.25">
      <c r="A4294" s="3" t="s">
        <v>25</v>
      </c>
      <c r="B4294" s="7">
        <v>42220</v>
      </c>
      <c r="C4294" s="18">
        <v>2015</v>
      </c>
      <c r="D4294" s="3">
        <v>1</v>
      </c>
      <c r="E4294" s="3" t="s">
        <v>29</v>
      </c>
      <c r="F4294" s="3">
        <v>123</v>
      </c>
      <c r="G4294" s="15">
        <v>19.3</v>
      </c>
    </row>
    <row r="4295" spans="1:7" x14ac:dyDescent="0.25">
      <c r="A4295" s="3" t="s">
        <v>25</v>
      </c>
      <c r="B4295" s="7">
        <v>42220</v>
      </c>
      <c r="C4295" s="18">
        <v>2015</v>
      </c>
      <c r="D4295" s="3">
        <v>1</v>
      </c>
      <c r="E4295" s="3" t="s">
        <v>29</v>
      </c>
      <c r="F4295" s="3">
        <v>58</v>
      </c>
      <c r="G4295" s="15">
        <v>2</v>
      </c>
    </row>
    <row r="4296" spans="1:7" x14ac:dyDescent="0.25">
      <c r="A4296" s="3" t="s">
        <v>25</v>
      </c>
      <c r="B4296" s="7">
        <v>42220</v>
      </c>
      <c r="C4296" s="18">
        <v>2015</v>
      </c>
      <c r="D4296" s="3">
        <v>1</v>
      </c>
      <c r="E4296" s="3" t="s">
        <v>29</v>
      </c>
      <c r="F4296" s="3">
        <v>132</v>
      </c>
      <c r="G4296" s="15">
        <v>27.7</v>
      </c>
    </row>
    <row r="4297" spans="1:7" x14ac:dyDescent="0.25">
      <c r="A4297" s="3" t="s">
        <v>25</v>
      </c>
      <c r="B4297" s="7">
        <v>42220</v>
      </c>
      <c r="C4297" s="18">
        <v>2015</v>
      </c>
      <c r="D4297" s="3">
        <v>1</v>
      </c>
      <c r="E4297" s="3" t="s">
        <v>29</v>
      </c>
      <c r="F4297" s="3">
        <v>70</v>
      </c>
      <c r="G4297" s="15">
        <v>3.8</v>
      </c>
    </row>
    <row r="4298" spans="1:7" x14ac:dyDescent="0.25">
      <c r="A4298" s="3" t="s">
        <v>25</v>
      </c>
      <c r="B4298" s="7">
        <v>42220</v>
      </c>
      <c r="C4298" s="18">
        <v>2015</v>
      </c>
      <c r="D4298" s="3">
        <v>1</v>
      </c>
      <c r="E4298" s="3" t="s">
        <v>29</v>
      </c>
      <c r="F4298" s="3">
        <v>63</v>
      </c>
      <c r="G4298" s="15">
        <v>2.6</v>
      </c>
    </row>
    <row r="4299" spans="1:7" x14ac:dyDescent="0.25">
      <c r="A4299" s="3" t="s">
        <v>25</v>
      </c>
      <c r="B4299" s="7">
        <v>42220</v>
      </c>
      <c r="C4299" s="18">
        <v>2015</v>
      </c>
      <c r="D4299" s="3">
        <v>1</v>
      </c>
      <c r="E4299" s="3" t="s">
        <v>29</v>
      </c>
      <c r="F4299" s="3">
        <v>68</v>
      </c>
      <c r="G4299" s="15">
        <v>3.4</v>
      </c>
    </row>
    <row r="4300" spans="1:7" x14ac:dyDescent="0.25">
      <c r="A4300" s="3" t="s">
        <v>25</v>
      </c>
      <c r="B4300" s="7">
        <v>42220</v>
      </c>
      <c r="C4300" s="18">
        <v>2015</v>
      </c>
      <c r="D4300" s="3">
        <v>1</v>
      </c>
      <c r="E4300" s="3" t="s">
        <v>29</v>
      </c>
      <c r="F4300" s="3">
        <v>68</v>
      </c>
      <c r="G4300" s="15">
        <v>3.3</v>
      </c>
    </row>
    <row r="4301" spans="1:7" x14ac:dyDescent="0.25">
      <c r="A4301" s="3" t="s">
        <v>25</v>
      </c>
      <c r="B4301" s="7">
        <v>42220</v>
      </c>
      <c r="C4301" s="18">
        <v>2015</v>
      </c>
      <c r="D4301" s="3">
        <v>1</v>
      </c>
      <c r="E4301" s="3" t="s">
        <v>29</v>
      </c>
      <c r="F4301" s="3">
        <v>118</v>
      </c>
      <c r="G4301" s="15">
        <v>18.7</v>
      </c>
    </row>
    <row r="4302" spans="1:7" x14ac:dyDescent="0.25">
      <c r="A4302" s="3" t="s">
        <v>25</v>
      </c>
      <c r="B4302" s="7">
        <v>42220</v>
      </c>
      <c r="C4302" s="18">
        <v>2015</v>
      </c>
      <c r="D4302" s="3">
        <v>1</v>
      </c>
      <c r="E4302" s="3" t="s">
        <v>29</v>
      </c>
      <c r="F4302" s="3">
        <v>120</v>
      </c>
      <c r="G4302" s="15">
        <v>19.100000000000001</v>
      </c>
    </row>
    <row r="4303" spans="1:7" x14ac:dyDescent="0.25">
      <c r="A4303" s="3" t="s">
        <v>25</v>
      </c>
      <c r="B4303" s="7">
        <v>42220</v>
      </c>
      <c r="C4303" s="18">
        <v>2015</v>
      </c>
      <c r="D4303" s="3">
        <v>1</v>
      </c>
      <c r="E4303" s="3" t="s">
        <v>29</v>
      </c>
      <c r="F4303" s="3">
        <v>65</v>
      </c>
      <c r="G4303" s="15">
        <v>2.7</v>
      </c>
    </row>
    <row r="4304" spans="1:7" x14ac:dyDescent="0.25">
      <c r="A4304" s="3" t="s">
        <v>25</v>
      </c>
      <c r="B4304" s="7">
        <v>42220</v>
      </c>
      <c r="C4304" s="18">
        <v>2015</v>
      </c>
      <c r="D4304" s="3">
        <v>1</v>
      </c>
      <c r="E4304" s="3" t="s">
        <v>29</v>
      </c>
      <c r="F4304" s="3">
        <v>165</v>
      </c>
      <c r="G4304" s="15">
        <v>49.3</v>
      </c>
    </row>
    <row r="4305" spans="1:7" x14ac:dyDescent="0.25">
      <c r="A4305" s="3" t="s">
        <v>25</v>
      </c>
      <c r="B4305" s="7">
        <v>42220</v>
      </c>
      <c r="C4305" s="18">
        <v>2015</v>
      </c>
      <c r="D4305" s="3">
        <v>1</v>
      </c>
      <c r="E4305" s="3" t="s">
        <v>29</v>
      </c>
      <c r="F4305" s="3">
        <v>251</v>
      </c>
      <c r="G4305" s="15">
        <v>153.19999999999999</v>
      </c>
    </row>
    <row r="4306" spans="1:7" x14ac:dyDescent="0.25">
      <c r="A4306" s="3" t="s">
        <v>25</v>
      </c>
      <c r="B4306" s="7">
        <v>42220</v>
      </c>
      <c r="C4306" s="18">
        <v>2015</v>
      </c>
      <c r="D4306" s="3">
        <v>1</v>
      </c>
      <c r="E4306" s="3" t="s">
        <v>29</v>
      </c>
      <c r="F4306" s="3">
        <v>115</v>
      </c>
      <c r="G4306" s="15">
        <v>16.899999999999999</v>
      </c>
    </row>
    <row r="4307" spans="1:7" x14ac:dyDescent="0.25">
      <c r="A4307" s="3" t="s">
        <v>25</v>
      </c>
      <c r="B4307" s="7">
        <v>42220</v>
      </c>
      <c r="C4307" s="18">
        <v>2015</v>
      </c>
      <c r="D4307" s="3">
        <v>1</v>
      </c>
      <c r="E4307" s="3" t="s">
        <v>29</v>
      </c>
      <c r="F4307" s="3">
        <v>131</v>
      </c>
      <c r="G4307" s="15">
        <v>26.8</v>
      </c>
    </row>
    <row r="4308" spans="1:7" x14ac:dyDescent="0.25">
      <c r="A4308" s="3" t="s">
        <v>25</v>
      </c>
      <c r="B4308" s="7">
        <v>42220</v>
      </c>
      <c r="C4308" s="18">
        <v>2015</v>
      </c>
      <c r="D4308" s="3">
        <v>1</v>
      </c>
      <c r="E4308" s="3" t="s">
        <v>29</v>
      </c>
      <c r="F4308" s="3">
        <v>70</v>
      </c>
      <c r="G4308" s="15">
        <v>3.4</v>
      </c>
    </row>
    <row r="4309" spans="1:7" x14ac:dyDescent="0.25">
      <c r="A4309" s="3" t="s">
        <v>25</v>
      </c>
      <c r="B4309" s="7">
        <v>42220</v>
      </c>
      <c r="C4309" s="18">
        <v>2015</v>
      </c>
      <c r="D4309" s="3">
        <v>1</v>
      </c>
      <c r="E4309" s="3" t="s">
        <v>29</v>
      </c>
      <c r="F4309" s="3">
        <v>53</v>
      </c>
      <c r="G4309" s="15">
        <v>1.3</v>
      </c>
    </row>
    <row r="4310" spans="1:7" x14ac:dyDescent="0.25">
      <c r="A4310" s="3" t="s">
        <v>25</v>
      </c>
      <c r="B4310" s="7">
        <v>42220</v>
      </c>
      <c r="C4310" s="18">
        <v>2015</v>
      </c>
      <c r="D4310" s="3">
        <v>1</v>
      </c>
      <c r="E4310" s="3" t="s">
        <v>29</v>
      </c>
      <c r="F4310" s="3">
        <v>53</v>
      </c>
      <c r="G4310" s="15">
        <v>1.5</v>
      </c>
    </row>
    <row r="4311" spans="1:7" x14ac:dyDescent="0.25">
      <c r="A4311" s="3" t="s">
        <v>25</v>
      </c>
      <c r="B4311" s="7">
        <v>42220</v>
      </c>
      <c r="C4311" s="18">
        <v>2015</v>
      </c>
      <c r="D4311" s="3">
        <v>1</v>
      </c>
      <c r="E4311" s="3" t="s">
        <v>29</v>
      </c>
      <c r="F4311" s="3">
        <v>54</v>
      </c>
      <c r="G4311" s="15">
        <v>1.5</v>
      </c>
    </row>
    <row r="4312" spans="1:7" x14ac:dyDescent="0.25">
      <c r="A4312" s="3" t="s">
        <v>25</v>
      </c>
      <c r="B4312" s="7">
        <v>42220</v>
      </c>
      <c r="C4312" s="18">
        <v>2015</v>
      </c>
      <c r="D4312" s="3">
        <v>1</v>
      </c>
      <c r="E4312" s="3" t="s">
        <v>29</v>
      </c>
      <c r="F4312" s="3">
        <v>104</v>
      </c>
      <c r="G4312" s="15">
        <v>13.3</v>
      </c>
    </row>
    <row r="4313" spans="1:7" x14ac:dyDescent="0.25">
      <c r="A4313" s="3" t="s">
        <v>25</v>
      </c>
      <c r="B4313" s="7">
        <v>42220</v>
      </c>
      <c r="C4313" s="18">
        <v>2015</v>
      </c>
      <c r="D4313" s="3">
        <v>1</v>
      </c>
      <c r="E4313" s="3" t="s">
        <v>29</v>
      </c>
      <c r="F4313" s="3">
        <v>115</v>
      </c>
      <c r="G4313" s="15">
        <v>16.600000000000001</v>
      </c>
    </row>
    <row r="4314" spans="1:7" x14ac:dyDescent="0.25">
      <c r="A4314" s="3" t="s">
        <v>25</v>
      </c>
      <c r="B4314" s="7">
        <v>42220</v>
      </c>
      <c r="C4314" s="18">
        <v>2015</v>
      </c>
      <c r="D4314" s="3">
        <v>1</v>
      </c>
      <c r="E4314" s="3" t="s">
        <v>29</v>
      </c>
      <c r="F4314" s="3">
        <v>108</v>
      </c>
      <c r="G4314" s="15">
        <v>14.6</v>
      </c>
    </row>
    <row r="4315" spans="1:7" x14ac:dyDescent="0.25">
      <c r="A4315" s="3" t="s">
        <v>25</v>
      </c>
      <c r="B4315" s="7">
        <v>42220</v>
      </c>
      <c r="C4315" s="18">
        <v>2015</v>
      </c>
      <c r="D4315" s="3">
        <v>1</v>
      </c>
      <c r="E4315" s="3" t="s">
        <v>29</v>
      </c>
      <c r="F4315" s="3">
        <v>112</v>
      </c>
      <c r="G4315" s="15">
        <v>14.9</v>
      </c>
    </row>
    <row r="4316" spans="1:7" x14ac:dyDescent="0.25">
      <c r="A4316" s="3" t="s">
        <v>25</v>
      </c>
      <c r="B4316" s="7">
        <v>42220</v>
      </c>
      <c r="C4316" s="18">
        <v>2015</v>
      </c>
      <c r="D4316" s="3">
        <v>1</v>
      </c>
      <c r="E4316" s="3" t="s">
        <v>29</v>
      </c>
      <c r="F4316" s="3">
        <v>71</v>
      </c>
      <c r="G4316" s="15">
        <v>4</v>
      </c>
    </row>
    <row r="4317" spans="1:7" x14ac:dyDescent="0.25">
      <c r="A4317" s="3" t="s">
        <v>25</v>
      </c>
      <c r="B4317" s="7">
        <v>42220</v>
      </c>
      <c r="C4317" s="18">
        <v>2015</v>
      </c>
      <c r="D4317" s="3">
        <v>1</v>
      </c>
      <c r="E4317" s="3" t="s">
        <v>29</v>
      </c>
      <c r="F4317" s="3">
        <v>63</v>
      </c>
      <c r="G4317" s="15">
        <v>2.6</v>
      </c>
    </row>
    <row r="4318" spans="1:7" x14ac:dyDescent="0.25">
      <c r="A4318" s="3" t="s">
        <v>25</v>
      </c>
      <c r="B4318" s="7">
        <v>42220</v>
      </c>
      <c r="C4318" s="18">
        <v>2015</v>
      </c>
      <c r="D4318" s="3">
        <v>1</v>
      </c>
      <c r="E4318" s="3" t="s">
        <v>29</v>
      </c>
      <c r="F4318" s="3">
        <v>191</v>
      </c>
      <c r="G4318" s="15">
        <v>69.099999999999994</v>
      </c>
    </row>
    <row r="4319" spans="1:7" x14ac:dyDescent="0.25">
      <c r="A4319" s="3" t="s">
        <v>25</v>
      </c>
      <c r="B4319" s="7">
        <v>42220</v>
      </c>
      <c r="C4319" s="18">
        <v>2015</v>
      </c>
      <c r="D4319" s="3">
        <v>1</v>
      </c>
      <c r="E4319" s="3" t="s">
        <v>29</v>
      </c>
      <c r="F4319" s="3">
        <v>190</v>
      </c>
      <c r="G4319" s="15">
        <v>70.900000000000006</v>
      </c>
    </row>
    <row r="4320" spans="1:7" x14ac:dyDescent="0.25">
      <c r="A4320" s="3" t="s">
        <v>25</v>
      </c>
      <c r="B4320" s="7">
        <v>42220</v>
      </c>
      <c r="C4320" s="18">
        <v>2015</v>
      </c>
      <c r="D4320" s="3">
        <v>1</v>
      </c>
      <c r="E4320" s="3" t="s">
        <v>29</v>
      </c>
      <c r="F4320" s="3">
        <v>148</v>
      </c>
      <c r="G4320" s="15">
        <v>35.299999999999997</v>
      </c>
    </row>
    <row r="4321" spans="1:7" x14ac:dyDescent="0.25">
      <c r="A4321" s="3" t="s">
        <v>25</v>
      </c>
      <c r="B4321" s="7">
        <v>42220</v>
      </c>
      <c r="C4321" s="18">
        <v>2015</v>
      </c>
      <c r="D4321" s="3">
        <v>1</v>
      </c>
      <c r="E4321" s="3" t="s">
        <v>29</v>
      </c>
      <c r="F4321" s="3">
        <v>129</v>
      </c>
      <c r="G4321" s="15">
        <v>25.4</v>
      </c>
    </row>
    <row r="4322" spans="1:7" x14ac:dyDescent="0.25">
      <c r="A4322" s="3" t="s">
        <v>25</v>
      </c>
      <c r="B4322" s="7">
        <v>42220</v>
      </c>
      <c r="C4322" s="18">
        <v>2015</v>
      </c>
      <c r="D4322" s="3">
        <v>1</v>
      </c>
      <c r="E4322" s="3" t="s">
        <v>29</v>
      </c>
      <c r="F4322" s="3">
        <v>154</v>
      </c>
      <c r="G4322" s="15">
        <v>40</v>
      </c>
    </row>
    <row r="4323" spans="1:7" x14ac:dyDescent="0.25">
      <c r="A4323" s="3" t="s">
        <v>25</v>
      </c>
      <c r="B4323" s="7">
        <v>42220</v>
      </c>
      <c r="C4323" s="18">
        <v>2015</v>
      </c>
      <c r="D4323" s="3">
        <v>1</v>
      </c>
      <c r="E4323" s="3" t="s">
        <v>29</v>
      </c>
      <c r="F4323" s="3">
        <v>157</v>
      </c>
      <c r="G4323" s="15">
        <v>41.6</v>
      </c>
    </row>
    <row r="4324" spans="1:7" x14ac:dyDescent="0.25">
      <c r="A4324" s="3" t="s">
        <v>25</v>
      </c>
      <c r="B4324" s="7">
        <v>42220</v>
      </c>
      <c r="C4324" s="18">
        <v>2015</v>
      </c>
      <c r="D4324" s="3">
        <v>1</v>
      </c>
      <c r="E4324" s="3" t="s">
        <v>29</v>
      </c>
      <c r="F4324" s="3">
        <v>119</v>
      </c>
      <c r="G4324" s="15">
        <v>18.899999999999999</v>
      </c>
    </row>
    <row r="4325" spans="1:7" x14ac:dyDescent="0.25">
      <c r="A4325" s="3" t="s">
        <v>25</v>
      </c>
      <c r="B4325" s="7">
        <v>42220</v>
      </c>
      <c r="C4325" s="18">
        <v>2015</v>
      </c>
      <c r="D4325" s="3">
        <v>1</v>
      </c>
      <c r="E4325" s="3" t="s">
        <v>29</v>
      </c>
      <c r="F4325" s="3">
        <v>69</v>
      </c>
      <c r="G4325" s="15">
        <v>3.2</v>
      </c>
    </row>
    <row r="4326" spans="1:7" x14ac:dyDescent="0.25">
      <c r="A4326" s="3" t="s">
        <v>25</v>
      </c>
      <c r="B4326" s="7">
        <v>42220</v>
      </c>
      <c r="C4326" s="18">
        <v>2015</v>
      </c>
      <c r="D4326" s="3">
        <v>1</v>
      </c>
      <c r="E4326" s="3" t="s">
        <v>29</v>
      </c>
      <c r="F4326" s="3">
        <v>67</v>
      </c>
      <c r="G4326" s="15">
        <v>3.1</v>
      </c>
    </row>
    <row r="4327" spans="1:7" x14ac:dyDescent="0.25">
      <c r="A4327" s="3" t="s">
        <v>25</v>
      </c>
      <c r="B4327" s="7">
        <v>42220</v>
      </c>
      <c r="C4327" s="18">
        <v>2015</v>
      </c>
      <c r="D4327" s="3">
        <v>1</v>
      </c>
      <c r="E4327" s="3" t="s">
        <v>29</v>
      </c>
      <c r="F4327" s="3">
        <v>60</v>
      </c>
      <c r="G4327" s="15">
        <v>2.2000000000000002</v>
      </c>
    </row>
    <row r="4328" spans="1:7" x14ac:dyDescent="0.25">
      <c r="A4328" s="3" t="s">
        <v>25</v>
      </c>
      <c r="B4328" s="7">
        <v>42220</v>
      </c>
      <c r="C4328" s="18">
        <v>2015</v>
      </c>
      <c r="D4328" s="3">
        <v>2</v>
      </c>
      <c r="E4328" s="3" t="s">
        <v>29</v>
      </c>
      <c r="F4328" s="3">
        <v>65</v>
      </c>
      <c r="G4328" s="15">
        <v>2.9</v>
      </c>
    </row>
    <row r="4329" spans="1:7" x14ac:dyDescent="0.25">
      <c r="A4329" s="3" t="s">
        <v>25</v>
      </c>
      <c r="B4329" s="7">
        <v>42220</v>
      </c>
      <c r="C4329" s="18">
        <v>2015</v>
      </c>
      <c r="D4329" s="3">
        <v>2</v>
      </c>
      <c r="E4329" s="3" t="s">
        <v>29</v>
      </c>
      <c r="F4329" s="3">
        <v>50</v>
      </c>
      <c r="G4329" s="15">
        <v>1.3</v>
      </c>
    </row>
    <row r="4330" spans="1:7" x14ac:dyDescent="0.25">
      <c r="A4330" s="3" t="s">
        <v>25</v>
      </c>
      <c r="B4330" s="7">
        <v>42220</v>
      </c>
      <c r="C4330" s="18">
        <v>2015</v>
      </c>
      <c r="D4330" s="3">
        <v>2</v>
      </c>
      <c r="E4330" s="3" t="s">
        <v>29</v>
      </c>
      <c r="F4330" s="3">
        <v>66</v>
      </c>
      <c r="G4330" s="15">
        <v>3</v>
      </c>
    </row>
    <row r="4331" spans="1:7" x14ac:dyDescent="0.25">
      <c r="A4331" s="3" t="s">
        <v>25</v>
      </c>
      <c r="B4331" s="7">
        <v>42220</v>
      </c>
      <c r="C4331" s="18">
        <v>2015</v>
      </c>
      <c r="D4331" s="3">
        <v>2</v>
      </c>
      <c r="E4331" s="3" t="s">
        <v>29</v>
      </c>
      <c r="F4331" s="3">
        <v>63</v>
      </c>
      <c r="G4331" s="15">
        <v>2.6</v>
      </c>
    </row>
    <row r="4332" spans="1:7" x14ac:dyDescent="0.25">
      <c r="A4332" s="3" t="s">
        <v>25</v>
      </c>
      <c r="B4332" s="7">
        <v>42220</v>
      </c>
      <c r="C4332" s="18">
        <v>2015</v>
      </c>
      <c r="D4332" s="3">
        <v>2</v>
      </c>
      <c r="E4332" s="3" t="s">
        <v>29</v>
      </c>
      <c r="F4332" s="3">
        <v>65</v>
      </c>
      <c r="G4332" s="15">
        <v>2.9</v>
      </c>
    </row>
    <row r="4333" spans="1:7" x14ac:dyDescent="0.25">
      <c r="A4333" s="3" t="s">
        <v>25</v>
      </c>
      <c r="B4333" s="7">
        <v>42220</v>
      </c>
      <c r="C4333" s="18">
        <v>2015</v>
      </c>
      <c r="D4333" s="3">
        <v>2</v>
      </c>
      <c r="E4333" s="3" t="s">
        <v>29</v>
      </c>
      <c r="F4333" s="3">
        <v>63</v>
      </c>
      <c r="G4333" s="15">
        <v>2.5</v>
      </c>
    </row>
    <row r="4334" spans="1:7" x14ac:dyDescent="0.25">
      <c r="A4334" s="3" t="s">
        <v>25</v>
      </c>
      <c r="B4334" s="7">
        <v>42220</v>
      </c>
      <c r="C4334" s="18">
        <v>2015</v>
      </c>
      <c r="D4334" s="3">
        <v>2</v>
      </c>
      <c r="E4334" s="3" t="s">
        <v>29</v>
      </c>
      <c r="F4334" s="3">
        <v>54</v>
      </c>
      <c r="G4334" s="15">
        <v>1.6</v>
      </c>
    </row>
    <row r="4335" spans="1:7" x14ac:dyDescent="0.25">
      <c r="A4335" s="3" t="s">
        <v>25</v>
      </c>
      <c r="B4335" s="7">
        <v>42220</v>
      </c>
      <c r="C4335" s="18">
        <v>2015</v>
      </c>
      <c r="D4335" s="3">
        <v>2</v>
      </c>
      <c r="E4335" s="3" t="s">
        <v>29</v>
      </c>
      <c r="F4335" s="3">
        <v>118</v>
      </c>
      <c r="G4335" s="15">
        <v>18.399999999999999</v>
      </c>
    </row>
    <row r="4336" spans="1:7" x14ac:dyDescent="0.25">
      <c r="A4336" s="3" t="s">
        <v>25</v>
      </c>
      <c r="B4336" s="7">
        <v>42220</v>
      </c>
      <c r="C4336" s="18">
        <v>2015</v>
      </c>
      <c r="D4336" s="3">
        <v>2</v>
      </c>
      <c r="E4336" s="3" t="s">
        <v>29</v>
      </c>
      <c r="F4336" s="3">
        <v>210</v>
      </c>
      <c r="G4336" s="15">
        <v>105.3</v>
      </c>
    </row>
    <row r="4337" spans="1:7" x14ac:dyDescent="0.25">
      <c r="A4337" s="3" t="s">
        <v>25</v>
      </c>
      <c r="B4337" s="7">
        <v>42220</v>
      </c>
      <c r="C4337" s="18">
        <v>2015</v>
      </c>
      <c r="D4337" s="3">
        <v>1</v>
      </c>
      <c r="E4337" s="3" t="s">
        <v>33</v>
      </c>
      <c r="F4337" s="3">
        <v>66</v>
      </c>
    </row>
    <row r="4338" spans="1:7" x14ac:dyDescent="0.25">
      <c r="A4338" s="3" t="s">
        <v>25</v>
      </c>
      <c r="B4338" s="7">
        <v>42220</v>
      </c>
      <c r="C4338" s="18">
        <v>2015</v>
      </c>
      <c r="D4338" s="3">
        <v>1</v>
      </c>
      <c r="E4338" s="3" t="s">
        <v>33</v>
      </c>
      <c r="F4338" s="3">
        <v>57</v>
      </c>
    </row>
    <row r="4339" spans="1:7" x14ac:dyDescent="0.25">
      <c r="A4339" s="3" t="s">
        <v>25</v>
      </c>
      <c r="B4339" s="7">
        <v>42220</v>
      </c>
      <c r="C4339" s="18">
        <v>2015</v>
      </c>
      <c r="D4339" s="3">
        <v>1</v>
      </c>
      <c r="E4339" s="3" t="s">
        <v>33</v>
      </c>
      <c r="F4339" s="3">
        <v>61</v>
      </c>
    </row>
    <row r="4340" spans="1:7" x14ac:dyDescent="0.25">
      <c r="A4340" s="3" t="s">
        <v>21</v>
      </c>
      <c r="B4340" s="7">
        <v>42220</v>
      </c>
      <c r="C4340" s="18">
        <v>2015</v>
      </c>
      <c r="D4340" s="3">
        <v>1</v>
      </c>
      <c r="E4340" s="3" t="s">
        <v>28</v>
      </c>
      <c r="F4340" s="3">
        <v>105</v>
      </c>
      <c r="G4340" s="15">
        <v>12</v>
      </c>
    </row>
    <row r="4341" spans="1:7" x14ac:dyDescent="0.25">
      <c r="A4341" s="3" t="s">
        <v>21</v>
      </c>
      <c r="B4341" s="7">
        <v>42220</v>
      </c>
      <c r="C4341" s="18">
        <v>2015</v>
      </c>
      <c r="D4341" s="3">
        <v>1</v>
      </c>
      <c r="E4341" s="3" t="s">
        <v>28</v>
      </c>
      <c r="F4341" s="3">
        <v>120</v>
      </c>
      <c r="G4341" s="15">
        <v>18.399999999999999</v>
      </c>
    </row>
    <row r="4342" spans="1:7" x14ac:dyDescent="0.25">
      <c r="A4342" s="3" t="s">
        <v>21</v>
      </c>
      <c r="B4342" s="7">
        <v>42220</v>
      </c>
      <c r="C4342" s="18">
        <v>2015</v>
      </c>
      <c r="D4342" s="3">
        <v>1</v>
      </c>
      <c r="E4342" s="3" t="s">
        <v>28</v>
      </c>
      <c r="F4342" s="3">
        <v>168</v>
      </c>
      <c r="G4342" s="15">
        <v>56.6</v>
      </c>
    </row>
    <row r="4343" spans="1:7" x14ac:dyDescent="0.25">
      <c r="A4343" s="3" t="s">
        <v>21</v>
      </c>
      <c r="B4343" s="7">
        <v>42220</v>
      </c>
      <c r="C4343" s="18">
        <v>2015</v>
      </c>
      <c r="D4343" s="3">
        <v>1</v>
      </c>
      <c r="E4343" s="3" t="s">
        <v>28</v>
      </c>
      <c r="F4343" s="3">
        <v>159</v>
      </c>
      <c r="G4343" s="15">
        <v>43.1</v>
      </c>
    </row>
    <row r="4344" spans="1:7" x14ac:dyDescent="0.25">
      <c r="A4344" s="3" t="s">
        <v>21</v>
      </c>
      <c r="B4344" s="7">
        <v>42220</v>
      </c>
      <c r="C4344" s="18">
        <v>2015</v>
      </c>
      <c r="D4344" s="3">
        <v>1</v>
      </c>
      <c r="E4344" s="3" t="s">
        <v>28</v>
      </c>
      <c r="F4344" s="3">
        <v>55</v>
      </c>
      <c r="G4344" s="15">
        <v>1.1000000000000001</v>
      </c>
    </row>
    <row r="4345" spans="1:7" x14ac:dyDescent="0.25">
      <c r="A4345" s="3" t="s">
        <v>21</v>
      </c>
      <c r="B4345" s="7">
        <v>42220</v>
      </c>
      <c r="C4345" s="18">
        <v>2015</v>
      </c>
      <c r="D4345" s="3">
        <v>1</v>
      </c>
      <c r="E4345" s="3" t="s">
        <v>28</v>
      </c>
      <c r="F4345" s="3">
        <v>69</v>
      </c>
      <c r="G4345" s="15">
        <v>3.4</v>
      </c>
    </row>
    <row r="4346" spans="1:7" x14ac:dyDescent="0.25">
      <c r="A4346" s="3" t="s">
        <v>21</v>
      </c>
      <c r="B4346" s="7">
        <v>42220</v>
      </c>
      <c r="C4346" s="18">
        <v>2015</v>
      </c>
      <c r="D4346" s="3">
        <v>1</v>
      </c>
      <c r="E4346" s="3" t="s">
        <v>28</v>
      </c>
      <c r="F4346" s="3">
        <v>153</v>
      </c>
      <c r="G4346" s="15">
        <v>37.1</v>
      </c>
    </row>
    <row r="4347" spans="1:7" x14ac:dyDescent="0.25">
      <c r="A4347" s="3" t="s">
        <v>21</v>
      </c>
      <c r="B4347" s="7">
        <v>42220</v>
      </c>
      <c r="C4347" s="18">
        <v>2015</v>
      </c>
      <c r="D4347" s="3">
        <v>1</v>
      </c>
      <c r="E4347" s="3" t="s">
        <v>28</v>
      </c>
      <c r="F4347" s="3">
        <v>94</v>
      </c>
      <c r="G4347" s="15">
        <v>8.4</v>
      </c>
    </row>
    <row r="4348" spans="1:7" x14ac:dyDescent="0.25">
      <c r="A4348" s="3" t="s">
        <v>21</v>
      </c>
      <c r="B4348" s="7">
        <v>42220</v>
      </c>
      <c r="C4348" s="18">
        <v>2015</v>
      </c>
      <c r="D4348" s="3">
        <v>2</v>
      </c>
      <c r="E4348" s="3" t="s">
        <v>28</v>
      </c>
      <c r="F4348" s="3">
        <v>56</v>
      </c>
      <c r="G4348" s="15">
        <v>2</v>
      </c>
    </row>
    <row r="4349" spans="1:7" x14ac:dyDescent="0.25">
      <c r="A4349" s="3" t="s">
        <v>21</v>
      </c>
      <c r="B4349" s="7">
        <v>42220</v>
      </c>
      <c r="C4349" s="18">
        <v>2015</v>
      </c>
      <c r="D4349" s="3">
        <v>2</v>
      </c>
      <c r="E4349" s="3" t="s">
        <v>28</v>
      </c>
      <c r="F4349" s="3">
        <v>124</v>
      </c>
      <c r="G4349" s="15">
        <v>19.8</v>
      </c>
    </row>
    <row r="4350" spans="1:7" x14ac:dyDescent="0.25">
      <c r="A4350" s="3" t="s">
        <v>21</v>
      </c>
      <c r="B4350" s="7">
        <v>42220</v>
      </c>
      <c r="C4350" s="18">
        <v>2015</v>
      </c>
      <c r="D4350" s="3">
        <v>1</v>
      </c>
      <c r="E4350" s="3" t="s">
        <v>31</v>
      </c>
      <c r="F4350" s="3">
        <v>72</v>
      </c>
    </row>
    <row r="4351" spans="1:7" x14ac:dyDescent="0.25">
      <c r="A4351" s="3" t="s">
        <v>21</v>
      </c>
      <c r="B4351" s="7">
        <v>42220</v>
      </c>
      <c r="C4351" s="18">
        <v>2015</v>
      </c>
      <c r="D4351" s="3">
        <v>1</v>
      </c>
      <c r="E4351" s="3" t="s">
        <v>31</v>
      </c>
      <c r="F4351" s="3">
        <v>66</v>
      </c>
    </row>
    <row r="4352" spans="1:7" x14ac:dyDescent="0.25">
      <c r="A4352" s="3" t="s">
        <v>21</v>
      </c>
      <c r="B4352" s="7">
        <v>42220</v>
      </c>
      <c r="C4352" s="18">
        <v>2015</v>
      </c>
      <c r="D4352" s="3">
        <v>1</v>
      </c>
      <c r="E4352" s="3" t="s">
        <v>31</v>
      </c>
      <c r="F4352" s="3">
        <v>43</v>
      </c>
    </row>
    <row r="4353" spans="1:6" x14ac:dyDescent="0.25">
      <c r="A4353" s="3" t="s">
        <v>21</v>
      </c>
      <c r="B4353" s="7">
        <v>42220</v>
      </c>
      <c r="C4353" s="18">
        <v>2015</v>
      </c>
      <c r="D4353" s="3">
        <v>1</v>
      </c>
      <c r="E4353" s="3" t="s">
        <v>31</v>
      </c>
      <c r="F4353" s="3">
        <v>68</v>
      </c>
    </row>
    <row r="4354" spans="1:6" x14ac:dyDescent="0.25">
      <c r="A4354" s="3" t="s">
        <v>21</v>
      </c>
      <c r="B4354" s="7">
        <v>42220</v>
      </c>
      <c r="C4354" s="18">
        <v>2015</v>
      </c>
      <c r="D4354" s="3">
        <v>1</v>
      </c>
      <c r="E4354" s="3" t="s">
        <v>31</v>
      </c>
      <c r="F4354" s="3">
        <v>66</v>
      </c>
    </row>
    <row r="4355" spans="1:6" x14ac:dyDescent="0.25">
      <c r="A4355" s="3" t="s">
        <v>21</v>
      </c>
      <c r="B4355" s="7">
        <v>42220</v>
      </c>
      <c r="C4355" s="18">
        <v>2015</v>
      </c>
      <c r="D4355" s="3">
        <v>1</v>
      </c>
      <c r="E4355" s="3" t="s">
        <v>31</v>
      </c>
      <c r="F4355" s="3">
        <v>60</v>
      </c>
    </row>
    <row r="4356" spans="1:6" x14ac:dyDescent="0.25">
      <c r="A4356" s="3" t="s">
        <v>21</v>
      </c>
      <c r="B4356" s="7">
        <v>42220</v>
      </c>
      <c r="C4356" s="18">
        <v>2015</v>
      </c>
      <c r="D4356" s="3">
        <v>1</v>
      </c>
      <c r="E4356" s="3" t="s">
        <v>31</v>
      </c>
      <c r="F4356" s="3">
        <v>65</v>
      </c>
    </row>
    <row r="4357" spans="1:6" x14ac:dyDescent="0.25">
      <c r="A4357" s="3" t="s">
        <v>21</v>
      </c>
      <c r="B4357" s="7">
        <v>42220</v>
      </c>
      <c r="C4357" s="18">
        <v>2015</v>
      </c>
      <c r="D4357" s="3">
        <v>1</v>
      </c>
      <c r="E4357" s="3" t="s">
        <v>31</v>
      </c>
      <c r="F4357" s="3">
        <v>60</v>
      </c>
    </row>
    <row r="4358" spans="1:6" x14ac:dyDescent="0.25">
      <c r="A4358" s="3" t="s">
        <v>21</v>
      </c>
      <c r="B4358" s="7">
        <v>42220</v>
      </c>
      <c r="C4358" s="18">
        <v>2015</v>
      </c>
      <c r="D4358" s="3">
        <v>1</v>
      </c>
      <c r="E4358" s="3" t="s">
        <v>31</v>
      </c>
      <c r="F4358" s="3">
        <v>47</v>
      </c>
    </row>
    <row r="4359" spans="1:6" x14ac:dyDescent="0.25">
      <c r="A4359" s="3" t="s">
        <v>21</v>
      </c>
      <c r="B4359" s="7">
        <v>42220</v>
      </c>
      <c r="C4359" s="18">
        <v>2015</v>
      </c>
      <c r="D4359" s="3">
        <v>1</v>
      </c>
      <c r="E4359" s="3" t="s">
        <v>31</v>
      </c>
      <c r="F4359" s="3">
        <v>63</v>
      </c>
    </row>
    <row r="4360" spans="1:6" x14ac:dyDescent="0.25">
      <c r="A4360" s="3" t="s">
        <v>21</v>
      </c>
      <c r="B4360" s="7">
        <v>42220</v>
      </c>
      <c r="C4360" s="18">
        <v>2015</v>
      </c>
      <c r="D4360" s="3">
        <v>1</v>
      </c>
      <c r="E4360" s="3" t="s">
        <v>31</v>
      </c>
      <c r="F4360" s="3">
        <v>53</v>
      </c>
    </row>
    <row r="4361" spans="1:6" x14ac:dyDescent="0.25">
      <c r="A4361" s="3" t="s">
        <v>21</v>
      </c>
      <c r="B4361" s="7">
        <v>42220</v>
      </c>
      <c r="C4361" s="18">
        <v>2015</v>
      </c>
      <c r="D4361" s="3">
        <v>1</v>
      </c>
      <c r="E4361" s="3" t="s">
        <v>31</v>
      </c>
      <c r="F4361" s="3">
        <v>57</v>
      </c>
    </row>
    <row r="4362" spans="1:6" x14ac:dyDescent="0.25">
      <c r="A4362" s="3" t="s">
        <v>21</v>
      </c>
      <c r="B4362" s="7">
        <v>42220</v>
      </c>
      <c r="C4362" s="18">
        <v>2015</v>
      </c>
      <c r="D4362" s="3">
        <v>1</v>
      </c>
      <c r="E4362" s="3" t="s">
        <v>31</v>
      </c>
      <c r="F4362" s="3">
        <v>66</v>
      </c>
    </row>
    <row r="4363" spans="1:6" x14ac:dyDescent="0.25">
      <c r="A4363" s="3" t="s">
        <v>21</v>
      </c>
      <c r="B4363" s="7">
        <v>42220</v>
      </c>
      <c r="C4363" s="18">
        <v>2015</v>
      </c>
      <c r="D4363" s="3">
        <v>1</v>
      </c>
      <c r="E4363" s="3" t="s">
        <v>31</v>
      </c>
      <c r="F4363" s="3">
        <v>61</v>
      </c>
    </row>
    <row r="4364" spans="1:6" x14ac:dyDescent="0.25">
      <c r="A4364" s="3" t="s">
        <v>21</v>
      </c>
      <c r="B4364" s="7">
        <v>42220</v>
      </c>
      <c r="C4364" s="18">
        <v>2015</v>
      </c>
      <c r="D4364" s="3">
        <v>1</v>
      </c>
      <c r="E4364" s="3" t="s">
        <v>31</v>
      </c>
      <c r="F4364" s="3">
        <v>48</v>
      </c>
    </row>
    <row r="4365" spans="1:6" x14ac:dyDescent="0.25">
      <c r="A4365" s="3" t="s">
        <v>21</v>
      </c>
      <c r="B4365" s="7">
        <v>42220</v>
      </c>
      <c r="C4365" s="18">
        <v>2015</v>
      </c>
      <c r="D4365" s="3">
        <v>1</v>
      </c>
      <c r="E4365" s="3" t="s">
        <v>31</v>
      </c>
      <c r="F4365" s="3">
        <v>63</v>
      </c>
    </row>
    <row r="4366" spans="1:6" x14ac:dyDescent="0.25">
      <c r="A4366" s="3" t="s">
        <v>21</v>
      </c>
      <c r="B4366" s="7">
        <v>42220</v>
      </c>
      <c r="C4366" s="18">
        <v>2015</v>
      </c>
      <c r="D4366" s="3">
        <v>1</v>
      </c>
      <c r="E4366" s="3" t="s">
        <v>31</v>
      </c>
      <c r="F4366" s="3">
        <v>64</v>
      </c>
    </row>
    <row r="4367" spans="1:6" x14ac:dyDescent="0.25">
      <c r="A4367" s="3" t="s">
        <v>21</v>
      </c>
      <c r="B4367" s="7">
        <v>42220</v>
      </c>
      <c r="C4367" s="18">
        <v>2015</v>
      </c>
      <c r="D4367" s="3">
        <v>1</v>
      </c>
      <c r="E4367" s="3" t="s">
        <v>31</v>
      </c>
      <c r="F4367" s="3">
        <v>60</v>
      </c>
    </row>
    <row r="4368" spans="1:6" x14ac:dyDescent="0.25">
      <c r="A4368" s="3" t="s">
        <v>21</v>
      </c>
      <c r="B4368" s="7">
        <v>42220</v>
      </c>
      <c r="C4368" s="18">
        <v>2015</v>
      </c>
      <c r="D4368" s="3">
        <v>1</v>
      </c>
      <c r="E4368" s="3" t="s">
        <v>31</v>
      </c>
      <c r="F4368" s="3">
        <v>62</v>
      </c>
    </row>
    <row r="4369" spans="1:15" x14ac:dyDescent="0.25">
      <c r="A4369" s="3" t="s">
        <v>21</v>
      </c>
      <c r="B4369" s="7">
        <v>42220</v>
      </c>
      <c r="C4369" s="18">
        <v>2015</v>
      </c>
      <c r="D4369" s="3">
        <v>1</v>
      </c>
      <c r="E4369" s="3" t="s">
        <v>31</v>
      </c>
      <c r="F4369" s="3">
        <v>60</v>
      </c>
    </row>
    <row r="4370" spans="1:15" x14ac:dyDescent="0.25">
      <c r="A4370" s="3" t="s">
        <v>21</v>
      </c>
      <c r="B4370" s="7">
        <v>42220</v>
      </c>
      <c r="C4370" s="18">
        <v>2015</v>
      </c>
      <c r="D4370" s="3">
        <v>2</v>
      </c>
      <c r="E4370" s="3" t="s">
        <v>31</v>
      </c>
      <c r="F4370" s="3">
        <v>62</v>
      </c>
    </row>
    <row r="4371" spans="1:15" x14ac:dyDescent="0.25">
      <c r="A4371" s="3" t="s">
        <v>21</v>
      </c>
      <c r="B4371" s="7">
        <v>42220</v>
      </c>
      <c r="C4371" s="18">
        <v>2015</v>
      </c>
      <c r="D4371" s="3">
        <v>2</v>
      </c>
      <c r="E4371" s="3" t="s">
        <v>31</v>
      </c>
      <c r="F4371" s="3">
        <v>58</v>
      </c>
    </row>
    <row r="4372" spans="1:15" x14ac:dyDescent="0.25">
      <c r="A4372" s="3" t="s">
        <v>21</v>
      </c>
      <c r="B4372" s="7">
        <v>42220</v>
      </c>
      <c r="C4372" s="18">
        <v>2015</v>
      </c>
      <c r="D4372" s="3">
        <v>2</v>
      </c>
      <c r="E4372" s="3" t="s">
        <v>31</v>
      </c>
      <c r="F4372" s="3">
        <v>65</v>
      </c>
    </row>
    <row r="4373" spans="1:15" s="15" customFormat="1" x14ac:dyDescent="0.25">
      <c r="A4373" s="3" t="s">
        <v>21</v>
      </c>
      <c r="B4373" s="7">
        <v>42220</v>
      </c>
      <c r="C4373" s="18">
        <v>2015</v>
      </c>
      <c r="D4373" s="3">
        <v>2</v>
      </c>
      <c r="E4373" s="3" t="s">
        <v>31</v>
      </c>
      <c r="F4373" s="3">
        <v>67</v>
      </c>
      <c r="H4373"/>
      <c r="I4373"/>
      <c r="J4373"/>
      <c r="K4373"/>
      <c r="L4373"/>
      <c r="M4373"/>
      <c r="N4373"/>
      <c r="O4373"/>
    </row>
    <row r="4374" spans="1:15" s="15" customFormat="1" x14ac:dyDescent="0.25">
      <c r="A4374" s="3" t="s">
        <v>21</v>
      </c>
      <c r="B4374" s="7">
        <v>42220</v>
      </c>
      <c r="C4374" s="18">
        <v>2015</v>
      </c>
      <c r="D4374" s="3">
        <v>2</v>
      </c>
      <c r="E4374" s="3" t="s">
        <v>31</v>
      </c>
      <c r="F4374" s="3">
        <v>45</v>
      </c>
      <c r="H4374"/>
      <c r="I4374"/>
      <c r="J4374"/>
      <c r="K4374"/>
      <c r="L4374"/>
      <c r="M4374"/>
      <c r="N4374"/>
      <c r="O4374"/>
    </row>
    <row r="4375" spans="1:15" s="15" customFormat="1" x14ac:dyDescent="0.25">
      <c r="A4375" s="3" t="s">
        <v>21</v>
      </c>
      <c r="B4375" s="7">
        <v>42220</v>
      </c>
      <c r="C4375" s="18">
        <v>2015</v>
      </c>
      <c r="D4375" s="3">
        <v>2</v>
      </c>
      <c r="E4375" s="3" t="s">
        <v>31</v>
      </c>
      <c r="F4375" s="3">
        <v>64</v>
      </c>
      <c r="H4375"/>
      <c r="I4375"/>
      <c r="J4375"/>
      <c r="K4375"/>
      <c r="L4375"/>
      <c r="M4375"/>
      <c r="N4375"/>
      <c r="O4375"/>
    </row>
    <row r="4376" spans="1:15" s="15" customFormat="1" x14ac:dyDescent="0.25">
      <c r="A4376" s="3" t="s">
        <v>21</v>
      </c>
      <c r="B4376" s="7">
        <v>42220</v>
      </c>
      <c r="C4376" s="18">
        <v>2015</v>
      </c>
      <c r="D4376" s="3">
        <v>2</v>
      </c>
      <c r="E4376" s="3" t="s">
        <v>31</v>
      </c>
      <c r="F4376" s="3">
        <v>43</v>
      </c>
      <c r="H4376"/>
      <c r="I4376"/>
      <c r="J4376"/>
      <c r="K4376"/>
      <c r="L4376"/>
      <c r="M4376"/>
      <c r="N4376"/>
      <c r="O4376"/>
    </row>
    <row r="4377" spans="1:15" s="15" customFormat="1" x14ac:dyDescent="0.25">
      <c r="A4377" s="3" t="s">
        <v>21</v>
      </c>
      <c r="B4377" s="7">
        <v>42220</v>
      </c>
      <c r="C4377" s="18">
        <v>2015</v>
      </c>
      <c r="D4377" s="3">
        <v>2</v>
      </c>
      <c r="E4377" s="3" t="s">
        <v>31</v>
      </c>
      <c r="F4377" s="3">
        <v>45</v>
      </c>
      <c r="H4377"/>
      <c r="I4377"/>
      <c r="J4377"/>
      <c r="K4377"/>
      <c r="L4377"/>
      <c r="M4377"/>
      <c r="N4377"/>
      <c r="O4377"/>
    </row>
    <row r="4378" spans="1:15" s="15" customFormat="1" x14ac:dyDescent="0.25">
      <c r="A4378" s="3" t="s">
        <v>21</v>
      </c>
      <c r="B4378" s="7">
        <v>42220</v>
      </c>
      <c r="C4378" s="18">
        <v>2015</v>
      </c>
      <c r="D4378" s="3">
        <v>2</v>
      </c>
      <c r="E4378" s="3" t="s">
        <v>31</v>
      </c>
      <c r="F4378" s="3">
        <v>45</v>
      </c>
      <c r="H4378"/>
      <c r="I4378"/>
      <c r="J4378"/>
      <c r="K4378"/>
      <c r="L4378"/>
      <c r="M4378"/>
      <c r="N4378"/>
      <c r="O4378"/>
    </row>
    <row r="4379" spans="1:15" s="15" customFormat="1" x14ac:dyDescent="0.25">
      <c r="A4379" s="3" t="s">
        <v>21</v>
      </c>
      <c r="B4379" s="7">
        <v>42220</v>
      </c>
      <c r="C4379" s="18">
        <v>2015</v>
      </c>
      <c r="D4379" s="3">
        <v>2</v>
      </c>
      <c r="E4379" s="3" t="s">
        <v>31</v>
      </c>
      <c r="F4379" s="3">
        <v>61</v>
      </c>
      <c r="H4379"/>
      <c r="I4379"/>
      <c r="J4379"/>
      <c r="K4379"/>
      <c r="L4379"/>
      <c r="M4379"/>
      <c r="N4379"/>
      <c r="O4379"/>
    </row>
    <row r="4380" spans="1:15" s="15" customFormat="1" x14ac:dyDescent="0.25">
      <c r="A4380" s="3" t="s">
        <v>21</v>
      </c>
      <c r="B4380" s="7">
        <v>42220</v>
      </c>
      <c r="C4380" s="18">
        <v>2015</v>
      </c>
      <c r="D4380" s="3">
        <v>2</v>
      </c>
      <c r="E4380" s="3" t="s">
        <v>31</v>
      </c>
      <c r="F4380" s="3">
        <v>46</v>
      </c>
      <c r="H4380"/>
      <c r="I4380"/>
      <c r="J4380"/>
      <c r="K4380"/>
      <c r="L4380"/>
      <c r="M4380"/>
      <c r="N4380"/>
      <c r="O4380"/>
    </row>
    <row r="4381" spans="1:15" s="15" customFormat="1" x14ac:dyDescent="0.25">
      <c r="A4381" s="3" t="s">
        <v>21</v>
      </c>
      <c r="B4381" s="7">
        <v>42220</v>
      </c>
      <c r="C4381" s="18">
        <v>2015</v>
      </c>
      <c r="D4381" s="3">
        <v>2</v>
      </c>
      <c r="E4381" s="3" t="s">
        <v>31</v>
      </c>
      <c r="F4381" s="3">
        <v>69</v>
      </c>
      <c r="H4381"/>
      <c r="I4381"/>
      <c r="J4381"/>
      <c r="K4381"/>
      <c r="L4381"/>
      <c r="M4381"/>
      <c r="N4381"/>
      <c r="O4381"/>
    </row>
    <row r="4382" spans="1:15" s="15" customFormat="1" x14ac:dyDescent="0.25">
      <c r="A4382" s="3" t="s">
        <v>21</v>
      </c>
      <c r="B4382" s="7">
        <v>42220</v>
      </c>
      <c r="C4382" s="18">
        <v>2015</v>
      </c>
      <c r="D4382" s="3">
        <v>2</v>
      </c>
      <c r="E4382" s="3" t="s">
        <v>31</v>
      </c>
      <c r="F4382" s="3">
        <v>59</v>
      </c>
      <c r="H4382"/>
      <c r="I4382"/>
      <c r="J4382"/>
      <c r="K4382"/>
      <c r="L4382"/>
      <c r="M4382"/>
      <c r="N4382"/>
      <c r="O4382"/>
    </row>
    <row r="4383" spans="1:15" s="15" customFormat="1" x14ac:dyDescent="0.25">
      <c r="A4383" s="3" t="s">
        <v>21</v>
      </c>
      <c r="B4383" s="7">
        <v>42220</v>
      </c>
      <c r="C4383" s="18">
        <v>2015</v>
      </c>
      <c r="D4383" s="3">
        <v>2</v>
      </c>
      <c r="E4383" s="3" t="s">
        <v>31</v>
      </c>
      <c r="F4383" s="3">
        <v>63</v>
      </c>
      <c r="H4383"/>
      <c r="I4383"/>
      <c r="J4383"/>
      <c r="K4383"/>
      <c r="L4383"/>
      <c r="M4383"/>
      <c r="N4383"/>
      <c r="O4383"/>
    </row>
    <row r="4384" spans="1:15" s="15" customFormat="1" x14ac:dyDescent="0.25">
      <c r="A4384" s="3" t="s">
        <v>21</v>
      </c>
      <c r="B4384" s="7">
        <v>42220</v>
      </c>
      <c r="C4384" s="18">
        <v>2015</v>
      </c>
      <c r="D4384" s="3">
        <v>2</v>
      </c>
      <c r="E4384" s="3" t="s">
        <v>31</v>
      </c>
      <c r="F4384" s="3">
        <v>61</v>
      </c>
      <c r="H4384"/>
      <c r="I4384"/>
      <c r="J4384"/>
      <c r="K4384"/>
      <c r="L4384"/>
      <c r="M4384"/>
      <c r="N4384"/>
      <c r="O4384"/>
    </row>
    <row r="4385" spans="1:15" s="15" customFormat="1" x14ac:dyDescent="0.25">
      <c r="A4385" s="3" t="s">
        <v>21</v>
      </c>
      <c r="B4385" s="7">
        <v>42220</v>
      </c>
      <c r="C4385" s="18">
        <v>2015</v>
      </c>
      <c r="D4385" s="3">
        <v>2</v>
      </c>
      <c r="E4385" s="3" t="s">
        <v>31</v>
      </c>
      <c r="F4385" s="3">
        <v>60</v>
      </c>
      <c r="H4385"/>
      <c r="I4385"/>
      <c r="J4385"/>
      <c r="K4385"/>
      <c r="L4385"/>
      <c r="M4385"/>
      <c r="N4385"/>
      <c r="O4385"/>
    </row>
    <row r="4386" spans="1:15" s="15" customFormat="1" x14ac:dyDescent="0.25">
      <c r="A4386" s="3" t="s">
        <v>21</v>
      </c>
      <c r="B4386" s="7">
        <v>42220</v>
      </c>
      <c r="C4386" s="18">
        <v>2015</v>
      </c>
      <c r="D4386" s="3">
        <v>1</v>
      </c>
      <c r="E4386" s="3" t="s">
        <v>29</v>
      </c>
      <c r="F4386" s="3">
        <v>196</v>
      </c>
      <c r="G4386" s="15">
        <v>82.5</v>
      </c>
      <c r="H4386"/>
      <c r="I4386"/>
      <c r="J4386"/>
      <c r="K4386"/>
      <c r="L4386"/>
      <c r="M4386"/>
      <c r="N4386"/>
      <c r="O4386"/>
    </row>
    <row r="4387" spans="1:15" s="15" customFormat="1" x14ac:dyDescent="0.25">
      <c r="A4387" s="3" t="s">
        <v>21</v>
      </c>
      <c r="B4387" s="7">
        <v>42220</v>
      </c>
      <c r="C4387" s="18">
        <v>2015</v>
      </c>
      <c r="D4387" s="3">
        <v>1</v>
      </c>
      <c r="E4387" s="3" t="s">
        <v>29</v>
      </c>
      <c r="F4387" s="3">
        <v>182</v>
      </c>
      <c r="G4387" s="15">
        <v>63.8</v>
      </c>
      <c r="H4387"/>
      <c r="I4387"/>
      <c r="J4387"/>
      <c r="K4387"/>
      <c r="L4387"/>
      <c r="M4387"/>
      <c r="N4387"/>
      <c r="O4387"/>
    </row>
    <row r="4388" spans="1:15" s="15" customFormat="1" x14ac:dyDescent="0.25">
      <c r="A4388" s="3" t="s">
        <v>21</v>
      </c>
      <c r="B4388" s="7">
        <v>42220</v>
      </c>
      <c r="C4388" s="18">
        <v>2015</v>
      </c>
      <c r="D4388" s="3">
        <v>1</v>
      </c>
      <c r="E4388" s="3" t="s">
        <v>29</v>
      </c>
      <c r="F4388" s="3">
        <v>125</v>
      </c>
      <c r="G4388" s="15">
        <v>23.6</v>
      </c>
      <c r="H4388"/>
      <c r="I4388"/>
      <c r="J4388"/>
      <c r="K4388"/>
      <c r="L4388"/>
      <c r="M4388"/>
      <c r="N4388"/>
      <c r="O4388"/>
    </row>
    <row r="4389" spans="1:15" x14ac:dyDescent="0.25">
      <c r="A4389" s="3" t="s">
        <v>21</v>
      </c>
      <c r="B4389" s="7">
        <v>42220</v>
      </c>
      <c r="C4389" s="18">
        <v>2015</v>
      </c>
      <c r="D4389" s="3">
        <v>1</v>
      </c>
      <c r="E4389" s="3" t="s">
        <v>29</v>
      </c>
      <c r="F4389" s="3">
        <v>51</v>
      </c>
      <c r="G4389" s="15">
        <v>1.4</v>
      </c>
    </row>
    <row r="4390" spans="1:15" x14ac:dyDescent="0.25">
      <c r="A4390" s="3" t="s">
        <v>21</v>
      </c>
      <c r="B4390" s="7">
        <v>42220</v>
      </c>
      <c r="C4390" s="18">
        <v>2015</v>
      </c>
      <c r="D4390" s="3">
        <v>1</v>
      </c>
      <c r="E4390" s="3" t="s">
        <v>29</v>
      </c>
      <c r="F4390" s="3">
        <v>57</v>
      </c>
      <c r="G4390" s="15">
        <v>1.9</v>
      </c>
    </row>
    <row r="4391" spans="1:15" x14ac:dyDescent="0.25">
      <c r="A4391" s="3" t="s">
        <v>21</v>
      </c>
      <c r="B4391" s="7">
        <v>42220</v>
      </c>
      <c r="C4391" s="18">
        <v>2015</v>
      </c>
      <c r="D4391" s="3">
        <v>1</v>
      </c>
      <c r="E4391" s="3" t="s">
        <v>29</v>
      </c>
      <c r="F4391" s="3">
        <v>102</v>
      </c>
      <c r="G4391" s="15">
        <v>12.1</v>
      </c>
    </row>
    <row r="4392" spans="1:15" x14ac:dyDescent="0.25">
      <c r="A4392" s="3" t="s">
        <v>21</v>
      </c>
      <c r="B4392" s="7">
        <v>42220</v>
      </c>
      <c r="C4392" s="18">
        <v>2015</v>
      </c>
      <c r="D4392" s="3">
        <v>2</v>
      </c>
      <c r="E4392" s="3" t="s">
        <v>29</v>
      </c>
      <c r="F4392" s="3">
        <v>60</v>
      </c>
      <c r="G4392" s="15">
        <v>2.1</v>
      </c>
    </row>
    <row r="4393" spans="1:15" x14ac:dyDescent="0.25">
      <c r="A4393" s="3" t="s">
        <v>21</v>
      </c>
      <c r="B4393" s="7">
        <v>42220</v>
      </c>
      <c r="C4393" s="18">
        <v>2015</v>
      </c>
      <c r="D4393" s="3">
        <v>1</v>
      </c>
      <c r="E4393" s="3" t="s">
        <v>32</v>
      </c>
      <c r="F4393" s="3">
        <v>78</v>
      </c>
    </row>
    <row r="4394" spans="1:15" x14ac:dyDescent="0.25">
      <c r="A4394" s="3" t="s">
        <v>21</v>
      </c>
      <c r="B4394" s="7">
        <v>42220</v>
      </c>
      <c r="C4394" s="18">
        <v>2015</v>
      </c>
      <c r="D4394" s="3">
        <v>1</v>
      </c>
      <c r="E4394" s="3" t="s">
        <v>32</v>
      </c>
      <c r="F4394" s="3">
        <v>78</v>
      </c>
    </row>
    <row r="4395" spans="1:15" x14ac:dyDescent="0.25">
      <c r="A4395" s="3" t="s">
        <v>21</v>
      </c>
      <c r="B4395" s="7">
        <v>42220</v>
      </c>
      <c r="C4395" s="18">
        <v>2015</v>
      </c>
      <c r="D4395" s="3">
        <v>1</v>
      </c>
      <c r="E4395" s="3" t="s">
        <v>32</v>
      </c>
      <c r="F4395" s="3">
        <v>107</v>
      </c>
    </row>
    <row r="4396" spans="1:15" x14ac:dyDescent="0.25">
      <c r="A4396" s="3" t="s">
        <v>21</v>
      </c>
      <c r="B4396" s="7">
        <v>42220</v>
      </c>
      <c r="C4396" s="18">
        <v>2015</v>
      </c>
      <c r="D4396" s="3">
        <v>2</v>
      </c>
      <c r="E4396" s="3" t="s">
        <v>32</v>
      </c>
      <c r="F4396" s="3">
        <v>83</v>
      </c>
    </row>
    <row r="4397" spans="1:15" x14ac:dyDescent="0.25">
      <c r="A4397" s="3" t="s">
        <v>21</v>
      </c>
      <c r="B4397" s="7">
        <v>42220</v>
      </c>
      <c r="C4397" s="18">
        <v>2015</v>
      </c>
      <c r="D4397" s="3">
        <v>1</v>
      </c>
      <c r="E4397" s="3" t="s">
        <v>33</v>
      </c>
      <c r="F4397" s="3">
        <v>69</v>
      </c>
    </row>
    <row r="4398" spans="1:15" x14ac:dyDescent="0.25">
      <c r="A4398" s="3" t="s">
        <v>21</v>
      </c>
      <c r="B4398" s="7">
        <v>42220</v>
      </c>
      <c r="C4398" s="18">
        <v>2015</v>
      </c>
      <c r="D4398" s="3">
        <v>1</v>
      </c>
      <c r="E4398" s="3" t="s">
        <v>33</v>
      </c>
      <c r="F4398" s="3">
        <v>51</v>
      </c>
    </row>
    <row r="4399" spans="1:15" x14ac:dyDescent="0.25">
      <c r="A4399" s="3" t="s">
        <v>21</v>
      </c>
      <c r="B4399" s="7">
        <v>42220</v>
      </c>
      <c r="C4399" s="18">
        <v>2015</v>
      </c>
      <c r="D4399" s="3">
        <v>1</v>
      </c>
      <c r="E4399" s="3" t="s">
        <v>33</v>
      </c>
      <c r="F4399" s="3">
        <v>53</v>
      </c>
    </row>
    <row r="4400" spans="1:15" x14ac:dyDescent="0.25">
      <c r="A4400" s="3" t="s">
        <v>21</v>
      </c>
      <c r="B4400" s="7">
        <v>42220</v>
      </c>
      <c r="C4400" s="18">
        <v>2015</v>
      </c>
      <c r="D4400" s="3">
        <v>1</v>
      </c>
      <c r="E4400" s="3" t="s">
        <v>33</v>
      </c>
      <c r="F4400" s="3">
        <v>55</v>
      </c>
    </row>
    <row r="4401" spans="1:15" x14ac:dyDescent="0.25">
      <c r="A4401" s="3" t="s">
        <v>21</v>
      </c>
      <c r="B4401" s="7">
        <v>42220</v>
      </c>
      <c r="C4401" s="18">
        <v>2015</v>
      </c>
      <c r="D4401" s="3">
        <v>1</v>
      </c>
      <c r="E4401" s="3" t="s">
        <v>33</v>
      </c>
      <c r="F4401" s="3">
        <v>61</v>
      </c>
    </row>
    <row r="4402" spans="1:15" x14ac:dyDescent="0.25">
      <c r="A4402" s="3" t="s">
        <v>21</v>
      </c>
      <c r="B4402" s="7">
        <v>42220</v>
      </c>
      <c r="C4402" s="18">
        <v>2015</v>
      </c>
      <c r="D4402" s="3">
        <v>1</v>
      </c>
      <c r="E4402" s="3" t="s">
        <v>33</v>
      </c>
      <c r="F4402" s="3">
        <v>67</v>
      </c>
    </row>
    <row r="4403" spans="1:15" x14ac:dyDescent="0.25">
      <c r="A4403" s="3" t="s">
        <v>21</v>
      </c>
      <c r="B4403" s="7">
        <v>42220</v>
      </c>
      <c r="C4403" s="18">
        <v>2015</v>
      </c>
      <c r="D4403" s="3">
        <v>1</v>
      </c>
      <c r="E4403" s="3" t="s">
        <v>33</v>
      </c>
      <c r="F4403" s="3">
        <v>30</v>
      </c>
    </row>
    <row r="4404" spans="1:15" x14ac:dyDescent="0.25">
      <c r="A4404" s="3" t="s">
        <v>21</v>
      </c>
      <c r="B4404" s="7">
        <v>42220</v>
      </c>
      <c r="C4404" s="18">
        <v>2015</v>
      </c>
      <c r="D4404" s="3">
        <v>1</v>
      </c>
      <c r="E4404" s="3" t="s">
        <v>33</v>
      </c>
      <c r="F4404" s="3">
        <v>62</v>
      </c>
    </row>
    <row r="4405" spans="1:15" s="15" customFormat="1" x14ac:dyDescent="0.25">
      <c r="A4405" s="3" t="s">
        <v>21</v>
      </c>
      <c r="B4405" s="7">
        <v>42220</v>
      </c>
      <c r="C4405" s="18">
        <v>2015</v>
      </c>
      <c r="D4405" s="3">
        <v>1</v>
      </c>
      <c r="E4405" s="3" t="s">
        <v>33</v>
      </c>
      <c r="F4405" s="3">
        <v>54</v>
      </c>
      <c r="H4405"/>
      <c r="I4405"/>
      <c r="J4405"/>
      <c r="K4405"/>
      <c r="L4405"/>
      <c r="M4405"/>
      <c r="N4405"/>
      <c r="O4405"/>
    </row>
    <row r="4406" spans="1:15" s="15" customFormat="1" x14ac:dyDescent="0.25">
      <c r="A4406" s="3" t="s">
        <v>21</v>
      </c>
      <c r="B4406" s="7">
        <v>42220</v>
      </c>
      <c r="C4406" s="18">
        <v>2015</v>
      </c>
      <c r="D4406" s="3">
        <v>1</v>
      </c>
      <c r="E4406" s="3" t="s">
        <v>33</v>
      </c>
      <c r="F4406" s="3">
        <v>79</v>
      </c>
      <c r="H4406"/>
      <c r="I4406"/>
      <c r="J4406"/>
      <c r="K4406"/>
      <c r="L4406"/>
      <c r="M4406"/>
      <c r="N4406"/>
      <c r="O4406"/>
    </row>
    <row r="4407" spans="1:15" s="15" customFormat="1" x14ac:dyDescent="0.25">
      <c r="A4407" s="3" t="s">
        <v>21</v>
      </c>
      <c r="B4407" s="7">
        <v>42220</v>
      </c>
      <c r="C4407" s="18">
        <v>2015</v>
      </c>
      <c r="D4407" s="3">
        <v>1</v>
      </c>
      <c r="E4407" s="3" t="s">
        <v>33</v>
      </c>
      <c r="F4407" s="3">
        <v>65</v>
      </c>
      <c r="H4407"/>
      <c r="I4407"/>
      <c r="J4407"/>
      <c r="K4407"/>
      <c r="L4407"/>
      <c r="M4407"/>
      <c r="N4407"/>
      <c r="O4407"/>
    </row>
    <row r="4408" spans="1:15" s="15" customFormat="1" x14ac:dyDescent="0.25">
      <c r="A4408" s="3" t="s">
        <v>21</v>
      </c>
      <c r="B4408" s="7">
        <v>42220</v>
      </c>
      <c r="C4408" s="18">
        <v>2015</v>
      </c>
      <c r="D4408" s="3">
        <v>1</v>
      </c>
      <c r="E4408" s="3" t="s">
        <v>33</v>
      </c>
      <c r="F4408" s="3">
        <v>50</v>
      </c>
      <c r="H4408"/>
      <c r="I4408"/>
      <c r="J4408"/>
      <c r="K4408"/>
      <c r="L4408"/>
      <c r="M4408"/>
      <c r="N4408"/>
      <c r="O4408"/>
    </row>
    <row r="4409" spans="1:15" s="15" customFormat="1" x14ac:dyDescent="0.25">
      <c r="A4409" s="3" t="s">
        <v>21</v>
      </c>
      <c r="B4409" s="7">
        <v>42220</v>
      </c>
      <c r="C4409" s="18">
        <v>2015</v>
      </c>
      <c r="D4409" s="3">
        <v>1</v>
      </c>
      <c r="E4409" s="3" t="s">
        <v>33</v>
      </c>
      <c r="F4409" s="3">
        <v>68</v>
      </c>
      <c r="H4409"/>
      <c r="I4409"/>
      <c r="J4409"/>
      <c r="K4409"/>
      <c r="L4409"/>
      <c r="M4409"/>
      <c r="N4409"/>
      <c r="O4409"/>
    </row>
    <row r="4410" spans="1:15" s="15" customFormat="1" x14ac:dyDescent="0.25">
      <c r="A4410" s="3" t="s">
        <v>21</v>
      </c>
      <c r="B4410" s="7">
        <v>42220</v>
      </c>
      <c r="C4410" s="18">
        <v>2015</v>
      </c>
      <c r="D4410" s="3">
        <v>1</v>
      </c>
      <c r="E4410" s="3" t="s">
        <v>33</v>
      </c>
      <c r="F4410" s="3">
        <v>28</v>
      </c>
      <c r="H4410"/>
      <c r="I4410"/>
      <c r="J4410"/>
      <c r="K4410"/>
      <c r="L4410"/>
      <c r="M4410"/>
      <c r="N4410"/>
      <c r="O4410"/>
    </row>
    <row r="4411" spans="1:15" s="15" customFormat="1" x14ac:dyDescent="0.25">
      <c r="A4411" s="3" t="s">
        <v>21</v>
      </c>
      <c r="B4411" s="7">
        <v>42220</v>
      </c>
      <c r="C4411" s="18">
        <v>2015</v>
      </c>
      <c r="D4411" s="3">
        <v>2</v>
      </c>
      <c r="E4411" s="3" t="s">
        <v>33</v>
      </c>
      <c r="F4411" s="3">
        <v>65</v>
      </c>
      <c r="H4411"/>
      <c r="I4411"/>
      <c r="J4411"/>
      <c r="K4411"/>
      <c r="L4411"/>
      <c r="M4411"/>
      <c r="N4411"/>
      <c r="O4411"/>
    </row>
    <row r="4412" spans="1:15" s="15" customFormat="1" x14ac:dyDescent="0.25">
      <c r="A4412" s="3" t="s">
        <v>21</v>
      </c>
      <c r="B4412" s="7">
        <v>42220</v>
      </c>
      <c r="C4412" s="18">
        <v>2015</v>
      </c>
      <c r="D4412" s="3">
        <v>2</v>
      </c>
      <c r="E4412" s="3" t="s">
        <v>33</v>
      </c>
      <c r="F4412" s="3">
        <v>54</v>
      </c>
      <c r="H4412"/>
      <c r="I4412"/>
      <c r="J4412"/>
      <c r="K4412"/>
      <c r="L4412"/>
      <c r="M4412"/>
      <c r="N4412"/>
      <c r="O4412"/>
    </row>
    <row r="4413" spans="1:15" s="15" customFormat="1" x14ac:dyDescent="0.25">
      <c r="A4413" s="3" t="s">
        <v>21</v>
      </c>
      <c r="B4413" s="7">
        <v>42220</v>
      </c>
      <c r="C4413" s="18">
        <v>2015</v>
      </c>
      <c r="D4413" s="3">
        <v>2</v>
      </c>
      <c r="E4413" s="3" t="s">
        <v>33</v>
      </c>
      <c r="F4413" s="3">
        <v>65</v>
      </c>
      <c r="H4413"/>
      <c r="I4413"/>
      <c r="J4413"/>
      <c r="K4413"/>
      <c r="L4413"/>
      <c r="M4413"/>
      <c r="N4413"/>
      <c r="O4413"/>
    </row>
    <row r="4414" spans="1:15" s="15" customFormat="1" x14ac:dyDescent="0.25">
      <c r="A4414" s="3" t="s">
        <v>21</v>
      </c>
      <c r="B4414" s="7">
        <v>42220</v>
      </c>
      <c r="C4414" s="18">
        <v>2015</v>
      </c>
      <c r="D4414" s="3">
        <v>2</v>
      </c>
      <c r="E4414" s="3" t="s">
        <v>33</v>
      </c>
      <c r="F4414" s="3">
        <v>68</v>
      </c>
      <c r="H4414"/>
      <c r="I4414"/>
      <c r="J4414"/>
      <c r="K4414"/>
      <c r="L4414"/>
      <c r="M4414"/>
      <c r="N4414"/>
      <c r="O4414"/>
    </row>
    <row r="4415" spans="1:15" s="15" customFormat="1" x14ac:dyDescent="0.25">
      <c r="A4415" s="3" t="s">
        <v>21</v>
      </c>
      <c r="B4415" s="7">
        <v>42220</v>
      </c>
      <c r="C4415" s="18">
        <v>2015</v>
      </c>
      <c r="D4415" s="3">
        <v>2</v>
      </c>
      <c r="E4415" s="3" t="s">
        <v>33</v>
      </c>
      <c r="F4415" s="3">
        <v>50</v>
      </c>
      <c r="H4415"/>
      <c r="I4415"/>
      <c r="J4415"/>
      <c r="K4415"/>
      <c r="L4415"/>
      <c r="M4415"/>
      <c r="N4415"/>
      <c r="O4415"/>
    </row>
    <row r="4416" spans="1:15" s="15" customFormat="1" x14ac:dyDescent="0.25">
      <c r="A4416" s="3" t="s">
        <v>21</v>
      </c>
      <c r="B4416" s="7">
        <v>42220</v>
      </c>
      <c r="C4416" s="18">
        <v>2015</v>
      </c>
      <c r="D4416" s="3">
        <v>2</v>
      </c>
      <c r="E4416" s="3" t="s">
        <v>33</v>
      </c>
      <c r="F4416" s="3">
        <v>69</v>
      </c>
      <c r="H4416"/>
      <c r="I4416"/>
      <c r="J4416"/>
      <c r="K4416"/>
      <c r="L4416"/>
      <c r="M4416"/>
      <c r="N4416"/>
      <c r="O4416"/>
    </row>
    <row r="4417" spans="1:15" s="15" customFormat="1" x14ac:dyDescent="0.25">
      <c r="A4417" s="3" t="s">
        <v>21</v>
      </c>
      <c r="B4417" s="7">
        <v>42220</v>
      </c>
      <c r="C4417" s="18">
        <v>2015</v>
      </c>
      <c r="D4417" s="3">
        <v>2</v>
      </c>
      <c r="E4417" s="3" t="s">
        <v>33</v>
      </c>
      <c r="F4417" s="3">
        <v>69</v>
      </c>
      <c r="H4417"/>
      <c r="I4417"/>
      <c r="J4417"/>
      <c r="K4417"/>
      <c r="L4417"/>
      <c r="M4417"/>
      <c r="N4417"/>
      <c r="O4417"/>
    </row>
    <row r="4418" spans="1:15" s="15" customFormat="1" x14ac:dyDescent="0.25">
      <c r="A4418" s="3" t="s">
        <v>21</v>
      </c>
      <c r="B4418" s="7">
        <v>42220</v>
      </c>
      <c r="C4418" s="18">
        <v>2015</v>
      </c>
      <c r="D4418" s="3">
        <v>2</v>
      </c>
      <c r="E4418" s="3" t="s">
        <v>33</v>
      </c>
      <c r="F4418" s="3">
        <v>55</v>
      </c>
      <c r="H4418"/>
      <c r="I4418"/>
      <c r="J4418"/>
      <c r="K4418"/>
      <c r="L4418"/>
      <c r="M4418"/>
      <c r="N4418"/>
      <c r="O4418"/>
    </row>
    <row r="4419" spans="1:15" s="15" customFormat="1" x14ac:dyDescent="0.25">
      <c r="A4419" s="3" t="s">
        <v>21</v>
      </c>
      <c r="B4419" s="7">
        <v>42220</v>
      </c>
      <c r="C4419" s="18">
        <v>2015</v>
      </c>
      <c r="D4419" s="3">
        <v>2</v>
      </c>
      <c r="E4419" s="3" t="s">
        <v>33</v>
      </c>
      <c r="F4419" s="3">
        <v>64</v>
      </c>
      <c r="H4419"/>
      <c r="I4419"/>
      <c r="J4419"/>
      <c r="K4419"/>
      <c r="L4419"/>
      <c r="M4419"/>
      <c r="N4419"/>
      <c r="O4419"/>
    </row>
    <row r="4420" spans="1:15" s="15" customFormat="1" x14ac:dyDescent="0.25">
      <c r="A4420" s="3" t="s">
        <v>21</v>
      </c>
      <c r="B4420" s="7">
        <v>42220</v>
      </c>
      <c r="C4420" s="18">
        <v>2015</v>
      </c>
      <c r="D4420" s="3">
        <v>2</v>
      </c>
      <c r="E4420" s="3" t="s">
        <v>33</v>
      </c>
      <c r="F4420" s="3">
        <v>65</v>
      </c>
      <c r="H4420"/>
      <c r="I4420"/>
      <c r="J4420"/>
      <c r="K4420"/>
      <c r="L4420"/>
      <c r="M4420"/>
      <c r="N4420"/>
      <c r="O4420"/>
    </row>
    <row r="4421" spans="1:15" s="15" customFormat="1" x14ac:dyDescent="0.25">
      <c r="A4421" s="3" t="s">
        <v>20</v>
      </c>
      <c r="B4421" s="7">
        <v>42584</v>
      </c>
      <c r="C4421" s="18">
        <v>2016</v>
      </c>
      <c r="D4421" s="3">
        <v>1</v>
      </c>
      <c r="E4421" s="3" t="s">
        <v>28</v>
      </c>
      <c r="F4421" s="3">
        <v>58</v>
      </c>
      <c r="G4421" s="15">
        <v>2.2999999999999998</v>
      </c>
      <c r="H4421"/>
      <c r="I4421"/>
      <c r="J4421"/>
      <c r="K4421"/>
      <c r="L4421"/>
      <c r="M4421"/>
      <c r="N4421"/>
      <c r="O4421"/>
    </row>
    <row r="4422" spans="1:15" s="15" customFormat="1" x14ac:dyDescent="0.25">
      <c r="A4422" s="3" t="s">
        <v>20</v>
      </c>
      <c r="B4422" s="7">
        <v>42584</v>
      </c>
      <c r="C4422" s="18">
        <v>2016</v>
      </c>
      <c r="D4422" s="3">
        <v>1</v>
      </c>
      <c r="E4422" s="3" t="s">
        <v>28</v>
      </c>
      <c r="F4422" s="3">
        <v>136</v>
      </c>
      <c r="G4422" s="15">
        <v>26.6</v>
      </c>
      <c r="H4422"/>
      <c r="I4422"/>
      <c r="J4422"/>
      <c r="K4422"/>
      <c r="L4422"/>
      <c r="M4422"/>
      <c r="N4422"/>
      <c r="O4422"/>
    </row>
    <row r="4423" spans="1:15" s="15" customFormat="1" x14ac:dyDescent="0.25">
      <c r="A4423" s="3" t="s">
        <v>20</v>
      </c>
      <c r="B4423" s="7">
        <v>42584</v>
      </c>
      <c r="C4423" s="18">
        <v>2016</v>
      </c>
      <c r="D4423" s="3">
        <v>1</v>
      </c>
      <c r="E4423" s="3" t="s">
        <v>28</v>
      </c>
      <c r="F4423" s="3">
        <v>117</v>
      </c>
      <c r="G4423" s="15">
        <v>17.899999999999999</v>
      </c>
      <c r="H4423"/>
      <c r="I4423"/>
      <c r="J4423"/>
      <c r="K4423"/>
      <c r="L4423"/>
      <c r="M4423"/>
      <c r="N4423"/>
      <c r="O4423"/>
    </row>
    <row r="4424" spans="1:15" s="15" customFormat="1" x14ac:dyDescent="0.25">
      <c r="A4424" s="3" t="s">
        <v>20</v>
      </c>
      <c r="B4424" s="7">
        <v>42584</v>
      </c>
      <c r="C4424" s="18">
        <v>2016</v>
      </c>
      <c r="D4424" s="3">
        <v>1</v>
      </c>
      <c r="E4424" s="3" t="s">
        <v>28</v>
      </c>
      <c r="F4424" s="3">
        <v>55</v>
      </c>
      <c r="G4424" s="15">
        <v>1.8</v>
      </c>
      <c r="H4424"/>
      <c r="I4424"/>
      <c r="J4424"/>
      <c r="K4424"/>
      <c r="L4424"/>
      <c r="M4424"/>
      <c r="N4424"/>
      <c r="O4424"/>
    </row>
    <row r="4425" spans="1:15" s="15" customFormat="1" x14ac:dyDescent="0.25">
      <c r="A4425" s="3" t="s">
        <v>20</v>
      </c>
      <c r="B4425" s="7">
        <v>42584</v>
      </c>
      <c r="C4425" s="18">
        <v>2016</v>
      </c>
      <c r="D4425" s="3">
        <v>1</v>
      </c>
      <c r="E4425" s="3" t="s">
        <v>28</v>
      </c>
      <c r="F4425" s="3">
        <v>62</v>
      </c>
      <c r="G4425" s="15">
        <v>2.6</v>
      </c>
      <c r="H4425"/>
      <c r="I4425"/>
      <c r="J4425"/>
      <c r="K4425"/>
      <c r="L4425"/>
      <c r="M4425"/>
      <c r="N4425"/>
      <c r="O4425"/>
    </row>
    <row r="4426" spans="1:15" s="15" customFormat="1" x14ac:dyDescent="0.25">
      <c r="A4426" s="3" t="s">
        <v>20</v>
      </c>
      <c r="B4426" s="7">
        <v>42584</v>
      </c>
      <c r="C4426" s="18">
        <v>2016</v>
      </c>
      <c r="D4426" s="3">
        <v>1</v>
      </c>
      <c r="E4426" s="3" t="s">
        <v>28</v>
      </c>
      <c r="F4426" s="3">
        <v>153</v>
      </c>
      <c r="G4426" s="15">
        <v>34.200000000000003</v>
      </c>
      <c r="H4426"/>
      <c r="I4426"/>
      <c r="J4426"/>
      <c r="K4426"/>
      <c r="L4426"/>
      <c r="M4426"/>
      <c r="N4426"/>
      <c r="O4426"/>
    </row>
    <row r="4427" spans="1:15" s="15" customFormat="1" x14ac:dyDescent="0.25">
      <c r="A4427" s="3" t="s">
        <v>20</v>
      </c>
      <c r="B4427" s="7">
        <v>42584</v>
      </c>
      <c r="C4427" s="18">
        <v>2016</v>
      </c>
      <c r="D4427" s="3">
        <v>1</v>
      </c>
      <c r="E4427" s="3" t="s">
        <v>28</v>
      </c>
      <c r="F4427" s="3">
        <v>252</v>
      </c>
      <c r="G4427" s="15">
        <v>160</v>
      </c>
      <c r="H4427" t="s">
        <v>74</v>
      </c>
      <c r="I4427"/>
      <c r="J4427"/>
      <c r="K4427"/>
      <c r="L4427"/>
      <c r="M4427"/>
      <c r="N4427"/>
      <c r="O4427"/>
    </row>
    <row r="4428" spans="1:15" s="15" customFormat="1" x14ac:dyDescent="0.25">
      <c r="A4428" s="3" t="s">
        <v>20</v>
      </c>
      <c r="B4428" s="7">
        <v>42584</v>
      </c>
      <c r="C4428" s="18">
        <v>2016</v>
      </c>
      <c r="D4428" s="3">
        <v>1</v>
      </c>
      <c r="E4428" s="3" t="s">
        <v>28</v>
      </c>
      <c r="F4428" s="3">
        <v>58</v>
      </c>
      <c r="G4428" s="15">
        <v>1.9</v>
      </c>
      <c r="H4428"/>
      <c r="I4428"/>
      <c r="J4428"/>
      <c r="K4428"/>
      <c r="L4428"/>
      <c r="M4428"/>
      <c r="N4428"/>
      <c r="O4428"/>
    </row>
    <row r="4429" spans="1:15" s="15" customFormat="1" x14ac:dyDescent="0.25">
      <c r="A4429" s="3" t="s">
        <v>20</v>
      </c>
      <c r="B4429" s="7">
        <v>42584</v>
      </c>
      <c r="C4429" s="18">
        <v>2016</v>
      </c>
      <c r="D4429" s="3">
        <v>1</v>
      </c>
      <c r="E4429" s="3" t="s">
        <v>28</v>
      </c>
      <c r="F4429" s="3">
        <v>68</v>
      </c>
      <c r="G4429" s="15">
        <v>3.3</v>
      </c>
      <c r="H4429"/>
      <c r="I4429"/>
      <c r="J4429"/>
      <c r="K4429"/>
      <c r="L4429"/>
      <c r="M4429"/>
      <c r="N4429"/>
      <c r="O4429"/>
    </row>
    <row r="4430" spans="1:15" s="15" customFormat="1" x14ac:dyDescent="0.25">
      <c r="A4430" s="3" t="s">
        <v>20</v>
      </c>
      <c r="B4430" s="7">
        <v>42584</v>
      </c>
      <c r="C4430" s="18">
        <v>2016</v>
      </c>
      <c r="D4430" s="3">
        <v>1</v>
      </c>
      <c r="E4430" s="3" t="s">
        <v>28</v>
      </c>
      <c r="F4430" s="3">
        <v>99</v>
      </c>
      <c r="G4430" s="15">
        <v>9.9</v>
      </c>
      <c r="H4430"/>
      <c r="I4430"/>
      <c r="J4430"/>
      <c r="K4430"/>
      <c r="L4430"/>
      <c r="M4430"/>
      <c r="N4430"/>
      <c r="O4430"/>
    </row>
    <row r="4431" spans="1:15" s="15" customFormat="1" x14ac:dyDescent="0.25">
      <c r="A4431" s="3" t="s">
        <v>20</v>
      </c>
      <c r="B4431" s="7">
        <v>42584</v>
      </c>
      <c r="C4431" s="18">
        <v>2016</v>
      </c>
      <c r="D4431" s="3">
        <v>1</v>
      </c>
      <c r="E4431" s="3" t="s">
        <v>28</v>
      </c>
      <c r="F4431" s="3">
        <v>180</v>
      </c>
      <c r="G4431" s="15">
        <v>63.3</v>
      </c>
      <c r="H4431"/>
      <c r="I4431"/>
      <c r="J4431"/>
      <c r="K4431"/>
      <c r="L4431"/>
      <c r="M4431"/>
      <c r="N4431"/>
      <c r="O4431"/>
    </row>
    <row r="4432" spans="1:15" s="15" customFormat="1" x14ac:dyDescent="0.25">
      <c r="A4432" s="3" t="s">
        <v>20</v>
      </c>
      <c r="B4432" s="7">
        <v>42584</v>
      </c>
      <c r="C4432" s="18">
        <v>2016</v>
      </c>
      <c r="D4432" s="3">
        <v>1</v>
      </c>
      <c r="E4432" s="3" t="s">
        <v>28</v>
      </c>
      <c r="F4432" s="3">
        <v>101</v>
      </c>
      <c r="G4432" s="15">
        <v>12</v>
      </c>
      <c r="H4432"/>
      <c r="I4432"/>
      <c r="J4432"/>
      <c r="K4432"/>
      <c r="L4432"/>
      <c r="M4432"/>
      <c r="N4432"/>
      <c r="O4432"/>
    </row>
    <row r="4433" spans="1:15" s="15" customFormat="1" x14ac:dyDescent="0.25">
      <c r="A4433" s="3" t="s">
        <v>20</v>
      </c>
      <c r="B4433" s="7">
        <v>42584</v>
      </c>
      <c r="C4433" s="18">
        <v>2016</v>
      </c>
      <c r="D4433" s="3">
        <v>1</v>
      </c>
      <c r="E4433" s="3" t="s">
        <v>28</v>
      </c>
      <c r="F4433" s="3">
        <v>205</v>
      </c>
      <c r="G4433" s="15">
        <v>82.6</v>
      </c>
      <c r="H4433" t="s">
        <v>74</v>
      </c>
      <c r="I4433"/>
      <c r="J4433"/>
      <c r="K4433"/>
      <c r="L4433"/>
      <c r="M4433"/>
      <c r="N4433"/>
      <c r="O4433"/>
    </row>
    <row r="4434" spans="1:15" s="15" customFormat="1" x14ac:dyDescent="0.25">
      <c r="A4434" s="3" t="s">
        <v>20</v>
      </c>
      <c r="B4434" s="7">
        <v>42584</v>
      </c>
      <c r="C4434" s="18">
        <v>2016</v>
      </c>
      <c r="D4434" s="3">
        <v>1</v>
      </c>
      <c r="E4434" s="3" t="s">
        <v>28</v>
      </c>
      <c r="F4434" s="3">
        <v>55</v>
      </c>
      <c r="G4434" s="15">
        <v>2.1</v>
      </c>
      <c r="H4434"/>
      <c r="I4434"/>
      <c r="J4434"/>
      <c r="K4434"/>
      <c r="L4434"/>
      <c r="M4434"/>
      <c r="N4434"/>
      <c r="O4434"/>
    </row>
    <row r="4435" spans="1:15" s="15" customFormat="1" x14ac:dyDescent="0.25">
      <c r="A4435" s="3" t="s">
        <v>20</v>
      </c>
      <c r="B4435" s="7">
        <v>42584</v>
      </c>
      <c r="C4435" s="3">
        <v>2016</v>
      </c>
      <c r="D4435" s="3">
        <v>2</v>
      </c>
      <c r="E4435" s="3" t="s">
        <v>28</v>
      </c>
      <c r="F4435" s="3">
        <v>65</v>
      </c>
      <c r="G4435" s="15">
        <v>2.8</v>
      </c>
      <c r="H4435"/>
      <c r="I4435"/>
      <c r="J4435"/>
      <c r="K4435"/>
      <c r="L4435"/>
      <c r="M4435"/>
      <c r="N4435"/>
      <c r="O4435"/>
    </row>
    <row r="4436" spans="1:15" s="15" customFormat="1" x14ac:dyDescent="0.25">
      <c r="A4436" s="3" t="s">
        <v>20</v>
      </c>
      <c r="B4436" s="7">
        <v>42584</v>
      </c>
      <c r="C4436" s="3">
        <v>2016</v>
      </c>
      <c r="D4436" s="3">
        <v>2</v>
      </c>
      <c r="E4436" s="3" t="s">
        <v>28</v>
      </c>
      <c r="F4436" s="3">
        <v>198</v>
      </c>
      <c r="G4436" s="15">
        <v>72.900000000000006</v>
      </c>
      <c r="H4436"/>
      <c r="I4436"/>
      <c r="J4436"/>
      <c r="K4436"/>
      <c r="L4436"/>
      <c r="M4436"/>
      <c r="N4436"/>
      <c r="O4436"/>
    </row>
    <row r="4437" spans="1:15" s="15" customFormat="1" x14ac:dyDescent="0.25">
      <c r="A4437" s="3" t="s">
        <v>20</v>
      </c>
      <c r="B4437" s="7">
        <v>42584</v>
      </c>
      <c r="C4437" s="3">
        <v>2016</v>
      </c>
      <c r="D4437" s="3">
        <v>2</v>
      </c>
      <c r="E4437" s="3" t="s">
        <v>28</v>
      </c>
      <c r="F4437" s="3">
        <v>64</v>
      </c>
      <c r="G4437" s="15">
        <v>2.5</v>
      </c>
      <c r="H4437"/>
      <c r="I4437"/>
      <c r="J4437"/>
      <c r="K4437"/>
      <c r="L4437"/>
      <c r="M4437"/>
      <c r="N4437"/>
      <c r="O4437"/>
    </row>
    <row r="4438" spans="1:15" s="15" customFormat="1" x14ac:dyDescent="0.25">
      <c r="A4438" s="3" t="s">
        <v>20</v>
      </c>
      <c r="B4438" s="7">
        <v>42584</v>
      </c>
      <c r="C4438" s="3">
        <v>2016</v>
      </c>
      <c r="D4438" s="3">
        <v>2</v>
      </c>
      <c r="E4438" s="3" t="s">
        <v>28</v>
      </c>
      <c r="F4438" s="3">
        <v>54</v>
      </c>
      <c r="G4438" s="15">
        <v>1.6</v>
      </c>
      <c r="H4438"/>
      <c r="I4438"/>
      <c r="J4438"/>
      <c r="K4438"/>
      <c r="L4438"/>
      <c r="M4438"/>
      <c r="N4438"/>
      <c r="O4438"/>
    </row>
    <row r="4439" spans="1:15" s="15" customFormat="1" x14ac:dyDescent="0.25">
      <c r="A4439" s="3" t="s">
        <v>20</v>
      </c>
      <c r="B4439" s="7">
        <v>42584</v>
      </c>
      <c r="C4439" s="3">
        <v>2016</v>
      </c>
      <c r="D4439" s="3">
        <v>2</v>
      </c>
      <c r="E4439" s="3" t="s">
        <v>28</v>
      </c>
      <c r="F4439" s="3">
        <v>60</v>
      </c>
      <c r="G4439" s="15">
        <v>2.2000000000000002</v>
      </c>
      <c r="H4439"/>
      <c r="I4439"/>
      <c r="J4439"/>
      <c r="K4439"/>
      <c r="L4439"/>
      <c r="M4439"/>
      <c r="N4439"/>
      <c r="O4439"/>
    </row>
    <row r="4440" spans="1:15" s="15" customFormat="1" x14ac:dyDescent="0.25">
      <c r="A4440" s="3" t="s">
        <v>20</v>
      </c>
      <c r="B4440" s="7">
        <v>42584</v>
      </c>
      <c r="C4440" s="18">
        <v>2016</v>
      </c>
      <c r="D4440" s="3">
        <v>1</v>
      </c>
      <c r="E4440" s="3" t="s">
        <v>31</v>
      </c>
      <c r="F4440" s="3">
        <v>54</v>
      </c>
      <c r="H4440"/>
      <c r="I4440"/>
      <c r="J4440"/>
      <c r="K4440"/>
      <c r="L4440"/>
      <c r="M4440"/>
      <c r="N4440"/>
      <c r="O4440"/>
    </row>
    <row r="4441" spans="1:15" s="15" customFormat="1" x14ac:dyDescent="0.25">
      <c r="A4441" s="3" t="s">
        <v>20</v>
      </c>
      <c r="B4441" s="7">
        <v>42584</v>
      </c>
      <c r="C4441" s="18">
        <v>2016</v>
      </c>
      <c r="D4441" s="3">
        <v>1</v>
      </c>
      <c r="E4441" s="3" t="s">
        <v>31</v>
      </c>
      <c r="F4441" s="3">
        <v>45</v>
      </c>
      <c r="H4441"/>
      <c r="I4441"/>
      <c r="J4441"/>
      <c r="K4441"/>
      <c r="L4441"/>
      <c r="M4441"/>
      <c r="N4441"/>
      <c r="O4441"/>
    </row>
    <row r="4442" spans="1:15" s="15" customFormat="1" x14ac:dyDescent="0.25">
      <c r="A4442" s="3" t="s">
        <v>20</v>
      </c>
      <c r="B4442" s="7">
        <v>42584</v>
      </c>
      <c r="C4442" s="18">
        <v>2016</v>
      </c>
      <c r="D4442" s="3">
        <v>1</v>
      </c>
      <c r="E4442" s="3" t="s">
        <v>31</v>
      </c>
      <c r="F4442" s="3">
        <v>58</v>
      </c>
      <c r="H4442"/>
      <c r="I4442"/>
      <c r="J4442"/>
      <c r="K4442"/>
      <c r="L4442"/>
      <c r="M4442"/>
      <c r="N4442"/>
      <c r="O4442"/>
    </row>
    <row r="4443" spans="1:15" s="15" customFormat="1" x14ac:dyDescent="0.25">
      <c r="A4443" s="3" t="s">
        <v>20</v>
      </c>
      <c r="B4443" s="7">
        <v>42584</v>
      </c>
      <c r="C4443" s="18">
        <v>2016</v>
      </c>
      <c r="D4443" s="3">
        <v>1</v>
      </c>
      <c r="E4443" s="3" t="s">
        <v>31</v>
      </c>
      <c r="F4443" s="3">
        <v>55</v>
      </c>
      <c r="H4443"/>
      <c r="I4443"/>
      <c r="J4443"/>
      <c r="K4443"/>
      <c r="L4443"/>
      <c r="M4443"/>
      <c r="N4443"/>
      <c r="O4443"/>
    </row>
    <row r="4444" spans="1:15" s="15" customFormat="1" x14ac:dyDescent="0.25">
      <c r="A4444" s="3" t="s">
        <v>20</v>
      </c>
      <c r="B4444" s="7">
        <v>42584</v>
      </c>
      <c r="C4444" s="18">
        <v>2016</v>
      </c>
      <c r="D4444" s="3">
        <v>1</v>
      </c>
      <c r="E4444" s="3" t="s">
        <v>31</v>
      </c>
      <c r="F4444" s="3">
        <v>53</v>
      </c>
      <c r="H4444"/>
      <c r="I4444"/>
      <c r="J4444"/>
      <c r="K4444"/>
      <c r="L4444"/>
      <c r="M4444"/>
      <c r="N4444"/>
      <c r="O4444"/>
    </row>
    <row r="4445" spans="1:15" s="15" customFormat="1" x14ac:dyDescent="0.25">
      <c r="A4445" s="3" t="s">
        <v>20</v>
      </c>
      <c r="B4445" s="7">
        <v>42584</v>
      </c>
      <c r="C4445" s="18">
        <v>2016</v>
      </c>
      <c r="D4445" s="3">
        <v>1</v>
      </c>
      <c r="E4445" s="3" t="s">
        <v>31</v>
      </c>
      <c r="F4445" s="3">
        <v>57</v>
      </c>
      <c r="H4445"/>
      <c r="I4445"/>
      <c r="J4445"/>
      <c r="K4445"/>
      <c r="L4445"/>
      <c r="M4445"/>
      <c r="N4445"/>
      <c r="O4445"/>
    </row>
    <row r="4446" spans="1:15" s="15" customFormat="1" x14ac:dyDescent="0.25">
      <c r="A4446" s="3" t="s">
        <v>20</v>
      </c>
      <c r="B4446" s="7">
        <v>42584</v>
      </c>
      <c r="C4446" s="18">
        <v>2016</v>
      </c>
      <c r="D4446" s="3">
        <v>1</v>
      </c>
      <c r="E4446" s="3" t="s">
        <v>31</v>
      </c>
      <c r="F4446" s="3">
        <v>57</v>
      </c>
      <c r="H4446"/>
      <c r="I4446"/>
      <c r="J4446"/>
      <c r="K4446"/>
      <c r="L4446"/>
      <c r="M4446"/>
      <c r="N4446"/>
      <c r="O4446"/>
    </row>
    <row r="4447" spans="1:15" s="15" customFormat="1" x14ac:dyDescent="0.25">
      <c r="A4447" s="3" t="s">
        <v>20</v>
      </c>
      <c r="B4447" s="7">
        <v>42584</v>
      </c>
      <c r="C4447" s="18">
        <v>2016</v>
      </c>
      <c r="D4447" s="3">
        <v>1</v>
      </c>
      <c r="E4447" s="3" t="s">
        <v>31</v>
      </c>
      <c r="F4447" s="3">
        <v>57</v>
      </c>
      <c r="H4447"/>
      <c r="I4447"/>
      <c r="J4447"/>
      <c r="K4447"/>
      <c r="L4447"/>
      <c r="M4447"/>
      <c r="N4447"/>
      <c r="O4447"/>
    </row>
    <row r="4448" spans="1:15" s="15" customFormat="1" x14ac:dyDescent="0.25">
      <c r="A4448" s="3" t="s">
        <v>20</v>
      </c>
      <c r="B4448" s="7">
        <v>42584</v>
      </c>
      <c r="C4448" s="18">
        <v>2016</v>
      </c>
      <c r="D4448" s="3">
        <v>1</v>
      </c>
      <c r="E4448" s="3" t="s">
        <v>31</v>
      </c>
      <c r="F4448" s="3">
        <v>57</v>
      </c>
      <c r="H4448"/>
      <c r="I4448"/>
      <c r="J4448"/>
      <c r="K4448"/>
      <c r="L4448"/>
      <c r="M4448"/>
      <c r="N4448"/>
      <c r="O4448"/>
    </row>
    <row r="4449" spans="1:15" s="15" customFormat="1" x14ac:dyDescent="0.25">
      <c r="A4449" s="3" t="s">
        <v>20</v>
      </c>
      <c r="B4449" s="7">
        <v>42584</v>
      </c>
      <c r="C4449" s="18">
        <v>2016</v>
      </c>
      <c r="D4449" s="3">
        <v>1</v>
      </c>
      <c r="E4449" s="3" t="s">
        <v>31</v>
      </c>
      <c r="F4449" s="3">
        <v>55</v>
      </c>
      <c r="H4449"/>
      <c r="I4449"/>
      <c r="J4449"/>
      <c r="K4449"/>
      <c r="L4449"/>
      <c r="M4449"/>
      <c r="N4449"/>
      <c r="O4449"/>
    </row>
    <row r="4450" spans="1:15" s="15" customFormat="1" x14ac:dyDescent="0.25">
      <c r="A4450" s="3" t="s">
        <v>20</v>
      </c>
      <c r="B4450" s="7">
        <v>42584</v>
      </c>
      <c r="C4450" s="18">
        <v>2016</v>
      </c>
      <c r="D4450" s="3">
        <v>1</v>
      </c>
      <c r="E4450" s="3" t="s">
        <v>31</v>
      </c>
      <c r="F4450" s="3">
        <v>47</v>
      </c>
      <c r="H4450"/>
      <c r="I4450"/>
      <c r="J4450"/>
      <c r="K4450"/>
      <c r="L4450"/>
      <c r="M4450"/>
      <c r="N4450"/>
      <c r="O4450"/>
    </row>
    <row r="4451" spans="1:15" s="15" customFormat="1" x14ac:dyDescent="0.25">
      <c r="A4451" s="3" t="s">
        <v>20</v>
      </c>
      <c r="B4451" s="7">
        <v>42584</v>
      </c>
      <c r="C4451" s="18">
        <v>2016</v>
      </c>
      <c r="D4451" s="3">
        <v>1</v>
      </c>
      <c r="E4451" s="3" t="s">
        <v>31</v>
      </c>
      <c r="F4451" s="3">
        <v>55</v>
      </c>
      <c r="H4451"/>
      <c r="I4451"/>
      <c r="J4451"/>
      <c r="K4451"/>
      <c r="L4451"/>
      <c r="M4451"/>
      <c r="N4451"/>
      <c r="O4451"/>
    </row>
    <row r="4452" spans="1:15" s="15" customFormat="1" x14ac:dyDescent="0.25">
      <c r="A4452" s="3" t="s">
        <v>20</v>
      </c>
      <c r="B4452" s="7">
        <v>42584</v>
      </c>
      <c r="C4452" s="18">
        <v>2016</v>
      </c>
      <c r="D4452" s="3">
        <v>1</v>
      </c>
      <c r="E4452" s="3" t="s">
        <v>31</v>
      </c>
      <c r="F4452" s="3">
        <v>54</v>
      </c>
      <c r="H4452"/>
      <c r="I4452"/>
      <c r="J4452"/>
      <c r="K4452"/>
      <c r="L4452"/>
      <c r="M4452"/>
      <c r="N4452"/>
      <c r="O4452"/>
    </row>
    <row r="4453" spans="1:15" s="15" customFormat="1" x14ac:dyDescent="0.25">
      <c r="A4453" s="3" t="s">
        <v>20</v>
      </c>
      <c r="B4453" s="7">
        <v>42584</v>
      </c>
      <c r="C4453" s="18">
        <v>2016</v>
      </c>
      <c r="D4453" s="3">
        <v>1</v>
      </c>
      <c r="E4453" s="3" t="s">
        <v>31</v>
      </c>
      <c r="F4453" s="3">
        <v>56</v>
      </c>
      <c r="H4453"/>
      <c r="I4453"/>
      <c r="J4453"/>
      <c r="K4453"/>
      <c r="L4453"/>
      <c r="M4453"/>
      <c r="N4453"/>
      <c r="O4453"/>
    </row>
    <row r="4454" spans="1:15" s="15" customFormat="1" x14ac:dyDescent="0.25">
      <c r="A4454" s="3" t="s">
        <v>20</v>
      </c>
      <c r="B4454" s="7">
        <v>42584</v>
      </c>
      <c r="C4454" s="18">
        <v>2016</v>
      </c>
      <c r="D4454" s="3">
        <v>1</v>
      </c>
      <c r="E4454" s="3" t="s">
        <v>31</v>
      </c>
      <c r="F4454" s="3">
        <v>54</v>
      </c>
      <c r="H4454"/>
      <c r="I4454"/>
      <c r="J4454"/>
      <c r="K4454"/>
      <c r="L4454"/>
      <c r="M4454"/>
      <c r="N4454"/>
      <c r="O4454"/>
    </row>
    <row r="4455" spans="1:15" s="15" customFormat="1" x14ac:dyDescent="0.25">
      <c r="A4455" s="3" t="s">
        <v>20</v>
      </c>
      <c r="B4455" s="7">
        <v>42584</v>
      </c>
      <c r="C4455" s="18">
        <v>2016</v>
      </c>
      <c r="D4455" s="3">
        <v>1</v>
      </c>
      <c r="E4455" s="3" t="s">
        <v>31</v>
      </c>
      <c r="F4455" s="3">
        <v>56</v>
      </c>
      <c r="H4455"/>
      <c r="I4455"/>
      <c r="J4455"/>
      <c r="K4455"/>
      <c r="L4455"/>
      <c r="M4455"/>
      <c r="N4455"/>
      <c r="O4455"/>
    </row>
    <row r="4456" spans="1:15" s="15" customFormat="1" x14ac:dyDescent="0.25">
      <c r="A4456" s="3" t="s">
        <v>20</v>
      </c>
      <c r="B4456" s="7">
        <v>42584</v>
      </c>
      <c r="C4456" s="18">
        <v>2016</v>
      </c>
      <c r="D4456" s="3">
        <v>1</v>
      </c>
      <c r="E4456" s="3" t="s">
        <v>31</v>
      </c>
      <c r="F4456" s="3">
        <v>45</v>
      </c>
      <c r="H4456"/>
      <c r="I4456"/>
      <c r="J4456"/>
      <c r="K4456"/>
      <c r="L4456"/>
      <c r="M4456"/>
      <c r="N4456"/>
      <c r="O4456"/>
    </row>
    <row r="4457" spans="1:15" s="15" customFormat="1" x14ac:dyDescent="0.25">
      <c r="A4457" s="3" t="s">
        <v>20</v>
      </c>
      <c r="B4457" s="7">
        <v>42584</v>
      </c>
      <c r="C4457" s="18">
        <v>2016</v>
      </c>
      <c r="D4457" s="3">
        <v>1</v>
      </c>
      <c r="E4457" s="3" t="s">
        <v>31</v>
      </c>
      <c r="F4457" s="3">
        <v>58</v>
      </c>
      <c r="H4457"/>
      <c r="I4457"/>
      <c r="J4457"/>
      <c r="K4457"/>
      <c r="L4457"/>
      <c r="M4457"/>
      <c r="N4457"/>
      <c r="O4457"/>
    </row>
    <row r="4458" spans="1:15" s="15" customFormat="1" x14ac:dyDescent="0.25">
      <c r="A4458" s="3" t="s">
        <v>20</v>
      </c>
      <c r="B4458" s="7">
        <v>42584</v>
      </c>
      <c r="C4458" s="18">
        <v>2016</v>
      </c>
      <c r="D4458" s="3">
        <v>1</v>
      </c>
      <c r="E4458" s="3" t="s">
        <v>31</v>
      </c>
      <c r="F4458" s="3">
        <v>43</v>
      </c>
      <c r="H4458"/>
      <c r="I4458"/>
      <c r="J4458"/>
      <c r="K4458"/>
      <c r="L4458"/>
      <c r="M4458"/>
      <c r="N4458"/>
      <c r="O4458"/>
    </row>
    <row r="4459" spans="1:15" s="15" customFormat="1" x14ac:dyDescent="0.25">
      <c r="A4459" s="3" t="s">
        <v>20</v>
      </c>
      <c r="B4459" s="7">
        <v>42584</v>
      </c>
      <c r="C4459" s="18">
        <v>2016</v>
      </c>
      <c r="D4459" s="3">
        <v>1</v>
      </c>
      <c r="E4459" s="3" t="s">
        <v>31</v>
      </c>
      <c r="F4459" s="3">
        <v>77</v>
      </c>
      <c r="H4459"/>
      <c r="I4459"/>
      <c r="J4459"/>
      <c r="K4459"/>
      <c r="L4459"/>
      <c r="M4459"/>
      <c r="N4459"/>
      <c r="O4459"/>
    </row>
    <row r="4460" spans="1:15" s="15" customFormat="1" x14ac:dyDescent="0.25">
      <c r="A4460" s="3" t="s">
        <v>20</v>
      </c>
      <c r="B4460" s="7">
        <v>42584</v>
      </c>
      <c r="C4460" s="18">
        <v>2016</v>
      </c>
      <c r="D4460" s="3">
        <v>1</v>
      </c>
      <c r="E4460" s="3" t="s">
        <v>31</v>
      </c>
      <c r="F4460" s="3">
        <v>63</v>
      </c>
      <c r="H4460"/>
      <c r="I4460"/>
      <c r="J4460"/>
      <c r="K4460"/>
      <c r="L4460"/>
      <c r="M4460"/>
      <c r="N4460"/>
      <c r="O4460"/>
    </row>
    <row r="4461" spans="1:15" s="15" customFormat="1" x14ac:dyDescent="0.25">
      <c r="A4461" s="3" t="s">
        <v>20</v>
      </c>
      <c r="B4461" s="7">
        <v>42584</v>
      </c>
      <c r="C4461" s="18">
        <v>2016</v>
      </c>
      <c r="D4461" s="3">
        <v>1</v>
      </c>
      <c r="E4461" s="3" t="s">
        <v>31</v>
      </c>
      <c r="F4461" s="3">
        <v>55</v>
      </c>
      <c r="H4461"/>
      <c r="I4461"/>
      <c r="J4461"/>
      <c r="K4461"/>
      <c r="L4461"/>
      <c r="M4461"/>
      <c r="N4461"/>
      <c r="O4461"/>
    </row>
    <row r="4462" spans="1:15" s="15" customFormat="1" x14ac:dyDescent="0.25">
      <c r="A4462" s="3" t="s">
        <v>20</v>
      </c>
      <c r="B4462" s="7">
        <v>42584</v>
      </c>
      <c r="C4462" s="18">
        <v>2016</v>
      </c>
      <c r="D4462" s="3">
        <v>1</v>
      </c>
      <c r="E4462" s="3" t="s">
        <v>31</v>
      </c>
      <c r="F4462" s="3">
        <v>59</v>
      </c>
      <c r="H4462"/>
      <c r="I4462"/>
      <c r="J4462"/>
      <c r="K4462"/>
      <c r="L4462"/>
      <c r="M4462"/>
      <c r="N4462"/>
      <c r="O4462"/>
    </row>
    <row r="4463" spans="1:15" s="15" customFormat="1" x14ac:dyDescent="0.25">
      <c r="A4463" s="3" t="s">
        <v>20</v>
      </c>
      <c r="B4463" s="7">
        <v>42584</v>
      </c>
      <c r="C4463" s="18">
        <v>2016</v>
      </c>
      <c r="D4463" s="3">
        <v>1</v>
      </c>
      <c r="E4463" s="3" t="s">
        <v>31</v>
      </c>
      <c r="F4463" s="3">
        <v>50</v>
      </c>
      <c r="H4463"/>
      <c r="I4463"/>
      <c r="J4463"/>
      <c r="K4463"/>
      <c r="L4463"/>
      <c r="M4463"/>
      <c r="N4463"/>
      <c r="O4463"/>
    </row>
    <row r="4464" spans="1:15" s="15" customFormat="1" x14ac:dyDescent="0.25">
      <c r="A4464" s="3" t="s">
        <v>20</v>
      </c>
      <c r="B4464" s="7">
        <v>42584</v>
      </c>
      <c r="C4464" s="18">
        <v>2016</v>
      </c>
      <c r="D4464" s="3">
        <v>1</v>
      </c>
      <c r="E4464" s="3" t="s">
        <v>31</v>
      </c>
      <c r="F4464" s="3">
        <v>49</v>
      </c>
      <c r="H4464"/>
      <c r="I4464"/>
      <c r="J4464"/>
      <c r="K4464"/>
      <c r="L4464"/>
      <c r="M4464"/>
      <c r="N4464"/>
      <c r="O4464"/>
    </row>
    <row r="4465" spans="1:15" s="15" customFormat="1" x14ac:dyDescent="0.25">
      <c r="A4465" s="3" t="s">
        <v>20</v>
      </c>
      <c r="B4465" s="7">
        <v>42584</v>
      </c>
      <c r="C4465" s="18">
        <v>2016</v>
      </c>
      <c r="D4465" s="3">
        <v>1</v>
      </c>
      <c r="E4465" s="3" t="s">
        <v>31</v>
      </c>
      <c r="F4465" s="3">
        <v>54</v>
      </c>
      <c r="H4465"/>
      <c r="I4465"/>
      <c r="J4465"/>
      <c r="K4465"/>
      <c r="L4465"/>
      <c r="M4465"/>
      <c r="N4465"/>
      <c r="O4465"/>
    </row>
    <row r="4466" spans="1:15" s="15" customFormat="1" x14ac:dyDescent="0.25">
      <c r="A4466" s="3" t="s">
        <v>20</v>
      </c>
      <c r="B4466" s="7">
        <v>42584</v>
      </c>
      <c r="C4466" s="18">
        <v>2016</v>
      </c>
      <c r="D4466" s="3">
        <v>1</v>
      </c>
      <c r="E4466" s="3" t="s">
        <v>31</v>
      </c>
      <c r="F4466" s="3">
        <v>63</v>
      </c>
      <c r="H4466"/>
      <c r="I4466"/>
      <c r="J4466"/>
      <c r="K4466"/>
      <c r="L4466"/>
      <c r="M4466"/>
      <c r="N4466"/>
      <c r="O4466"/>
    </row>
    <row r="4467" spans="1:15" s="15" customFormat="1" x14ac:dyDescent="0.25">
      <c r="A4467" s="3" t="s">
        <v>20</v>
      </c>
      <c r="B4467" s="7">
        <v>42584</v>
      </c>
      <c r="C4467" s="18">
        <v>2016</v>
      </c>
      <c r="D4467" s="3">
        <v>1</v>
      </c>
      <c r="E4467" s="3" t="s">
        <v>31</v>
      </c>
      <c r="F4467" s="3">
        <v>59</v>
      </c>
      <c r="H4467"/>
      <c r="I4467"/>
      <c r="J4467"/>
      <c r="K4467"/>
      <c r="L4467"/>
      <c r="M4467"/>
      <c r="N4467"/>
      <c r="O4467"/>
    </row>
    <row r="4468" spans="1:15" s="15" customFormat="1" x14ac:dyDescent="0.25">
      <c r="A4468" s="3" t="s">
        <v>20</v>
      </c>
      <c r="B4468" s="7">
        <v>42584</v>
      </c>
      <c r="C4468" s="18">
        <v>2016</v>
      </c>
      <c r="D4468" s="3">
        <v>1</v>
      </c>
      <c r="E4468" s="3" t="s">
        <v>31</v>
      </c>
      <c r="F4468" s="3">
        <v>66</v>
      </c>
      <c r="H4468"/>
      <c r="I4468"/>
      <c r="J4468"/>
      <c r="K4468"/>
      <c r="L4468"/>
      <c r="M4468"/>
      <c r="N4468"/>
      <c r="O4468"/>
    </row>
    <row r="4469" spans="1:15" s="15" customFormat="1" x14ac:dyDescent="0.25">
      <c r="A4469" s="3" t="s">
        <v>20</v>
      </c>
      <c r="B4469" s="7">
        <v>42584</v>
      </c>
      <c r="C4469" s="18">
        <v>2016</v>
      </c>
      <c r="D4469" s="3">
        <v>1</v>
      </c>
      <c r="E4469" s="3" t="s">
        <v>31</v>
      </c>
      <c r="F4469" s="3">
        <v>60</v>
      </c>
      <c r="H4469"/>
      <c r="I4469"/>
      <c r="J4469"/>
      <c r="K4469"/>
      <c r="L4469"/>
      <c r="M4469"/>
      <c r="N4469"/>
      <c r="O4469"/>
    </row>
    <row r="4470" spans="1:15" s="15" customFormat="1" x14ac:dyDescent="0.25">
      <c r="A4470" s="3" t="s">
        <v>20</v>
      </c>
      <c r="B4470" s="7">
        <v>42584</v>
      </c>
      <c r="C4470" s="18">
        <v>2016</v>
      </c>
      <c r="D4470" s="3">
        <v>1</v>
      </c>
      <c r="E4470" s="3" t="s">
        <v>31</v>
      </c>
      <c r="F4470" s="3">
        <v>56</v>
      </c>
      <c r="H4470"/>
      <c r="I4470"/>
      <c r="J4470"/>
      <c r="K4470"/>
      <c r="L4470"/>
      <c r="M4470"/>
      <c r="N4470"/>
      <c r="O4470"/>
    </row>
    <row r="4471" spans="1:15" s="15" customFormat="1" x14ac:dyDescent="0.25">
      <c r="A4471" s="3" t="s">
        <v>20</v>
      </c>
      <c r="B4471" s="7">
        <v>42584</v>
      </c>
      <c r="C4471" s="18">
        <v>2016</v>
      </c>
      <c r="D4471" s="3">
        <v>1</v>
      </c>
      <c r="E4471" s="3" t="s">
        <v>31</v>
      </c>
      <c r="F4471" s="3">
        <v>57</v>
      </c>
      <c r="H4471"/>
      <c r="I4471"/>
      <c r="J4471"/>
      <c r="K4471"/>
      <c r="L4471"/>
      <c r="M4471"/>
      <c r="N4471"/>
      <c r="O4471"/>
    </row>
    <row r="4472" spans="1:15" s="15" customFormat="1" x14ac:dyDescent="0.25">
      <c r="A4472" s="3" t="s">
        <v>20</v>
      </c>
      <c r="B4472" s="7">
        <v>42584</v>
      </c>
      <c r="C4472" s="18">
        <v>2016</v>
      </c>
      <c r="D4472" s="3">
        <v>1</v>
      </c>
      <c r="E4472" s="3" t="s">
        <v>31</v>
      </c>
      <c r="F4472" s="3">
        <v>52</v>
      </c>
      <c r="H4472"/>
      <c r="I4472"/>
      <c r="J4472"/>
      <c r="K4472"/>
      <c r="L4472"/>
      <c r="M4472"/>
      <c r="N4472"/>
      <c r="O4472"/>
    </row>
    <row r="4473" spans="1:15" s="15" customFormat="1" x14ac:dyDescent="0.25">
      <c r="A4473" s="3" t="s">
        <v>20</v>
      </c>
      <c r="B4473" s="7">
        <v>42584</v>
      </c>
      <c r="C4473" s="18">
        <v>2016</v>
      </c>
      <c r="D4473" s="3">
        <v>1</v>
      </c>
      <c r="E4473" s="3" t="s">
        <v>31</v>
      </c>
      <c r="F4473" s="3">
        <v>60</v>
      </c>
      <c r="H4473"/>
      <c r="I4473"/>
      <c r="J4473"/>
      <c r="K4473"/>
      <c r="L4473"/>
      <c r="M4473"/>
      <c r="N4473"/>
      <c r="O4473"/>
    </row>
    <row r="4474" spans="1:15" s="15" customFormat="1" x14ac:dyDescent="0.25">
      <c r="A4474" s="3" t="s">
        <v>20</v>
      </c>
      <c r="B4474" s="7">
        <v>42584</v>
      </c>
      <c r="C4474" s="18">
        <v>2016</v>
      </c>
      <c r="D4474" s="3">
        <v>1</v>
      </c>
      <c r="E4474" s="3" t="s">
        <v>31</v>
      </c>
      <c r="F4474" s="3">
        <v>56</v>
      </c>
      <c r="H4474"/>
      <c r="I4474"/>
      <c r="J4474"/>
      <c r="K4474"/>
      <c r="L4474"/>
      <c r="M4474"/>
      <c r="N4474"/>
      <c r="O4474"/>
    </row>
    <row r="4475" spans="1:15" s="15" customFormat="1" x14ac:dyDescent="0.25">
      <c r="A4475" s="3" t="s">
        <v>20</v>
      </c>
      <c r="B4475" s="7">
        <v>42584</v>
      </c>
      <c r="C4475" s="18">
        <v>2016</v>
      </c>
      <c r="D4475" s="3">
        <v>1</v>
      </c>
      <c r="E4475" s="3" t="s">
        <v>31</v>
      </c>
      <c r="F4475" s="3">
        <v>48</v>
      </c>
      <c r="H4475"/>
      <c r="I4475"/>
      <c r="J4475"/>
      <c r="K4475"/>
      <c r="L4475"/>
      <c r="M4475"/>
      <c r="N4475"/>
      <c r="O4475"/>
    </row>
    <row r="4476" spans="1:15" s="15" customFormat="1" x14ac:dyDescent="0.25">
      <c r="A4476" s="3" t="s">
        <v>20</v>
      </c>
      <c r="B4476" s="7">
        <v>42584</v>
      </c>
      <c r="C4476" s="18">
        <v>2016</v>
      </c>
      <c r="D4476" s="3">
        <v>1</v>
      </c>
      <c r="E4476" s="3" t="s">
        <v>31</v>
      </c>
      <c r="F4476" s="3">
        <v>65</v>
      </c>
      <c r="H4476"/>
      <c r="I4476"/>
      <c r="J4476"/>
      <c r="K4476"/>
      <c r="L4476"/>
      <c r="M4476"/>
      <c r="N4476"/>
      <c r="O4476"/>
    </row>
    <row r="4477" spans="1:15" s="15" customFormat="1" x14ac:dyDescent="0.25">
      <c r="A4477" s="3" t="s">
        <v>20</v>
      </c>
      <c r="B4477" s="7">
        <v>42584</v>
      </c>
      <c r="C4477" s="18">
        <v>2016</v>
      </c>
      <c r="D4477" s="3">
        <v>1</v>
      </c>
      <c r="E4477" s="3" t="s">
        <v>31</v>
      </c>
      <c r="F4477" s="3">
        <v>23</v>
      </c>
      <c r="H4477"/>
      <c r="I4477"/>
      <c r="J4477"/>
      <c r="K4477"/>
      <c r="L4477"/>
      <c r="M4477"/>
      <c r="N4477"/>
      <c r="O4477"/>
    </row>
    <row r="4478" spans="1:15" s="15" customFormat="1" x14ac:dyDescent="0.25">
      <c r="A4478" s="3" t="s">
        <v>20</v>
      </c>
      <c r="B4478" s="7">
        <v>42584</v>
      </c>
      <c r="C4478" s="18">
        <v>2016</v>
      </c>
      <c r="D4478" s="3">
        <v>1</v>
      </c>
      <c r="E4478" s="3" t="s">
        <v>31</v>
      </c>
      <c r="F4478" s="3">
        <v>59</v>
      </c>
      <c r="H4478"/>
      <c r="I4478"/>
      <c r="J4478"/>
      <c r="K4478"/>
      <c r="L4478"/>
      <c r="M4478"/>
      <c r="N4478"/>
      <c r="O4478"/>
    </row>
    <row r="4479" spans="1:15" s="15" customFormat="1" x14ac:dyDescent="0.25">
      <c r="A4479" s="3" t="s">
        <v>20</v>
      </c>
      <c r="B4479" s="7">
        <v>42584</v>
      </c>
      <c r="C4479" s="18">
        <v>2016</v>
      </c>
      <c r="D4479" s="3">
        <v>1</v>
      </c>
      <c r="E4479" s="3" t="s">
        <v>31</v>
      </c>
      <c r="F4479" s="3">
        <v>57</v>
      </c>
      <c r="H4479"/>
      <c r="I4479"/>
      <c r="J4479"/>
      <c r="K4479"/>
      <c r="L4479"/>
      <c r="M4479"/>
      <c r="N4479"/>
      <c r="O4479"/>
    </row>
    <row r="4480" spans="1:15" s="15" customFormat="1" x14ac:dyDescent="0.25">
      <c r="A4480" s="3" t="s">
        <v>20</v>
      </c>
      <c r="B4480" s="7">
        <v>42584</v>
      </c>
      <c r="C4480" s="18">
        <v>2016</v>
      </c>
      <c r="D4480" s="3">
        <v>1</v>
      </c>
      <c r="E4480" s="3" t="s">
        <v>31</v>
      </c>
      <c r="F4480" s="3">
        <v>42</v>
      </c>
      <c r="H4480"/>
      <c r="I4480"/>
      <c r="J4480"/>
      <c r="K4480"/>
      <c r="L4480"/>
      <c r="M4480"/>
      <c r="N4480"/>
      <c r="O4480"/>
    </row>
    <row r="4481" spans="1:15" s="15" customFormat="1" x14ac:dyDescent="0.25">
      <c r="A4481" s="3" t="s">
        <v>20</v>
      </c>
      <c r="B4481" s="7">
        <v>42584</v>
      </c>
      <c r="C4481" s="18">
        <v>2016</v>
      </c>
      <c r="D4481" s="3">
        <v>1</v>
      </c>
      <c r="E4481" s="3" t="s">
        <v>31</v>
      </c>
      <c r="F4481" s="3">
        <v>62</v>
      </c>
      <c r="H4481"/>
      <c r="I4481"/>
      <c r="J4481"/>
      <c r="K4481"/>
      <c r="L4481"/>
      <c r="M4481"/>
      <c r="N4481"/>
      <c r="O4481"/>
    </row>
    <row r="4482" spans="1:15" s="15" customFormat="1" x14ac:dyDescent="0.25">
      <c r="A4482" s="3" t="s">
        <v>20</v>
      </c>
      <c r="B4482" s="7">
        <v>42584</v>
      </c>
      <c r="C4482" s="18">
        <v>2016</v>
      </c>
      <c r="D4482" s="3">
        <v>1</v>
      </c>
      <c r="E4482" s="3" t="s">
        <v>31</v>
      </c>
      <c r="F4482" s="3">
        <v>54</v>
      </c>
      <c r="H4482"/>
      <c r="I4482"/>
      <c r="J4482"/>
      <c r="K4482"/>
      <c r="L4482"/>
      <c r="M4482"/>
      <c r="N4482"/>
      <c r="O4482"/>
    </row>
    <row r="4483" spans="1:15" s="15" customFormat="1" x14ac:dyDescent="0.25">
      <c r="A4483" s="3" t="s">
        <v>20</v>
      </c>
      <c r="B4483" s="7">
        <v>42584</v>
      </c>
      <c r="C4483" s="18">
        <v>2016</v>
      </c>
      <c r="D4483" s="3">
        <v>1</v>
      </c>
      <c r="E4483" s="3" t="s">
        <v>31</v>
      </c>
      <c r="F4483" s="3">
        <v>67</v>
      </c>
      <c r="H4483"/>
      <c r="I4483"/>
      <c r="J4483"/>
      <c r="K4483"/>
      <c r="L4483"/>
      <c r="M4483"/>
      <c r="N4483"/>
      <c r="O4483"/>
    </row>
    <row r="4484" spans="1:15" s="15" customFormat="1" x14ac:dyDescent="0.25">
      <c r="A4484" s="3" t="s">
        <v>20</v>
      </c>
      <c r="B4484" s="7">
        <v>42584</v>
      </c>
      <c r="C4484" s="18">
        <v>2016</v>
      </c>
      <c r="D4484" s="3">
        <v>1</v>
      </c>
      <c r="E4484" s="3" t="s">
        <v>31</v>
      </c>
      <c r="F4484" s="3">
        <v>45</v>
      </c>
      <c r="H4484"/>
      <c r="I4484"/>
      <c r="J4484"/>
      <c r="K4484"/>
      <c r="L4484"/>
      <c r="M4484"/>
      <c r="N4484"/>
      <c r="O4484"/>
    </row>
    <row r="4485" spans="1:15" s="15" customFormat="1" x14ac:dyDescent="0.25">
      <c r="A4485" s="3" t="s">
        <v>20</v>
      </c>
      <c r="B4485" s="7">
        <v>42584</v>
      </c>
      <c r="C4485" s="18">
        <v>2016</v>
      </c>
      <c r="D4485" s="3">
        <v>1</v>
      </c>
      <c r="E4485" s="3" t="s">
        <v>31</v>
      </c>
      <c r="F4485" s="3">
        <v>69</v>
      </c>
      <c r="H4485"/>
      <c r="I4485"/>
      <c r="J4485"/>
      <c r="K4485"/>
      <c r="L4485"/>
      <c r="M4485"/>
      <c r="N4485"/>
      <c r="O4485"/>
    </row>
    <row r="4486" spans="1:15" s="15" customFormat="1" x14ac:dyDescent="0.25">
      <c r="A4486" s="3" t="s">
        <v>20</v>
      </c>
      <c r="B4486" s="7">
        <v>42584</v>
      </c>
      <c r="C4486" s="18">
        <v>2016</v>
      </c>
      <c r="D4486" s="3">
        <v>1</v>
      </c>
      <c r="E4486" s="3" t="s">
        <v>31</v>
      </c>
      <c r="F4486" s="3">
        <v>59</v>
      </c>
      <c r="H4486"/>
      <c r="I4486"/>
      <c r="J4486"/>
      <c r="K4486"/>
      <c r="L4486"/>
      <c r="M4486"/>
      <c r="N4486"/>
      <c r="O4486"/>
    </row>
    <row r="4487" spans="1:15" s="15" customFormat="1" x14ac:dyDescent="0.25">
      <c r="A4487" s="3" t="s">
        <v>20</v>
      </c>
      <c r="B4487" s="7">
        <v>42584</v>
      </c>
      <c r="C4487" s="18">
        <v>2016</v>
      </c>
      <c r="D4487" s="3">
        <v>1</v>
      </c>
      <c r="E4487" s="3" t="s">
        <v>31</v>
      </c>
      <c r="F4487" s="3">
        <v>57</v>
      </c>
      <c r="H4487"/>
      <c r="I4487"/>
      <c r="J4487"/>
      <c r="K4487"/>
      <c r="L4487"/>
      <c r="M4487"/>
      <c r="N4487"/>
      <c r="O4487"/>
    </row>
    <row r="4488" spans="1:15" s="15" customFormat="1" x14ac:dyDescent="0.25">
      <c r="A4488" s="3" t="s">
        <v>20</v>
      </c>
      <c r="B4488" s="7">
        <v>42584</v>
      </c>
      <c r="C4488" s="18">
        <v>2016</v>
      </c>
      <c r="D4488" s="3">
        <v>1</v>
      </c>
      <c r="E4488" s="3" t="s">
        <v>31</v>
      </c>
      <c r="F4488" s="3">
        <v>58</v>
      </c>
      <c r="H4488"/>
      <c r="I4488"/>
      <c r="J4488"/>
      <c r="K4488"/>
      <c r="L4488"/>
      <c r="M4488"/>
      <c r="N4488"/>
      <c r="O4488"/>
    </row>
    <row r="4489" spans="1:15" s="15" customFormat="1" x14ac:dyDescent="0.25">
      <c r="A4489" s="3" t="s">
        <v>20</v>
      </c>
      <c r="B4489" s="7">
        <v>42584</v>
      </c>
      <c r="C4489" s="18">
        <v>2016</v>
      </c>
      <c r="D4489" s="3">
        <v>1</v>
      </c>
      <c r="E4489" s="3" t="s">
        <v>31</v>
      </c>
      <c r="F4489" s="3">
        <v>57</v>
      </c>
      <c r="H4489"/>
      <c r="I4489"/>
      <c r="J4489"/>
      <c r="K4489"/>
      <c r="L4489"/>
      <c r="M4489"/>
      <c r="N4489"/>
      <c r="O4489"/>
    </row>
    <row r="4490" spans="1:15" s="15" customFormat="1" x14ac:dyDescent="0.25">
      <c r="A4490" s="3" t="s">
        <v>20</v>
      </c>
      <c r="B4490" s="7">
        <v>42584</v>
      </c>
      <c r="C4490" s="18">
        <v>2016</v>
      </c>
      <c r="D4490" s="3">
        <v>1</v>
      </c>
      <c r="E4490" s="3" t="s">
        <v>31</v>
      </c>
      <c r="F4490" s="3">
        <v>57</v>
      </c>
      <c r="H4490"/>
      <c r="I4490"/>
      <c r="J4490"/>
      <c r="K4490"/>
      <c r="L4490"/>
      <c r="M4490"/>
      <c r="N4490"/>
      <c r="O4490"/>
    </row>
    <row r="4491" spans="1:15" s="15" customFormat="1" x14ac:dyDescent="0.25">
      <c r="A4491" s="3" t="s">
        <v>20</v>
      </c>
      <c r="B4491" s="7">
        <v>42584</v>
      </c>
      <c r="C4491" s="18">
        <v>2016</v>
      </c>
      <c r="D4491" s="3">
        <v>1</v>
      </c>
      <c r="E4491" s="3" t="s">
        <v>31</v>
      </c>
      <c r="F4491" s="3">
        <v>61</v>
      </c>
      <c r="H4491"/>
      <c r="I4491"/>
      <c r="J4491"/>
      <c r="K4491"/>
      <c r="L4491"/>
      <c r="M4491"/>
      <c r="N4491"/>
      <c r="O4491"/>
    </row>
    <row r="4492" spans="1:15" s="15" customFormat="1" x14ac:dyDescent="0.25">
      <c r="A4492" s="3" t="s">
        <v>20</v>
      </c>
      <c r="B4492" s="7">
        <v>42584</v>
      </c>
      <c r="C4492" s="18">
        <v>2016</v>
      </c>
      <c r="D4492" s="3">
        <v>1</v>
      </c>
      <c r="E4492" s="3" t="s">
        <v>31</v>
      </c>
      <c r="F4492" s="3">
        <v>55</v>
      </c>
      <c r="H4492"/>
      <c r="I4492"/>
      <c r="J4492"/>
      <c r="K4492"/>
      <c r="L4492"/>
      <c r="M4492"/>
      <c r="N4492"/>
      <c r="O4492"/>
    </row>
    <row r="4493" spans="1:15" s="15" customFormat="1" x14ac:dyDescent="0.25">
      <c r="A4493" s="3" t="s">
        <v>20</v>
      </c>
      <c r="B4493" s="7">
        <v>42584</v>
      </c>
      <c r="C4493" s="18">
        <v>2016</v>
      </c>
      <c r="D4493" s="3">
        <v>1</v>
      </c>
      <c r="E4493" s="3" t="s">
        <v>31</v>
      </c>
      <c r="F4493" s="3">
        <v>57</v>
      </c>
      <c r="H4493"/>
      <c r="I4493"/>
      <c r="J4493"/>
      <c r="K4493"/>
      <c r="L4493"/>
      <c r="M4493"/>
      <c r="N4493"/>
      <c r="O4493"/>
    </row>
    <row r="4494" spans="1:15" s="15" customFormat="1" x14ac:dyDescent="0.25">
      <c r="A4494" s="3" t="s">
        <v>20</v>
      </c>
      <c r="B4494" s="7">
        <v>42584</v>
      </c>
      <c r="C4494" s="18">
        <v>2016</v>
      </c>
      <c r="D4494" s="3">
        <v>1</v>
      </c>
      <c r="E4494" s="3" t="s">
        <v>31</v>
      </c>
      <c r="F4494" s="3">
        <v>59</v>
      </c>
      <c r="H4494"/>
      <c r="I4494"/>
      <c r="J4494"/>
      <c r="K4494"/>
      <c r="L4494"/>
      <c r="M4494"/>
      <c r="N4494"/>
      <c r="O4494"/>
    </row>
    <row r="4495" spans="1:15" s="15" customFormat="1" x14ac:dyDescent="0.25">
      <c r="A4495" s="3" t="s">
        <v>20</v>
      </c>
      <c r="B4495" s="7">
        <v>42584</v>
      </c>
      <c r="C4495" s="18">
        <v>2016</v>
      </c>
      <c r="D4495" s="3">
        <v>1</v>
      </c>
      <c r="E4495" s="3" t="s">
        <v>31</v>
      </c>
      <c r="F4495" s="3">
        <v>56</v>
      </c>
      <c r="H4495"/>
      <c r="I4495"/>
      <c r="J4495"/>
      <c r="K4495"/>
      <c r="L4495"/>
      <c r="M4495"/>
      <c r="N4495"/>
      <c r="O4495"/>
    </row>
    <row r="4496" spans="1:15" s="15" customFormat="1" x14ac:dyDescent="0.25">
      <c r="A4496" s="3" t="s">
        <v>20</v>
      </c>
      <c r="B4496" s="7">
        <v>42584</v>
      </c>
      <c r="C4496" s="18">
        <v>2016</v>
      </c>
      <c r="D4496" s="3">
        <v>1</v>
      </c>
      <c r="E4496" s="3" t="s">
        <v>31</v>
      </c>
      <c r="F4496" s="3">
        <v>21</v>
      </c>
      <c r="H4496"/>
      <c r="I4496"/>
      <c r="J4496"/>
      <c r="K4496"/>
      <c r="L4496"/>
      <c r="M4496"/>
      <c r="N4496"/>
      <c r="O4496"/>
    </row>
    <row r="4497" spans="1:15" s="15" customFormat="1" x14ac:dyDescent="0.25">
      <c r="A4497" s="3" t="s">
        <v>20</v>
      </c>
      <c r="B4497" s="7">
        <v>42584</v>
      </c>
      <c r="C4497" s="3">
        <v>2016</v>
      </c>
      <c r="D4497" s="3">
        <v>2</v>
      </c>
      <c r="E4497" s="3" t="s">
        <v>31</v>
      </c>
      <c r="F4497" s="3">
        <v>76</v>
      </c>
      <c r="H4497"/>
      <c r="I4497"/>
      <c r="J4497"/>
      <c r="K4497"/>
      <c r="L4497"/>
      <c r="M4497"/>
      <c r="N4497"/>
      <c r="O4497"/>
    </row>
    <row r="4498" spans="1:15" s="15" customFormat="1" x14ac:dyDescent="0.25">
      <c r="A4498" s="3" t="s">
        <v>20</v>
      </c>
      <c r="B4498" s="7">
        <v>42584</v>
      </c>
      <c r="C4498" s="3">
        <v>2016</v>
      </c>
      <c r="D4498" s="3">
        <v>2</v>
      </c>
      <c r="E4498" s="3" t="s">
        <v>31</v>
      </c>
      <c r="F4498" s="3">
        <v>70</v>
      </c>
      <c r="H4498"/>
      <c r="I4498"/>
      <c r="J4498"/>
      <c r="K4498"/>
      <c r="L4498"/>
      <c r="M4498"/>
      <c r="N4498"/>
      <c r="O4498"/>
    </row>
    <row r="4499" spans="1:15" s="15" customFormat="1" x14ac:dyDescent="0.25">
      <c r="A4499" s="3" t="s">
        <v>20</v>
      </c>
      <c r="B4499" s="7">
        <v>42584</v>
      </c>
      <c r="C4499" s="3">
        <v>2016</v>
      </c>
      <c r="D4499" s="3">
        <v>2</v>
      </c>
      <c r="E4499" s="3" t="s">
        <v>31</v>
      </c>
      <c r="F4499" s="3">
        <v>53</v>
      </c>
      <c r="H4499"/>
      <c r="I4499"/>
      <c r="J4499"/>
      <c r="K4499"/>
      <c r="L4499"/>
      <c r="M4499"/>
      <c r="N4499"/>
      <c r="O4499"/>
    </row>
    <row r="4500" spans="1:15" s="15" customFormat="1" x14ac:dyDescent="0.25">
      <c r="A4500" s="3" t="s">
        <v>20</v>
      </c>
      <c r="B4500" s="7">
        <v>42584</v>
      </c>
      <c r="C4500" s="3">
        <v>2016</v>
      </c>
      <c r="D4500" s="3">
        <v>2</v>
      </c>
      <c r="E4500" s="3" t="s">
        <v>31</v>
      </c>
      <c r="F4500" s="3">
        <v>56</v>
      </c>
      <c r="H4500"/>
      <c r="I4500"/>
      <c r="J4500"/>
      <c r="K4500"/>
      <c r="L4500"/>
      <c r="M4500"/>
      <c r="N4500"/>
      <c r="O4500"/>
    </row>
    <row r="4501" spans="1:15" s="15" customFormat="1" x14ac:dyDescent="0.25">
      <c r="A4501" s="3" t="s">
        <v>20</v>
      </c>
      <c r="B4501" s="7">
        <v>42584</v>
      </c>
      <c r="C4501" s="3">
        <v>2016</v>
      </c>
      <c r="D4501" s="3">
        <v>2</v>
      </c>
      <c r="E4501" s="3" t="s">
        <v>31</v>
      </c>
      <c r="F4501" s="3">
        <v>54</v>
      </c>
      <c r="H4501"/>
      <c r="I4501"/>
      <c r="J4501"/>
      <c r="K4501"/>
      <c r="L4501"/>
      <c r="M4501"/>
      <c r="N4501"/>
      <c r="O4501"/>
    </row>
    <row r="4502" spans="1:15" s="15" customFormat="1" x14ac:dyDescent="0.25">
      <c r="A4502" s="3" t="s">
        <v>20</v>
      </c>
      <c r="B4502" s="7">
        <v>42584</v>
      </c>
      <c r="C4502" s="3">
        <v>2016</v>
      </c>
      <c r="D4502" s="3">
        <v>2</v>
      </c>
      <c r="E4502" s="3" t="s">
        <v>31</v>
      </c>
      <c r="F4502" s="3">
        <v>58</v>
      </c>
      <c r="H4502"/>
      <c r="I4502"/>
      <c r="J4502"/>
      <c r="K4502"/>
      <c r="L4502"/>
      <c r="M4502"/>
      <c r="N4502"/>
      <c r="O4502"/>
    </row>
    <row r="4503" spans="1:15" s="15" customFormat="1" x14ac:dyDescent="0.25">
      <c r="A4503" s="3" t="s">
        <v>20</v>
      </c>
      <c r="B4503" s="7">
        <v>42584</v>
      </c>
      <c r="C4503" s="3">
        <v>2016</v>
      </c>
      <c r="D4503" s="3">
        <v>2</v>
      </c>
      <c r="E4503" s="3" t="s">
        <v>31</v>
      </c>
      <c r="F4503" s="3">
        <v>64</v>
      </c>
      <c r="H4503"/>
      <c r="I4503"/>
      <c r="J4503"/>
      <c r="K4503"/>
      <c r="L4503"/>
      <c r="M4503"/>
      <c r="N4503"/>
      <c r="O4503"/>
    </row>
    <row r="4504" spans="1:15" s="15" customFormat="1" x14ac:dyDescent="0.25">
      <c r="A4504" s="3" t="s">
        <v>20</v>
      </c>
      <c r="B4504" s="7">
        <v>42584</v>
      </c>
      <c r="C4504" s="3">
        <v>2016</v>
      </c>
      <c r="D4504" s="3">
        <v>2</v>
      </c>
      <c r="E4504" s="3" t="s">
        <v>31</v>
      </c>
      <c r="F4504" s="3">
        <v>65</v>
      </c>
      <c r="H4504"/>
      <c r="I4504"/>
      <c r="J4504"/>
      <c r="K4504"/>
      <c r="L4504"/>
      <c r="M4504"/>
      <c r="N4504"/>
      <c r="O4504"/>
    </row>
    <row r="4505" spans="1:15" s="15" customFormat="1" x14ac:dyDescent="0.25">
      <c r="A4505" s="3" t="s">
        <v>20</v>
      </c>
      <c r="B4505" s="7">
        <v>42584</v>
      </c>
      <c r="C4505" s="3">
        <v>2016</v>
      </c>
      <c r="D4505" s="3">
        <v>2</v>
      </c>
      <c r="E4505" s="3" t="s">
        <v>31</v>
      </c>
      <c r="F4505" s="3">
        <v>62</v>
      </c>
      <c r="H4505"/>
      <c r="I4505"/>
      <c r="J4505"/>
      <c r="K4505"/>
      <c r="L4505"/>
      <c r="M4505"/>
      <c r="N4505"/>
      <c r="O4505"/>
    </row>
    <row r="4506" spans="1:15" s="15" customFormat="1" x14ac:dyDescent="0.25">
      <c r="A4506" s="3" t="s">
        <v>20</v>
      </c>
      <c r="B4506" s="7">
        <v>42584</v>
      </c>
      <c r="C4506" s="3">
        <v>2016</v>
      </c>
      <c r="D4506" s="3">
        <v>2</v>
      </c>
      <c r="E4506" s="3" t="s">
        <v>31</v>
      </c>
      <c r="F4506" s="3">
        <v>67</v>
      </c>
      <c r="H4506"/>
      <c r="I4506"/>
      <c r="J4506"/>
      <c r="K4506"/>
      <c r="L4506"/>
      <c r="M4506"/>
      <c r="N4506"/>
      <c r="O4506"/>
    </row>
    <row r="4507" spans="1:15" s="15" customFormat="1" x14ac:dyDescent="0.25">
      <c r="A4507" s="3" t="s">
        <v>20</v>
      </c>
      <c r="B4507" s="7">
        <v>42584</v>
      </c>
      <c r="C4507" s="3">
        <v>2016</v>
      </c>
      <c r="D4507" s="3">
        <v>2</v>
      </c>
      <c r="E4507" s="3" t="s">
        <v>31</v>
      </c>
      <c r="F4507" s="3">
        <v>56</v>
      </c>
      <c r="H4507"/>
      <c r="I4507"/>
      <c r="J4507"/>
      <c r="K4507"/>
      <c r="L4507"/>
      <c r="M4507"/>
      <c r="N4507"/>
      <c r="O4507"/>
    </row>
    <row r="4508" spans="1:15" s="15" customFormat="1" x14ac:dyDescent="0.25">
      <c r="A4508" s="3" t="s">
        <v>20</v>
      </c>
      <c r="B4508" s="7">
        <v>42584</v>
      </c>
      <c r="C4508" s="3">
        <v>2016</v>
      </c>
      <c r="D4508" s="3">
        <v>2</v>
      </c>
      <c r="E4508" s="3" t="s">
        <v>31</v>
      </c>
      <c r="F4508" s="3">
        <v>24</v>
      </c>
      <c r="H4508"/>
      <c r="I4508"/>
      <c r="J4508"/>
      <c r="K4508"/>
      <c r="L4508"/>
      <c r="M4508"/>
      <c r="N4508"/>
      <c r="O4508"/>
    </row>
    <row r="4509" spans="1:15" s="15" customFormat="1" x14ac:dyDescent="0.25">
      <c r="A4509" s="3" t="s">
        <v>20</v>
      </c>
      <c r="B4509" s="7">
        <v>42584</v>
      </c>
      <c r="C4509" s="3">
        <v>2016</v>
      </c>
      <c r="D4509" s="3">
        <v>2</v>
      </c>
      <c r="E4509" s="3" t="s">
        <v>31</v>
      </c>
      <c r="F4509" s="3">
        <v>52</v>
      </c>
      <c r="H4509"/>
      <c r="I4509"/>
      <c r="J4509"/>
      <c r="K4509"/>
      <c r="L4509"/>
      <c r="M4509"/>
      <c r="N4509"/>
      <c r="O4509"/>
    </row>
    <row r="4510" spans="1:15" s="15" customFormat="1" x14ac:dyDescent="0.25">
      <c r="A4510" s="3" t="s">
        <v>20</v>
      </c>
      <c r="B4510" s="7">
        <v>42584</v>
      </c>
      <c r="C4510" s="3">
        <v>2016</v>
      </c>
      <c r="D4510" s="3">
        <v>2</v>
      </c>
      <c r="E4510" s="3" t="s">
        <v>31</v>
      </c>
      <c r="F4510" s="3">
        <v>60</v>
      </c>
      <c r="H4510"/>
      <c r="I4510"/>
      <c r="J4510"/>
      <c r="K4510"/>
      <c r="L4510"/>
      <c r="M4510"/>
      <c r="N4510"/>
      <c r="O4510"/>
    </row>
    <row r="4511" spans="1:15" s="15" customFormat="1" x14ac:dyDescent="0.25">
      <c r="A4511" s="3" t="s">
        <v>20</v>
      </c>
      <c r="B4511" s="7">
        <v>42584</v>
      </c>
      <c r="C4511" s="3">
        <v>2016</v>
      </c>
      <c r="D4511" s="3">
        <v>2</v>
      </c>
      <c r="E4511" s="3" t="s">
        <v>31</v>
      </c>
      <c r="F4511" s="3">
        <v>54</v>
      </c>
      <c r="H4511"/>
      <c r="I4511"/>
      <c r="J4511"/>
      <c r="K4511"/>
      <c r="L4511"/>
      <c r="M4511"/>
      <c r="N4511"/>
      <c r="O4511"/>
    </row>
    <row r="4512" spans="1:15" s="15" customFormat="1" x14ac:dyDescent="0.25">
      <c r="A4512" s="3" t="s">
        <v>20</v>
      </c>
      <c r="B4512" s="7">
        <v>42584</v>
      </c>
      <c r="C4512" s="3">
        <v>2016</v>
      </c>
      <c r="D4512" s="3">
        <v>2</v>
      </c>
      <c r="E4512" s="3" t="s">
        <v>31</v>
      </c>
      <c r="F4512" s="3">
        <v>57</v>
      </c>
      <c r="H4512"/>
      <c r="I4512"/>
      <c r="J4512"/>
      <c r="K4512"/>
      <c r="L4512"/>
      <c r="M4512"/>
      <c r="N4512"/>
      <c r="O4512"/>
    </row>
    <row r="4513" spans="1:15" s="15" customFormat="1" x14ac:dyDescent="0.25">
      <c r="A4513" s="3" t="s">
        <v>20</v>
      </c>
      <c r="B4513" s="7">
        <v>42584</v>
      </c>
      <c r="C4513" s="3">
        <v>2016</v>
      </c>
      <c r="D4513" s="3">
        <v>2</v>
      </c>
      <c r="E4513" s="3" t="s">
        <v>31</v>
      </c>
      <c r="F4513" s="3">
        <v>56</v>
      </c>
      <c r="H4513"/>
      <c r="I4513"/>
      <c r="J4513"/>
      <c r="K4513"/>
      <c r="L4513"/>
      <c r="M4513"/>
      <c r="N4513"/>
      <c r="O4513"/>
    </row>
    <row r="4514" spans="1:15" s="15" customFormat="1" x14ac:dyDescent="0.25">
      <c r="A4514" s="3" t="s">
        <v>20</v>
      </c>
      <c r="B4514" s="7">
        <v>42584</v>
      </c>
      <c r="C4514" s="3">
        <v>2016</v>
      </c>
      <c r="D4514" s="3">
        <v>2</v>
      </c>
      <c r="E4514" s="3" t="s">
        <v>31</v>
      </c>
      <c r="F4514" s="3">
        <v>59</v>
      </c>
      <c r="H4514"/>
      <c r="I4514"/>
      <c r="J4514"/>
      <c r="K4514"/>
      <c r="L4514"/>
      <c r="M4514"/>
      <c r="N4514"/>
      <c r="O4514"/>
    </row>
    <row r="4515" spans="1:15" s="15" customFormat="1" x14ac:dyDescent="0.25">
      <c r="A4515" s="3" t="s">
        <v>20</v>
      </c>
      <c r="B4515" s="7">
        <v>42584</v>
      </c>
      <c r="C4515" s="3">
        <v>2016</v>
      </c>
      <c r="D4515" s="3">
        <v>2</v>
      </c>
      <c r="E4515" s="3" t="s">
        <v>31</v>
      </c>
      <c r="F4515" s="3">
        <v>48</v>
      </c>
      <c r="H4515"/>
      <c r="I4515"/>
      <c r="J4515"/>
      <c r="K4515"/>
      <c r="L4515"/>
      <c r="M4515"/>
      <c r="N4515"/>
      <c r="O4515"/>
    </row>
    <row r="4516" spans="1:15" s="15" customFormat="1" x14ac:dyDescent="0.25">
      <c r="A4516" s="3" t="s">
        <v>20</v>
      </c>
      <c r="B4516" s="7">
        <v>42584</v>
      </c>
      <c r="C4516" s="3">
        <v>2016</v>
      </c>
      <c r="D4516" s="3">
        <v>2</v>
      </c>
      <c r="E4516" s="3" t="s">
        <v>31</v>
      </c>
      <c r="F4516" s="3">
        <v>42</v>
      </c>
      <c r="H4516"/>
      <c r="I4516"/>
      <c r="J4516"/>
      <c r="K4516"/>
      <c r="L4516"/>
      <c r="M4516"/>
      <c r="N4516"/>
      <c r="O4516"/>
    </row>
    <row r="4517" spans="1:15" s="15" customFormat="1" x14ac:dyDescent="0.25">
      <c r="A4517" s="3" t="s">
        <v>20</v>
      </c>
      <c r="B4517" s="7">
        <v>42584</v>
      </c>
      <c r="C4517" s="3">
        <v>2016</v>
      </c>
      <c r="D4517" s="3">
        <v>2</v>
      </c>
      <c r="E4517" s="3" t="s">
        <v>31</v>
      </c>
      <c r="F4517" s="3">
        <v>43</v>
      </c>
      <c r="H4517"/>
      <c r="I4517"/>
      <c r="J4517"/>
      <c r="K4517"/>
      <c r="L4517"/>
      <c r="M4517"/>
      <c r="N4517"/>
      <c r="O4517"/>
    </row>
    <row r="4518" spans="1:15" s="15" customFormat="1" x14ac:dyDescent="0.25">
      <c r="A4518" s="3" t="s">
        <v>20</v>
      </c>
      <c r="B4518" s="7">
        <v>42584</v>
      </c>
      <c r="C4518" s="3">
        <v>2016</v>
      </c>
      <c r="D4518" s="3">
        <v>2</v>
      </c>
      <c r="E4518" s="3" t="s">
        <v>31</v>
      </c>
      <c r="F4518" s="3">
        <v>56</v>
      </c>
      <c r="H4518"/>
      <c r="I4518"/>
      <c r="J4518"/>
      <c r="K4518"/>
      <c r="L4518"/>
      <c r="M4518"/>
      <c r="N4518"/>
      <c r="O4518"/>
    </row>
    <row r="4519" spans="1:15" s="15" customFormat="1" x14ac:dyDescent="0.25">
      <c r="A4519" s="3" t="s">
        <v>20</v>
      </c>
      <c r="B4519" s="7">
        <v>42584</v>
      </c>
      <c r="C4519" s="3">
        <v>2016</v>
      </c>
      <c r="D4519" s="3">
        <v>2</v>
      </c>
      <c r="E4519" s="3" t="s">
        <v>31</v>
      </c>
      <c r="F4519" s="3">
        <v>54</v>
      </c>
      <c r="H4519"/>
      <c r="I4519"/>
      <c r="J4519"/>
      <c r="K4519"/>
      <c r="L4519"/>
      <c r="M4519"/>
      <c r="N4519"/>
      <c r="O4519"/>
    </row>
    <row r="4520" spans="1:15" s="15" customFormat="1" x14ac:dyDescent="0.25">
      <c r="A4520" s="3" t="s">
        <v>20</v>
      </c>
      <c r="B4520" s="7">
        <v>42584</v>
      </c>
      <c r="C4520" s="3">
        <v>2016</v>
      </c>
      <c r="D4520" s="3">
        <v>2</v>
      </c>
      <c r="E4520" s="3" t="s">
        <v>31</v>
      </c>
      <c r="F4520" s="3">
        <v>50</v>
      </c>
      <c r="H4520"/>
      <c r="I4520"/>
      <c r="J4520"/>
      <c r="K4520"/>
      <c r="L4520"/>
      <c r="M4520"/>
      <c r="N4520"/>
      <c r="O4520"/>
    </row>
    <row r="4521" spans="1:15" s="15" customFormat="1" x14ac:dyDescent="0.25">
      <c r="A4521" s="3" t="s">
        <v>20</v>
      </c>
      <c r="B4521" s="7">
        <v>42584</v>
      </c>
      <c r="C4521" s="3">
        <v>2016</v>
      </c>
      <c r="D4521" s="3">
        <v>2</v>
      </c>
      <c r="E4521" s="3" t="s">
        <v>31</v>
      </c>
      <c r="F4521" s="3">
        <v>76</v>
      </c>
      <c r="H4521"/>
      <c r="I4521"/>
      <c r="J4521"/>
      <c r="K4521"/>
      <c r="L4521"/>
      <c r="M4521"/>
      <c r="N4521"/>
      <c r="O4521"/>
    </row>
    <row r="4522" spans="1:15" s="15" customFormat="1" x14ac:dyDescent="0.25">
      <c r="A4522" s="3" t="s">
        <v>20</v>
      </c>
      <c r="B4522" s="7">
        <v>42584</v>
      </c>
      <c r="C4522" s="3">
        <v>2016</v>
      </c>
      <c r="D4522" s="3">
        <v>2</v>
      </c>
      <c r="E4522" s="3" t="s">
        <v>31</v>
      </c>
      <c r="F4522" s="3">
        <v>58</v>
      </c>
      <c r="H4522"/>
      <c r="I4522"/>
      <c r="J4522"/>
      <c r="K4522"/>
      <c r="L4522"/>
      <c r="M4522"/>
      <c r="N4522"/>
      <c r="O4522"/>
    </row>
    <row r="4523" spans="1:15" s="15" customFormat="1" x14ac:dyDescent="0.25">
      <c r="A4523" s="3" t="s">
        <v>20</v>
      </c>
      <c r="B4523" s="7">
        <v>42584</v>
      </c>
      <c r="C4523" s="3">
        <v>2016</v>
      </c>
      <c r="D4523" s="3">
        <v>2</v>
      </c>
      <c r="E4523" s="3" t="s">
        <v>31</v>
      </c>
      <c r="F4523" s="3">
        <v>54</v>
      </c>
      <c r="H4523"/>
      <c r="I4523"/>
      <c r="J4523"/>
      <c r="K4523"/>
      <c r="L4523"/>
      <c r="M4523"/>
      <c r="N4523"/>
      <c r="O4523"/>
    </row>
    <row r="4524" spans="1:15" s="15" customFormat="1" x14ac:dyDescent="0.25">
      <c r="A4524" s="3" t="s">
        <v>20</v>
      </c>
      <c r="B4524" s="7">
        <v>42584</v>
      </c>
      <c r="C4524" s="3">
        <v>2016</v>
      </c>
      <c r="D4524" s="3">
        <v>2</v>
      </c>
      <c r="E4524" s="3" t="s">
        <v>31</v>
      </c>
      <c r="F4524" s="3">
        <v>52</v>
      </c>
      <c r="H4524"/>
      <c r="I4524"/>
      <c r="J4524"/>
      <c r="K4524"/>
      <c r="L4524"/>
      <c r="M4524"/>
      <c r="N4524"/>
      <c r="O4524"/>
    </row>
    <row r="4525" spans="1:15" s="15" customFormat="1" x14ac:dyDescent="0.25">
      <c r="A4525" s="3" t="s">
        <v>20</v>
      </c>
      <c r="B4525" s="7">
        <v>42584</v>
      </c>
      <c r="C4525" s="3">
        <v>2016</v>
      </c>
      <c r="D4525" s="3">
        <v>2</v>
      </c>
      <c r="E4525" s="3" t="s">
        <v>31</v>
      </c>
      <c r="F4525" s="3">
        <v>53</v>
      </c>
      <c r="H4525"/>
      <c r="I4525"/>
      <c r="J4525"/>
      <c r="K4525"/>
      <c r="L4525"/>
      <c r="M4525"/>
      <c r="N4525"/>
      <c r="O4525"/>
    </row>
    <row r="4526" spans="1:15" s="15" customFormat="1" x14ac:dyDescent="0.25">
      <c r="A4526" s="3" t="s">
        <v>20</v>
      </c>
      <c r="B4526" s="7">
        <v>42584</v>
      </c>
      <c r="C4526" s="3">
        <v>2016</v>
      </c>
      <c r="D4526" s="3">
        <v>2</v>
      </c>
      <c r="E4526" s="3" t="s">
        <v>31</v>
      </c>
      <c r="F4526" s="3">
        <v>45</v>
      </c>
      <c r="H4526"/>
      <c r="I4526"/>
      <c r="J4526"/>
      <c r="K4526"/>
      <c r="L4526"/>
      <c r="M4526"/>
      <c r="N4526"/>
      <c r="O4526"/>
    </row>
    <row r="4527" spans="1:15" s="15" customFormat="1" x14ac:dyDescent="0.25">
      <c r="A4527" s="3" t="s">
        <v>20</v>
      </c>
      <c r="B4527" s="7">
        <v>42584</v>
      </c>
      <c r="C4527" s="3">
        <v>2016</v>
      </c>
      <c r="D4527" s="3">
        <v>2</v>
      </c>
      <c r="E4527" s="3" t="s">
        <v>31</v>
      </c>
      <c r="F4527" s="3">
        <v>19</v>
      </c>
      <c r="H4527"/>
      <c r="I4527"/>
      <c r="J4527"/>
      <c r="K4527"/>
      <c r="L4527"/>
      <c r="M4527"/>
      <c r="N4527"/>
      <c r="O4527"/>
    </row>
    <row r="4528" spans="1:15" s="15" customFormat="1" x14ac:dyDescent="0.25">
      <c r="A4528" s="3" t="s">
        <v>20</v>
      </c>
      <c r="B4528" s="7">
        <v>42584</v>
      </c>
      <c r="C4528" s="3">
        <v>2016</v>
      </c>
      <c r="D4528" s="3">
        <v>2</v>
      </c>
      <c r="E4528" s="3" t="s">
        <v>31</v>
      </c>
      <c r="F4528" s="3">
        <v>58</v>
      </c>
      <c r="H4528"/>
      <c r="I4528"/>
      <c r="J4528"/>
      <c r="K4528"/>
      <c r="L4528"/>
      <c r="M4528"/>
      <c r="N4528"/>
      <c r="O4528"/>
    </row>
    <row r="4529" spans="1:15" s="15" customFormat="1" x14ac:dyDescent="0.25">
      <c r="A4529" s="3" t="s">
        <v>20</v>
      </c>
      <c r="B4529" s="7">
        <v>42584</v>
      </c>
      <c r="C4529" s="3">
        <v>2016</v>
      </c>
      <c r="D4529" s="3">
        <v>2</v>
      </c>
      <c r="E4529" s="3" t="s">
        <v>31</v>
      </c>
      <c r="F4529" s="3">
        <v>57</v>
      </c>
      <c r="H4529"/>
      <c r="I4529"/>
      <c r="J4529"/>
      <c r="K4529"/>
      <c r="L4529"/>
      <c r="M4529"/>
      <c r="N4529"/>
      <c r="O4529"/>
    </row>
    <row r="4530" spans="1:15" s="15" customFormat="1" x14ac:dyDescent="0.25">
      <c r="A4530" s="3" t="s">
        <v>20</v>
      </c>
      <c r="B4530" s="7">
        <v>42584</v>
      </c>
      <c r="C4530" s="3">
        <v>2016</v>
      </c>
      <c r="D4530" s="3">
        <v>2</v>
      </c>
      <c r="E4530" s="3" t="s">
        <v>31</v>
      </c>
      <c r="F4530" s="3">
        <v>53</v>
      </c>
      <c r="H4530"/>
      <c r="I4530"/>
      <c r="J4530"/>
      <c r="K4530"/>
      <c r="L4530"/>
      <c r="M4530"/>
      <c r="N4530"/>
      <c r="O4530"/>
    </row>
    <row r="4531" spans="1:15" s="15" customFormat="1" x14ac:dyDescent="0.25">
      <c r="A4531" s="3" t="s">
        <v>20</v>
      </c>
      <c r="B4531" s="7">
        <v>42584</v>
      </c>
      <c r="C4531" s="18">
        <v>2016</v>
      </c>
      <c r="D4531" s="3">
        <v>1</v>
      </c>
      <c r="E4531" s="3" t="s">
        <v>29</v>
      </c>
      <c r="F4531" s="3">
        <v>109</v>
      </c>
      <c r="G4531" s="15">
        <v>13.7</v>
      </c>
      <c r="H4531"/>
      <c r="I4531"/>
      <c r="J4531"/>
      <c r="K4531"/>
      <c r="L4531"/>
      <c r="M4531"/>
      <c r="N4531"/>
      <c r="O4531"/>
    </row>
    <row r="4532" spans="1:15" s="15" customFormat="1" x14ac:dyDescent="0.25">
      <c r="A4532" s="3" t="s">
        <v>20</v>
      </c>
      <c r="B4532" s="7">
        <v>42584</v>
      </c>
      <c r="C4532" s="18">
        <v>2016</v>
      </c>
      <c r="D4532" s="3">
        <v>1</v>
      </c>
      <c r="E4532" s="3" t="s">
        <v>29</v>
      </c>
      <c r="F4532" s="3">
        <v>199</v>
      </c>
      <c r="G4532" s="15">
        <v>76.599999999999994</v>
      </c>
      <c r="H4532"/>
      <c r="I4532"/>
      <c r="J4532"/>
      <c r="K4532"/>
      <c r="L4532"/>
      <c r="M4532"/>
      <c r="N4532"/>
      <c r="O4532"/>
    </row>
    <row r="4533" spans="1:15" s="15" customFormat="1" x14ac:dyDescent="0.25">
      <c r="A4533" s="3" t="s">
        <v>20</v>
      </c>
      <c r="B4533" s="7">
        <v>42584</v>
      </c>
      <c r="C4533" s="18">
        <v>2016</v>
      </c>
      <c r="D4533" s="3">
        <v>1</v>
      </c>
      <c r="E4533" s="3" t="s">
        <v>29</v>
      </c>
      <c r="F4533" s="3">
        <v>183</v>
      </c>
      <c r="G4533" s="15">
        <v>70.599999999999994</v>
      </c>
      <c r="H4533"/>
      <c r="I4533"/>
      <c r="J4533"/>
      <c r="K4533"/>
      <c r="L4533"/>
      <c r="M4533"/>
      <c r="N4533"/>
      <c r="O4533"/>
    </row>
    <row r="4534" spans="1:15" s="15" customFormat="1" x14ac:dyDescent="0.25">
      <c r="A4534" s="3" t="s">
        <v>20</v>
      </c>
      <c r="B4534" s="7">
        <v>42584</v>
      </c>
      <c r="C4534" s="18">
        <v>2016</v>
      </c>
      <c r="D4534" s="3">
        <v>1</v>
      </c>
      <c r="E4534" s="3" t="s">
        <v>29</v>
      </c>
      <c r="F4534" s="3">
        <v>56</v>
      </c>
      <c r="G4534" s="15">
        <v>1.7</v>
      </c>
      <c r="H4534"/>
      <c r="I4534"/>
      <c r="J4534"/>
      <c r="K4534"/>
      <c r="L4534"/>
      <c r="M4534"/>
      <c r="N4534"/>
      <c r="O4534"/>
    </row>
    <row r="4535" spans="1:15" s="15" customFormat="1" x14ac:dyDescent="0.25">
      <c r="A4535" s="3" t="s">
        <v>20</v>
      </c>
      <c r="B4535" s="7">
        <v>42584</v>
      </c>
      <c r="C4535" s="18">
        <v>2016</v>
      </c>
      <c r="D4535" s="3">
        <v>1</v>
      </c>
      <c r="E4535" s="3" t="s">
        <v>29</v>
      </c>
      <c r="F4535" s="3">
        <v>55</v>
      </c>
      <c r="G4535" s="15">
        <v>1.8</v>
      </c>
      <c r="H4535"/>
      <c r="I4535"/>
      <c r="J4535"/>
      <c r="K4535"/>
      <c r="L4535"/>
      <c r="M4535"/>
      <c r="N4535"/>
      <c r="O4535"/>
    </row>
    <row r="4536" spans="1:15" s="15" customFormat="1" x14ac:dyDescent="0.25">
      <c r="A4536" s="3" t="s">
        <v>20</v>
      </c>
      <c r="B4536" s="7">
        <v>42584</v>
      </c>
      <c r="C4536" s="18">
        <v>2016</v>
      </c>
      <c r="D4536" s="3">
        <v>1</v>
      </c>
      <c r="E4536" s="3" t="s">
        <v>29</v>
      </c>
      <c r="F4536" s="3">
        <v>61</v>
      </c>
      <c r="G4536" s="15">
        <v>2.6</v>
      </c>
      <c r="H4536"/>
      <c r="I4536"/>
      <c r="J4536"/>
      <c r="K4536"/>
      <c r="L4536"/>
      <c r="M4536"/>
      <c r="N4536"/>
      <c r="O4536"/>
    </row>
    <row r="4537" spans="1:15" x14ac:dyDescent="0.25">
      <c r="A4537" s="3" t="s">
        <v>20</v>
      </c>
      <c r="B4537" s="7">
        <v>42584</v>
      </c>
      <c r="C4537" s="18">
        <v>2016</v>
      </c>
      <c r="D4537" s="3">
        <v>1</v>
      </c>
      <c r="E4537" s="3" t="s">
        <v>29</v>
      </c>
      <c r="F4537" s="3">
        <v>114</v>
      </c>
      <c r="G4537" s="15">
        <v>15.8</v>
      </c>
    </row>
    <row r="4538" spans="1:15" x14ac:dyDescent="0.25">
      <c r="A4538" s="3" t="s">
        <v>20</v>
      </c>
      <c r="B4538" s="7">
        <v>42584</v>
      </c>
      <c r="C4538" s="18">
        <v>2016</v>
      </c>
      <c r="D4538" s="3">
        <v>1</v>
      </c>
      <c r="E4538" s="3" t="s">
        <v>29</v>
      </c>
      <c r="F4538" s="3">
        <v>52</v>
      </c>
      <c r="G4538" s="15">
        <v>1.2</v>
      </c>
    </row>
    <row r="4539" spans="1:15" x14ac:dyDescent="0.25">
      <c r="A4539" s="3" t="s">
        <v>20</v>
      </c>
      <c r="B4539" s="7">
        <v>42584</v>
      </c>
      <c r="C4539" s="18">
        <v>2016</v>
      </c>
      <c r="D4539" s="3">
        <v>1</v>
      </c>
      <c r="E4539" s="3" t="s">
        <v>29</v>
      </c>
      <c r="F4539" s="3">
        <v>58</v>
      </c>
      <c r="G4539" s="15">
        <v>2.1</v>
      </c>
    </row>
    <row r="4540" spans="1:15" x14ac:dyDescent="0.25">
      <c r="A4540" s="3" t="s">
        <v>20</v>
      </c>
      <c r="B4540" s="7">
        <v>42584</v>
      </c>
      <c r="C4540" s="18">
        <v>2016</v>
      </c>
      <c r="D4540" s="3">
        <v>1</v>
      </c>
      <c r="E4540" s="3" t="s">
        <v>29</v>
      </c>
      <c r="F4540" s="3">
        <v>58</v>
      </c>
      <c r="G4540" s="15">
        <v>2</v>
      </c>
    </row>
    <row r="4541" spans="1:15" x14ac:dyDescent="0.25">
      <c r="A4541" s="3" t="s">
        <v>20</v>
      </c>
      <c r="B4541" s="7">
        <v>42584</v>
      </c>
      <c r="C4541" s="3">
        <v>2016</v>
      </c>
      <c r="D4541" s="3">
        <v>2</v>
      </c>
      <c r="E4541" s="3" t="s">
        <v>29</v>
      </c>
      <c r="F4541" s="3">
        <v>50</v>
      </c>
      <c r="G4541" s="15">
        <v>1.4</v>
      </c>
    </row>
    <row r="4542" spans="1:15" x14ac:dyDescent="0.25">
      <c r="A4542" s="3" t="s">
        <v>20</v>
      </c>
      <c r="B4542" s="7">
        <v>42584</v>
      </c>
      <c r="C4542" s="3">
        <v>2016</v>
      </c>
      <c r="D4542" s="3">
        <v>2</v>
      </c>
      <c r="E4542" s="3" t="s">
        <v>29</v>
      </c>
      <c r="F4542" s="3">
        <v>185</v>
      </c>
      <c r="G4542" s="15">
        <v>71.599999999999994</v>
      </c>
    </row>
    <row r="4543" spans="1:15" x14ac:dyDescent="0.25">
      <c r="A4543" s="3" t="s">
        <v>20</v>
      </c>
      <c r="B4543" s="7">
        <v>42584</v>
      </c>
      <c r="C4543" s="3">
        <v>2016</v>
      </c>
      <c r="D4543" s="3">
        <v>2</v>
      </c>
      <c r="E4543" s="3" t="s">
        <v>29</v>
      </c>
      <c r="F4543" s="3">
        <v>172</v>
      </c>
      <c r="G4543" s="15">
        <v>55.3</v>
      </c>
    </row>
    <row r="4544" spans="1:15" x14ac:dyDescent="0.25">
      <c r="A4544" s="3" t="s">
        <v>20</v>
      </c>
      <c r="B4544" s="7">
        <v>42584</v>
      </c>
      <c r="C4544" s="18">
        <v>2016</v>
      </c>
      <c r="D4544" s="3">
        <v>1</v>
      </c>
      <c r="E4544" s="3" t="s">
        <v>70</v>
      </c>
      <c r="F4544" s="3">
        <v>79</v>
      </c>
    </row>
    <row r="4545" spans="1:6" x14ac:dyDescent="0.25">
      <c r="A4545" s="3" t="s">
        <v>20</v>
      </c>
      <c r="B4545" s="7">
        <v>42584</v>
      </c>
      <c r="C4545" s="18">
        <v>2016</v>
      </c>
      <c r="D4545" s="3">
        <v>1</v>
      </c>
      <c r="E4545" s="3" t="s">
        <v>70</v>
      </c>
      <c r="F4545" s="3">
        <v>57</v>
      </c>
    </row>
    <row r="4546" spans="1:6" x14ac:dyDescent="0.25">
      <c r="A4546" s="3" t="s">
        <v>20</v>
      </c>
      <c r="B4546" s="7">
        <v>42584</v>
      </c>
      <c r="C4546" s="18">
        <v>2016</v>
      </c>
      <c r="D4546" s="3">
        <v>1</v>
      </c>
      <c r="E4546" s="3" t="s">
        <v>70</v>
      </c>
      <c r="F4546" s="3">
        <v>66</v>
      </c>
    </row>
    <row r="4547" spans="1:6" x14ac:dyDescent="0.25">
      <c r="A4547" s="3" t="s">
        <v>20</v>
      </c>
      <c r="B4547" s="7">
        <v>42584</v>
      </c>
      <c r="C4547" s="18">
        <v>2016</v>
      </c>
      <c r="D4547" s="3">
        <v>1</v>
      </c>
      <c r="E4547" s="3" t="s">
        <v>32</v>
      </c>
      <c r="F4547" s="3">
        <v>74</v>
      </c>
    </row>
    <row r="4548" spans="1:6" x14ac:dyDescent="0.25">
      <c r="A4548" s="3" t="s">
        <v>20</v>
      </c>
      <c r="B4548" s="7">
        <v>42584</v>
      </c>
      <c r="C4548" s="3">
        <v>2016</v>
      </c>
      <c r="D4548" s="3">
        <v>2</v>
      </c>
      <c r="E4548" s="3" t="s">
        <v>32</v>
      </c>
      <c r="F4548" s="3">
        <v>71</v>
      </c>
    </row>
    <row r="4549" spans="1:6" x14ac:dyDescent="0.25">
      <c r="A4549" s="3" t="s">
        <v>20</v>
      </c>
      <c r="B4549" s="7">
        <v>42584</v>
      </c>
      <c r="C4549" s="3">
        <v>2016</v>
      </c>
      <c r="D4549" s="3">
        <v>2</v>
      </c>
      <c r="E4549" s="3" t="s">
        <v>32</v>
      </c>
      <c r="F4549" s="3">
        <v>87</v>
      </c>
    </row>
    <row r="4550" spans="1:6" x14ac:dyDescent="0.25">
      <c r="A4550" s="3" t="s">
        <v>20</v>
      </c>
      <c r="B4550" s="7">
        <v>42584</v>
      </c>
      <c r="C4550" s="18">
        <v>2016</v>
      </c>
      <c r="D4550" s="3">
        <v>1</v>
      </c>
      <c r="E4550" s="3" t="s">
        <v>33</v>
      </c>
      <c r="F4550" s="3">
        <v>61</v>
      </c>
    </row>
    <row r="4551" spans="1:6" x14ac:dyDescent="0.25">
      <c r="A4551" s="3" t="s">
        <v>20</v>
      </c>
      <c r="B4551" s="7">
        <v>42584</v>
      </c>
      <c r="C4551" s="18">
        <v>2016</v>
      </c>
      <c r="D4551" s="3">
        <v>1</v>
      </c>
      <c r="E4551" s="3" t="s">
        <v>33</v>
      </c>
      <c r="F4551" s="3">
        <v>60</v>
      </c>
    </row>
    <row r="4552" spans="1:6" x14ac:dyDescent="0.25">
      <c r="A4552" s="3" t="s">
        <v>20</v>
      </c>
      <c r="B4552" s="7">
        <v>42584</v>
      </c>
      <c r="C4552" s="18">
        <v>2016</v>
      </c>
      <c r="D4552" s="3">
        <v>1</v>
      </c>
      <c r="E4552" s="3" t="s">
        <v>33</v>
      </c>
      <c r="F4552" s="3">
        <v>58</v>
      </c>
    </row>
    <row r="4553" spans="1:6" x14ac:dyDescent="0.25">
      <c r="A4553" s="3" t="s">
        <v>20</v>
      </c>
      <c r="B4553" s="7">
        <v>42584</v>
      </c>
      <c r="C4553" s="18">
        <v>2016</v>
      </c>
      <c r="D4553" s="3">
        <v>1</v>
      </c>
      <c r="E4553" s="3" t="s">
        <v>33</v>
      </c>
      <c r="F4553" s="3">
        <v>52</v>
      </c>
    </row>
    <row r="4554" spans="1:6" x14ac:dyDescent="0.25">
      <c r="A4554" s="3" t="s">
        <v>20</v>
      </c>
      <c r="B4554" s="7">
        <v>42584</v>
      </c>
      <c r="C4554" s="18">
        <v>2016</v>
      </c>
      <c r="D4554" s="3">
        <v>1</v>
      </c>
      <c r="E4554" s="3" t="s">
        <v>33</v>
      </c>
      <c r="F4554" s="3">
        <v>64</v>
      </c>
    </row>
    <row r="4555" spans="1:6" x14ac:dyDescent="0.25">
      <c r="A4555" s="3" t="s">
        <v>20</v>
      </c>
      <c r="B4555" s="7">
        <v>42584</v>
      </c>
      <c r="C4555" s="18">
        <v>2016</v>
      </c>
      <c r="D4555" s="3">
        <v>1</v>
      </c>
      <c r="E4555" s="3" t="s">
        <v>33</v>
      </c>
      <c r="F4555" s="3">
        <v>23</v>
      </c>
    </row>
    <row r="4556" spans="1:6" x14ac:dyDescent="0.25">
      <c r="A4556" s="3" t="s">
        <v>20</v>
      </c>
      <c r="B4556" s="7">
        <v>42584</v>
      </c>
      <c r="C4556" s="18">
        <v>2016</v>
      </c>
      <c r="D4556" s="3">
        <v>1</v>
      </c>
      <c r="E4556" s="3" t="s">
        <v>33</v>
      </c>
      <c r="F4556" s="3">
        <v>54</v>
      </c>
    </row>
    <row r="4557" spans="1:6" x14ac:dyDescent="0.25">
      <c r="A4557" s="3" t="s">
        <v>20</v>
      </c>
      <c r="B4557" s="7">
        <v>42584</v>
      </c>
      <c r="C4557" s="18">
        <v>2016</v>
      </c>
      <c r="D4557" s="3">
        <v>1</v>
      </c>
      <c r="E4557" s="3" t="s">
        <v>33</v>
      </c>
      <c r="F4557" s="3">
        <v>25</v>
      </c>
    </row>
    <row r="4558" spans="1:6" x14ac:dyDescent="0.25">
      <c r="A4558" s="3" t="s">
        <v>20</v>
      </c>
      <c r="B4558" s="7">
        <v>42584</v>
      </c>
      <c r="C4558" s="18">
        <v>2016</v>
      </c>
      <c r="D4558" s="3">
        <v>1</v>
      </c>
      <c r="E4558" s="3" t="s">
        <v>33</v>
      </c>
      <c r="F4558" s="3">
        <v>26</v>
      </c>
    </row>
    <row r="4559" spans="1:6" x14ac:dyDescent="0.25">
      <c r="A4559" s="3" t="s">
        <v>20</v>
      </c>
      <c r="B4559" s="7">
        <v>42584</v>
      </c>
      <c r="C4559" s="18">
        <v>2016</v>
      </c>
      <c r="D4559" s="3">
        <v>1</v>
      </c>
      <c r="E4559" s="3" t="s">
        <v>33</v>
      </c>
      <c r="F4559" s="3">
        <v>29</v>
      </c>
    </row>
    <row r="4560" spans="1:6" x14ac:dyDescent="0.25">
      <c r="A4560" s="3" t="s">
        <v>20</v>
      </c>
      <c r="B4560" s="7">
        <v>42584</v>
      </c>
      <c r="C4560" s="18">
        <v>2016</v>
      </c>
      <c r="D4560" s="3">
        <v>1</v>
      </c>
      <c r="E4560" s="3" t="s">
        <v>33</v>
      </c>
      <c r="F4560" s="3">
        <v>24</v>
      </c>
    </row>
    <row r="4561" spans="1:6" x14ac:dyDescent="0.25">
      <c r="A4561" s="3" t="s">
        <v>20</v>
      </c>
      <c r="B4561" s="7">
        <v>42584</v>
      </c>
      <c r="C4561" s="18">
        <v>2016</v>
      </c>
      <c r="D4561" s="3">
        <v>1</v>
      </c>
      <c r="E4561" s="3" t="s">
        <v>33</v>
      </c>
      <c r="F4561" s="3">
        <v>49</v>
      </c>
    </row>
    <row r="4562" spans="1:6" x14ac:dyDescent="0.25">
      <c r="A4562" s="3" t="s">
        <v>20</v>
      </c>
      <c r="B4562" s="7">
        <v>42584</v>
      </c>
      <c r="C4562" s="18">
        <v>2016</v>
      </c>
      <c r="D4562" s="3">
        <v>1</v>
      </c>
      <c r="E4562" s="3" t="s">
        <v>33</v>
      </c>
      <c r="F4562" s="3">
        <v>57</v>
      </c>
    </row>
    <row r="4563" spans="1:6" x14ac:dyDescent="0.25">
      <c r="A4563" s="3" t="s">
        <v>20</v>
      </c>
      <c r="B4563" s="7">
        <v>42584</v>
      </c>
      <c r="C4563" s="18">
        <v>2016</v>
      </c>
      <c r="D4563" s="3">
        <v>1</v>
      </c>
      <c r="E4563" s="3" t="s">
        <v>33</v>
      </c>
      <c r="F4563" s="3">
        <v>63</v>
      </c>
    </row>
    <row r="4564" spans="1:6" x14ac:dyDescent="0.25">
      <c r="A4564" s="3" t="s">
        <v>20</v>
      </c>
      <c r="B4564" s="7">
        <v>42584</v>
      </c>
      <c r="C4564" s="18">
        <v>2016</v>
      </c>
      <c r="D4564" s="3">
        <v>1</v>
      </c>
      <c r="E4564" s="3" t="s">
        <v>33</v>
      </c>
      <c r="F4564" s="3">
        <v>44</v>
      </c>
    </row>
    <row r="4565" spans="1:6" x14ac:dyDescent="0.25">
      <c r="A4565" s="3" t="s">
        <v>20</v>
      </c>
      <c r="B4565" s="7">
        <v>42584</v>
      </c>
      <c r="C4565" s="18">
        <v>2016</v>
      </c>
      <c r="D4565" s="3">
        <v>1</v>
      </c>
      <c r="E4565" s="3" t="s">
        <v>33</v>
      </c>
      <c r="F4565" s="3">
        <v>54</v>
      </c>
    </row>
    <row r="4566" spans="1:6" x14ac:dyDescent="0.25">
      <c r="A4566" s="3" t="s">
        <v>20</v>
      </c>
      <c r="B4566" s="7">
        <v>42584</v>
      </c>
      <c r="C4566" s="18">
        <v>2016</v>
      </c>
      <c r="D4566" s="3">
        <v>1</v>
      </c>
      <c r="E4566" s="3" t="s">
        <v>33</v>
      </c>
      <c r="F4566" s="3">
        <v>65</v>
      </c>
    </row>
    <row r="4567" spans="1:6" x14ac:dyDescent="0.25">
      <c r="A4567" s="3" t="s">
        <v>20</v>
      </c>
      <c r="B4567" s="7">
        <v>42584</v>
      </c>
      <c r="C4567" s="18">
        <v>2016</v>
      </c>
      <c r="D4567" s="3">
        <v>1</v>
      </c>
      <c r="E4567" s="3" t="s">
        <v>33</v>
      </c>
      <c r="F4567" s="3">
        <v>66</v>
      </c>
    </row>
    <row r="4568" spans="1:6" x14ac:dyDescent="0.25">
      <c r="A4568" s="3" t="s">
        <v>20</v>
      </c>
      <c r="B4568" s="7">
        <v>42584</v>
      </c>
      <c r="C4568" s="18">
        <v>2016</v>
      </c>
      <c r="D4568" s="3">
        <v>1</v>
      </c>
      <c r="E4568" s="3" t="s">
        <v>33</v>
      </c>
      <c r="F4568" s="3">
        <v>26</v>
      </c>
    </row>
    <row r="4569" spans="1:6" x14ac:dyDescent="0.25">
      <c r="A4569" s="3" t="s">
        <v>20</v>
      </c>
      <c r="B4569" s="7">
        <v>42584</v>
      </c>
      <c r="C4569" s="18">
        <v>2016</v>
      </c>
      <c r="D4569" s="3">
        <v>1</v>
      </c>
      <c r="E4569" s="3" t="s">
        <v>33</v>
      </c>
      <c r="F4569" s="3">
        <v>60</v>
      </c>
    </row>
    <row r="4570" spans="1:6" x14ac:dyDescent="0.25">
      <c r="A4570" s="3" t="s">
        <v>20</v>
      </c>
      <c r="B4570" s="7">
        <v>42584</v>
      </c>
      <c r="C4570" s="18">
        <v>2016</v>
      </c>
      <c r="D4570" s="3">
        <v>1</v>
      </c>
      <c r="E4570" s="3" t="s">
        <v>33</v>
      </c>
      <c r="F4570" s="3">
        <v>57</v>
      </c>
    </row>
    <row r="4571" spans="1:6" x14ac:dyDescent="0.25">
      <c r="A4571" s="3" t="s">
        <v>20</v>
      </c>
      <c r="B4571" s="7">
        <v>42584</v>
      </c>
      <c r="C4571" s="18">
        <v>2016</v>
      </c>
      <c r="D4571" s="3">
        <v>1</v>
      </c>
      <c r="E4571" s="3" t="s">
        <v>33</v>
      </c>
      <c r="F4571" s="3">
        <v>56</v>
      </c>
    </row>
    <row r="4572" spans="1:6" x14ac:dyDescent="0.25">
      <c r="A4572" s="3" t="s">
        <v>20</v>
      </c>
      <c r="B4572" s="7">
        <v>42584</v>
      </c>
      <c r="C4572" s="18">
        <v>2016</v>
      </c>
      <c r="D4572" s="3">
        <v>1</v>
      </c>
      <c r="E4572" s="3" t="s">
        <v>33</v>
      </c>
      <c r="F4572" s="3">
        <v>31</v>
      </c>
    </row>
    <row r="4573" spans="1:6" x14ac:dyDescent="0.25">
      <c r="A4573" s="3" t="s">
        <v>20</v>
      </c>
      <c r="B4573" s="7">
        <v>42584</v>
      </c>
      <c r="C4573" s="18">
        <v>2016</v>
      </c>
      <c r="D4573" s="3">
        <v>1</v>
      </c>
      <c r="E4573" s="3" t="s">
        <v>33</v>
      </c>
      <c r="F4573" s="3">
        <v>58</v>
      </c>
    </row>
    <row r="4574" spans="1:6" x14ac:dyDescent="0.25">
      <c r="A4574" s="3" t="s">
        <v>20</v>
      </c>
      <c r="B4574" s="7">
        <v>42584</v>
      </c>
      <c r="C4574" s="18">
        <v>2016</v>
      </c>
      <c r="D4574" s="3">
        <v>1</v>
      </c>
      <c r="E4574" s="3" t="s">
        <v>33</v>
      </c>
      <c r="F4574" s="3">
        <v>27</v>
      </c>
    </row>
    <row r="4575" spans="1:6" x14ac:dyDescent="0.25">
      <c r="A4575" s="3" t="s">
        <v>20</v>
      </c>
      <c r="B4575" s="7">
        <v>42584</v>
      </c>
      <c r="C4575" s="18">
        <v>2016</v>
      </c>
      <c r="D4575" s="3">
        <v>1</v>
      </c>
      <c r="E4575" s="3" t="s">
        <v>33</v>
      </c>
      <c r="F4575" s="3">
        <v>25</v>
      </c>
    </row>
    <row r="4576" spans="1:6" x14ac:dyDescent="0.25">
      <c r="A4576" s="3" t="s">
        <v>20</v>
      </c>
      <c r="B4576" s="7">
        <v>42584</v>
      </c>
      <c r="C4576" s="18">
        <v>2016</v>
      </c>
      <c r="D4576" s="3">
        <v>1</v>
      </c>
      <c r="E4576" s="3" t="s">
        <v>33</v>
      </c>
      <c r="F4576" s="3">
        <v>55</v>
      </c>
    </row>
    <row r="4577" spans="1:6" x14ac:dyDescent="0.25">
      <c r="A4577" s="3" t="s">
        <v>20</v>
      </c>
      <c r="B4577" s="7">
        <v>42584</v>
      </c>
      <c r="C4577" s="3">
        <v>2016</v>
      </c>
      <c r="D4577" s="3">
        <v>2</v>
      </c>
      <c r="E4577" s="3" t="s">
        <v>33</v>
      </c>
      <c r="F4577" s="3">
        <v>22</v>
      </c>
    </row>
    <row r="4578" spans="1:6" x14ac:dyDescent="0.25">
      <c r="A4578" s="3" t="s">
        <v>20</v>
      </c>
      <c r="B4578" s="7">
        <v>42584</v>
      </c>
      <c r="C4578" s="3">
        <v>2016</v>
      </c>
      <c r="D4578" s="3">
        <v>2</v>
      </c>
      <c r="E4578" s="3" t="s">
        <v>33</v>
      </c>
      <c r="F4578" s="3">
        <v>53</v>
      </c>
    </row>
    <row r="4579" spans="1:6" x14ac:dyDescent="0.25">
      <c r="A4579" s="3" t="s">
        <v>20</v>
      </c>
      <c r="B4579" s="7">
        <v>42584</v>
      </c>
      <c r="C4579" s="3">
        <v>2016</v>
      </c>
      <c r="D4579" s="3">
        <v>2</v>
      </c>
      <c r="E4579" s="3" t="s">
        <v>33</v>
      </c>
      <c r="F4579" s="3">
        <v>58</v>
      </c>
    </row>
    <row r="4580" spans="1:6" x14ac:dyDescent="0.25">
      <c r="A4580" s="3" t="s">
        <v>20</v>
      </c>
      <c r="B4580" s="7">
        <v>42584</v>
      </c>
      <c r="C4580" s="3">
        <v>2016</v>
      </c>
      <c r="D4580" s="3">
        <v>2</v>
      </c>
      <c r="E4580" s="3" t="s">
        <v>33</v>
      </c>
      <c r="F4580" s="3">
        <v>25</v>
      </c>
    </row>
    <row r="4581" spans="1:6" x14ac:dyDescent="0.25">
      <c r="A4581" s="3" t="s">
        <v>20</v>
      </c>
      <c r="B4581" s="7">
        <v>42584</v>
      </c>
      <c r="C4581" s="3">
        <v>2016</v>
      </c>
      <c r="D4581" s="3">
        <v>2</v>
      </c>
      <c r="E4581" s="3" t="s">
        <v>33</v>
      </c>
      <c r="F4581" s="3">
        <v>60</v>
      </c>
    </row>
    <row r="4582" spans="1:6" x14ac:dyDescent="0.25">
      <c r="A4582" s="3" t="s">
        <v>20</v>
      </c>
      <c r="B4582" s="7">
        <v>42584</v>
      </c>
      <c r="C4582" s="3">
        <v>2016</v>
      </c>
      <c r="D4582" s="3">
        <v>2</v>
      </c>
      <c r="E4582" s="3" t="s">
        <v>33</v>
      </c>
      <c r="F4582" s="3">
        <v>57</v>
      </c>
    </row>
    <row r="4583" spans="1:6" x14ac:dyDescent="0.25">
      <c r="A4583" s="3" t="s">
        <v>20</v>
      </c>
      <c r="B4583" s="7">
        <v>42584</v>
      </c>
      <c r="C4583" s="3">
        <v>2016</v>
      </c>
      <c r="D4583" s="3">
        <v>2</v>
      </c>
      <c r="E4583" s="3" t="s">
        <v>33</v>
      </c>
      <c r="F4583" s="3">
        <v>46</v>
      </c>
    </row>
    <row r="4584" spans="1:6" x14ac:dyDescent="0.25">
      <c r="A4584" s="3" t="s">
        <v>20</v>
      </c>
      <c r="B4584" s="7">
        <v>42584</v>
      </c>
      <c r="C4584" s="3">
        <v>2016</v>
      </c>
      <c r="D4584" s="3">
        <v>2</v>
      </c>
      <c r="E4584" s="3" t="s">
        <v>33</v>
      </c>
      <c r="F4584" s="3">
        <v>54</v>
      </c>
    </row>
    <row r="4585" spans="1:6" x14ac:dyDescent="0.25">
      <c r="A4585" s="3" t="s">
        <v>20</v>
      </c>
      <c r="B4585" s="7">
        <v>42584</v>
      </c>
      <c r="C4585" s="3">
        <v>2016</v>
      </c>
      <c r="D4585" s="3">
        <v>2</v>
      </c>
      <c r="E4585" s="3" t="s">
        <v>33</v>
      </c>
      <c r="F4585" s="3">
        <v>44</v>
      </c>
    </row>
    <row r="4586" spans="1:6" x14ac:dyDescent="0.25">
      <c r="A4586" s="3" t="s">
        <v>20</v>
      </c>
      <c r="B4586" s="7">
        <v>42584</v>
      </c>
      <c r="C4586" s="3">
        <v>2016</v>
      </c>
      <c r="D4586" s="3">
        <v>2</v>
      </c>
      <c r="E4586" s="3" t="s">
        <v>33</v>
      </c>
      <c r="F4586" s="3">
        <v>50</v>
      </c>
    </row>
    <row r="4587" spans="1:6" x14ac:dyDescent="0.25">
      <c r="A4587" s="3" t="s">
        <v>20</v>
      </c>
      <c r="B4587" s="7">
        <v>42584</v>
      </c>
      <c r="C4587" s="3">
        <v>2016</v>
      </c>
      <c r="D4587" s="3">
        <v>2</v>
      </c>
      <c r="E4587" s="3" t="s">
        <v>33</v>
      </c>
      <c r="F4587" s="3">
        <v>65</v>
      </c>
    </row>
    <row r="4588" spans="1:6" x14ac:dyDescent="0.25">
      <c r="A4588" s="3" t="s">
        <v>20</v>
      </c>
      <c r="B4588" s="7">
        <v>42584</v>
      </c>
      <c r="C4588" s="3">
        <v>2016</v>
      </c>
      <c r="D4588" s="3">
        <v>2</v>
      </c>
      <c r="E4588" s="3" t="s">
        <v>33</v>
      </c>
      <c r="F4588" s="3">
        <v>47</v>
      </c>
    </row>
    <row r="4589" spans="1:6" x14ac:dyDescent="0.25">
      <c r="A4589" s="3" t="s">
        <v>20</v>
      </c>
      <c r="B4589" s="7">
        <v>42584</v>
      </c>
      <c r="C4589" s="3">
        <v>2016</v>
      </c>
      <c r="D4589" s="3">
        <v>2</v>
      </c>
      <c r="E4589" s="3" t="s">
        <v>33</v>
      </c>
      <c r="F4589" s="3">
        <v>26</v>
      </c>
    </row>
    <row r="4590" spans="1:6" x14ac:dyDescent="0.25">
      <c r="A4590" s="3" t="s">
        <v>20</v>
      </c>
      <c r="B4590" s="7">
        <v>42584</v>
      </c>
      <c r="C4590" s="3">
        <v>2016</v>
      </c>
      <c r="D4590" s="3">
        <v>2</v>
      </c>
      <c r="E4590" s="3" t="s">
        <v>33</v>
      </c>
      <c r="F4590" s="3">
        <v>25</v>
      </c>
    </row>
    <row r="4591" spans="1:6" x14ac:dyDescent="0.25">
      <c r="A4591" s="3" t="s">
        <v>20</v>
      </c>
      <c r="B4591" s="7">
        <v>42584</v>
      </c>
      <c r="C4591" s="3">
        <v>2016</v>
      </c>
      <c r="D4591" s="3">
        <v>2</v>
      </c>
      <c r="E4591" s="3" t="s">
        <v>33</v>
      </c>
      <c r="F4591" s="3">
        <v>24</v>
      </c>
    </row>
    <row r="4592" spans="1:6" x14ac:dyDescent="0.25">
      <c r="A4592" s="3" t="s">
        <v>20</v>
      </c>
      <c r="B4592" s="7">
        <v>42584</v>
      </c>
      <c r="C4592" s="3">
        <v>2016</v>
      </c>
      <c r="D4592" s="3">
        <v>2</v>
      </c>
      <c r="E4592" s="3" t="s">
        <v>33</v>
      </c>
      <c r="F4592" s="3">
        <v>25</v>
      </c>
    </row>
    <row r="4593" spans="1:6" x14ac:dyDescent="0.25">
      <c r="A4593" s="3" t="s">
        <v>20</v>
      </c>
      <c r="B4593" s="7">
        <v>42584</v>
      </c>
      <c r="C4593" s="3">
        <v>2016</v>
      </c>
      <c r="D4593" s="3">
        <v>2</v>
      </c>
      <c r="E4593" s="3" t="s">
        <v>33</v>
      </c>
      <c r="F4593" s="3">
        <v>55</v>
      </c>
    </row>
    <row r="4594" spans="1:6" x14ac:dyDescent="0.25">
      <c r="A4594" s="3" t="s">
        <v>20</v>
      </c>
      <c r="B4594" s="7">
        <v>42584</v>
      </c>
      <c r="C4594" s="3">
        <v>2016</v>
      </c>
      <c r="D4594" s="3">
        <v>2</v>
      </c>
      <c r="E4594" s="3" t="s">
        <v>33</v>
      </c>
      <c r="F4594" s="3">
        <v>50</v>
      </c>
    </row>
    <row r="4595" spans="1:6" x14ac:dyDescent="0.25">
      <c r="A4595" s="3" t="s">
        <v>20</v>
      </c>
      <c r="B4595" s="7">
        <v>42584</v>
      </c>
      <c r="C4595" s="3">
        <v>2016</v>
      </c>
      <c r="D4595" s="3">
        <v>2</v>
      </c>
      <c r="E4595" s="3" t="s">
        <v>33</v>
      </c>
      <c r="F4595" s="3">
        <v>26</v>
      </c>
    </row>
    <row r="4596" spans="1:6" x14ac:dyDescent="0.25">
      <c r="A4596" s="3" t="s">
        <v>20</v>
      </c>
      <c r="B4596" s="7">
        <v>42584</v>
      </c>
      <c r="C4596" s="3">
        <v>2016</v>
      </c>
      <c r="D4596" s="3">
        <v>2</v>
      </c>
      <c r="E4596" s="3" t="s">
        <v>33</v>
      </c>
      <c r="F4596" s="3">
        <v>28</v>
      </c>
    </row>
    <row r="4597" spans="1:6" x14ac:dyDescent="0.25">
      <c r="A4597" s="3" t="s">
        <v>20</v>
      </c>
      <c r="B4597" s="7">
        <v>42584</v>
      </c>
      <c r="C4597" s="3">
        <v>2016</v>
      </c>
      <c r="D4597" s="3">
        <v>2</v>
      </c>
      <c r="E4597" s="3" t="s">
        <v>33</v>
      </c>
      <c r="F4597" s="3">
        <v>50</v>
      </c>
    </row>
    <row r="4598" spans="1:6" x14ac:dyDescent="0.25">
      <c r="A4598" s="3" t="s">
        <v>20</v>
      </c>
      <c r="B4598" s="7">
        <v>42584</v>
      </c>
      <c r="C4598" s="3">
        <v>2016</v>
      </c>
      <c r="D4598" s="3">
        <v>2</v>
      </c>
      <c r="E4598" s="3" t="s">
        <v>33</v>
      </c>
      <c r="F4598" s="3">
        <v>53</v>
      </c>
    </row>
    <row r="4599" spans="1:6" x14ac:dyDescent="0.25">
      <c r="A4599" s="3" t="s">
        <v>20</v>
      </c>
      <c r="B4599" s="7">
        <v>42584</v>
      </c>
      <c r="C4599" s="3">
        <v>2016</v>
      </c>
      <c r="D4599" s="3">
        <v>2</v>
      </c>
      <c r="E4599" s="3" t="s">
        <v>33</v>
      </c>
      <c r="F4599" s="3">
        <v>53</v>
      </c>
    </row>
    <row r="4600" spans="1:6" x14ac:dyDescent="0.25">
      <c r="A4600" s="3" t="s">
        <v>20</v>
      </c>
      <c r="B4600" s="7">
        <v>42584</v>
      </c>
      <c r="C4600" s="3">
        <v>2016</v>
      </c>
      <c r="D4600" s="3">
        <v>2</v>
      </c>
      <c r="E4600" s="3" t="s">
        <v>33</v>
      </c>
      <c r="F4600" s="3">
        <v>44</v>
      </c>
    </row>
    <row r="4601" spans="1:6" x14ac:dyDescent="0.25">
      <c r="A4601" s="3" t="s">
        <v>20</v>
      </c>
      <c r="B4601" s="7">
        <v>42584</v>
      </c>
      <c r="C4601" s="3">
        <v>2016</v>
      </c>
      <c r="D4601" s="3">
        <v>2</v>
      </c>
      <c r="E4601" s="3" t="s">
        <v>33</v>
      </c>
      <c r="F4601" s="3">
        <v>28</v>
      </c>
    </row>
    <row r="4602" spans="1:6" x14ac:dyDescent="0.25">
      <c r="A4602" s="3" t="s">
        <v>20</v>
      </c>
      <c r="B4602" s="7">
        <v>42584</v>
      </c>
      <c r="C4602" s="3">
        <v>2016</v>
      </c>
      <c r="D4602" s="3">
        <v>2</v>
      </c>
      <c r="E4602" s="3" t="s">
        <v>33</v>
      </c>
      <c r="F4602" s="3">
        <v>26</v>
      </c>
    </row>
    <row r="4603" spans="1:6" x14ac:dyDescent="0.25">
      <c r="A4603" s="3" t="s">
        <v>20</v>
      </c>
      <c r="B4603" s="7">
        <v>42584</v>
      </c>
      <c r="C4603" s="3">
        <v>2016</v>
      </c>
      <c r="D4603" s="3">
        <v>2</v>
      </c>
      <c r="E4603" s="3" t="s">
        <v>33</v>
      </c>
      <c r="F4603" s="3">
        <v>28</v>
      </c>
    </row>
    <row r="4604" spans="1:6" x14ac:dyDescent="0.25">
      <c r="A4604" s="3" t="s">
        <v>20</v>
      </c>
      <c r="B4604" s="7">
        <v>42584</v>
      </c>
      <c r="C4604" s="3">
        <v>2016</v>
      </c>
      <c r="D4604" s="3">
        <v>2</v>
      </c>
      <c r="E4604" s="3" t="s">
        <v>33</v>
      </c>
      <c r="F4604" s="3">
        <v>25</v>
      </c>
    </row>
    <row r="4605" spans="1:6" x14ac:dyDescent="0.25">
      <c r="A4605" s="3" t="s">
        <v>20</v>
      </c>
      <c r="B4605" s="7">
        <v>42584</v>
      </c>
      <c r="C4605" s="18">
        <v>2016</v>
      </c>
      <c r="D4605" s="3">
        <v>1</v>
      </c>
      <c r="E4605" s="3" t="s">
        <v>62</v>
      </c>
      <c r="F4605" s="3">
        <v>40</v>
      </c>
    </row>
    <row r="4606" spans="1:6" x14ac:dyDescent="0.25">
      <c r="A4606" s="3" t="s">
        <v>20</v>
      </c>
      <c r="B4606" s="7">
        <v>42584</v>
      </c>
      <c r="C4606" s="18">
        <v>2016</v>
      </c>
      <c r="D4606" s="3">
        <v>1</v>
      </c>
      <c r="E4606" s="3" t="s">
        <v>62</v>
      </c>
      <c r="F4606" s="3">
        <v>31</v>
      </c>
    </row>
    <row r="4607" spans="1:6" x14ac:dyDescent="0.25">
      <c r="A4607" s="3" t="s">
        <v>20</v>
      </c>
      <c r="B4607" s="7">
        <v>42584</v>
      </c>
      <c r="C4607" s="18">
        <v>2016</v>
      </c>
      <c r="D4607" s="3">
        <v>1</v>
      </c>
      <c r="E4607" s="3" t="s">
        <v>62</v>
      </c>
      <c r="F4607" s="3">
        <v>79</v>
      </c>
    </row>
    <row r="4608" spans="1:6" x14ac:dyDescent="0.25">
      <c r="A4608" s="3" t="s">
        <v>20</v>
      </c>
      <c r="B4608" s="7">
        <v>42584</v>
      </c>
      <c r="C4608" s="18">
        <v>2016</v>
      </c>
      <c r="D4608" s="3">
        <v>1</v>
      </c>
      <c r="E4608" s="3" t="s">
        <v>62</v>
      </c>
      <c r="F4608" s="3">
        <v>34</v>
      </c>
    </row>
    <row r="4609" spans="1:7" x14ac:dyDescent="0.25">
      <c r="A4609" s="3" t="s">
        <v>20</v>
      </c>
      <c r="B4609" s="7">
        <v>42584</v>
      </c>
      <c r="C4609" s="3">
        <v>2016</v>
      </c>
      <c r="D4609" s="3">
        <v>2</v>
      </c>
      <c r="E4609" s="3" t="s">
        <v>62</v>
      </c>
      <c r="F4609" s="3">
        <v>89</v>
      </c>
    </row>
    <row r="4610" spans="1:7" x14ac:dyDescent="0.25">
      <c r="A4610" s="3" t="s">
        <v>19</v>
      </c>
      <c r="B4610" s="7">
        <v>42584</v>
      </c>
      <c r="C4610" s="3">
        <v>2016</v>
      </c>
      <c r="D4610" s="3">
        <v>1</v>
      </c>
      <c r="E4610" s="3" t="s">
        <v>28</v>
      </c>
      <c r="F4610" s="3">
        <v>110</v>
      </c>
      <c r="G4610" s="15">
        <v>16.2</v>
      </c>
    </row>
    <row r="4611" spans="1:7" x14ac:dyDescent="0.25">
      <c r="A4611" s="3" t="s">
        <v>19</v>
      </c>
      <c r="B4611" s="7">
        <v>42584</v>
      </c>
      <c r="C4611" s="3">
        <v>2016</v>
      </c>
      <c r="D4611" s="3">
        <v>1</v>
      </c>
      <c r="E4611" s="3" t="s">
        <v>28</v>
      </c>
      <c r="F4611" s="3">
        <v>62</v>
      </c>
      <c r="G4611" s="15">
        <v>2.8</v>
      </c>
    </row>
    <row r="4612" spans="1:7" x14ac:dyDescent="0.25">
      <c r="A4612" s="3" t="s">
        <v>19</v>
      </c>
      <c r="B4612" s="7">
        <v>42584</v>
      </c>
      <c r="C4612" s="3">
        <v>2016</v>
      </c>
      <c r="D4612" s="3">
        <v>1</v>
      </c>
      <c r="E4612" s="3" t="s">
        <v>28</v>
      </c>
      <c r="F4612" s="3">
        <v>85</v>
      </c>
      <c r="G4612" s="15">
        <v>6.5</v>
      </c>
    </row>
    <row r="4613" spans="1:7" x14ac:dyDescent="0.25">
      <c r="A4613" s="3" t="s">
        <v>19</v>
      </c>
      <c r="B4613" s="7">
        <v>42584</v>
      </c>
      <c r="C4613" s="3">
        <v>2016</v>
      </c>
      <c r="D4613" s="3">
        <v>1</v>
      </c>
      <c r="E4613" s="3" t="s">
        <v>28</v>
      </c>
      <c r="F4613" s="3">
        <v>108</v>
      </c>
      <c r="G4613" s="15">
        <v>13.3</v>
      </c>
    </row>
    <row r="4614" spans="1:7" x14ac:dyDescent="0.25">
      <c r="A4614" s="3" t="s">
        <v>19</v>
      </c>
      <c r="B4614" s="7">
        <v>42584</v>
      </c>
      <c r="C4614" s="3">
        <v>2016</v>
      </c>
      <c r="D4614" s="3">
        <v>1</v>
      </c>
      <c r="E4614" s="3" t="s">
        <v>28</v>
      </c>
      <c r="F4614" s="3">
        <v>98</v>
      </c>
      <c r="G4614" s="15">
        <v>10.8</v>
      </c>
    </row>
    <row r="4615" spans="1:7" x14ac:dyDescent="0.25">
      <c r="A4615" s="3" t="s">
        <v>19</v>
      </c>
      <c r="B4615" s="7">
        <v>42584</v>
      </c>
      <c r="C4615" s="3">
        <v>2016</v>
      </c>
      <c r="D4615" s="3">
        <v>2</v>
      </c>
      <c r="E4615" s="3" t="s">
        <v>28</v>
      </c>
      <c r="F4615" s="3">
        <v>63</v>
      </c>
      <c r="G4615" s="15">
        <v>2.7</v>
      </c>
    </row>
    <row r="4616" spans="1:7" x14ac:dyDescent="0.25">
      <c r="A4616" s="3" t="s">
        <v>19</v>
      </c>
      <c r="B4616" s="7">
        <v>42584</v>
      </c>
      <c r="C4616" s="3">
        <v>2016</v>
      </c>
      <c r="D4616" s="3">
        <v>2</v>
      </c>
      <c r="E4616" s="3" t="s">
        <v>28</v>
      </c>
      <c r="F4616" s="3">
        <v>58</v>
      </c>
      <c r="G4616" s="15">
        <v>2.1</v>
      </c>
    </row>
    <row r="4617" spans="1:7" x14ac:dyDescent="0.25">
      <c r="A4617" s="3" t="s">
        <v>19</v>
      </c>
      <c r="B4617" s="7">
        <v>42584</v>
      </c>
      <c r="C4617" s="3">
        <v>2016</v>
      </c>
      <c r="D4617" s="3">
        <v>2</v>
      </c>
      <c r="E4617" s="3" t="s">
        <v>28</v>
      </c>
      <c r="F4617" s="3">
        <v>61</v>
      </c>
      <c r="G4617" s="15">
        <v>2.2000000000000002</v>
      </c>
    </row>
    <row r="4618" spans="1:7" x14ac:dyDescent="0.25">
      <c r="A4618" s="3" t="s">
        <v>19</v>
      </c>
      <c r="B4618" s="7">
        <v>42584</v>
      </c>
      <c r="C4618" s="3">
        <v>2016</v>
      </c>
      <c r="D4618" s="3">
        <v>1</v>
      </c>
      <c r="E4618" s="3" t="s">
        <v>31</v>
      </c>
      <c r="F4618" s="3">
        <v>58</v>
      </c>
    </row>
    <row r="4619" spans="1:7" x14ac:dyDescent="0.25">
      <c r="A4619" s="3" t="s">
        <v>19</v>
      </c>
      <c r="B4619" s="7">
        <v>42584</v>
      </c>
      <c r="C4619" s="3">
        <v>2016</v>
      </c>
      <c r="D4619" s="3">
        <v>1</v>
      </c>
      <c r="E4619" s="3" t="s">
        <v>31</v>
      </c>
      <c r="F4619" s="3">
        <v>55</v>
      </c>
    </row>
    <row r="4620" spans="1:7" x14ac:dyDescent="0.25">
      <c r="A4620" s="3" t="s">
        <v>19</v>
      </c>
      <c r="B4620" s="7">
        <v>42584</v>
      </c>
      <c r="C4620" s="3">
        <v>2016</v>
      </c>
      <c r="D4620" s="3">
        <v>1</v>
      </c>
      <c r="E4620" s="3" t="s">
        <v>31</v>
      </c>
      <c r="F4620" s="3">
        <v>53</v>
      </c>
    </row>
    <row r="4621" spans="1:7" x14ac:dyDescent="0.25">
      <c r="A4621" s="3" t="s">
        <v>19</v>
      </c>
      <c r="B4621" s="7">
        <v>42584</v>
      </c>
      <c r="C4621" s="3">
        <v>2016</v>
      </c>
      <c r="D4621" s="3">
        <v>1</v>
      </c>
      <c r="E4621" s="3" t="s">
        <v>31</v>
      </c>
      <c r="F4621" s="3">
        <v>25</v>
      </c>
    </row>
    <row r="4622" spans="1:7" x14ac:dyDescent="0.25">
      <c r="A4622" s="3" t="s">
        <v>19</v>
      </c>
      <c r="B4622" s="7">
        <v>42584</v>
      </c>
      <c r="C4622" s="3">
        <v>2016</v>
      </c>
      <c r="D4622" s="3">
        <v>1</v>
      </c>
      <c r="E4622" s="3" t="s">
        <v>31</v>
      </c>
      <c r="F4622" s="3">
        <v>52</v>
      </c>
    </row>
    <row r="4623" spans="1:7" x14ac:dyDescent="0.25">
      <c r="A4623" s="3" t="s">
        <v>19</v>
      </c>
      <c r="B4623" s="7">
        <v>42584</v>
      </c>
      <c r="C4623" s="3">
        <v>2016</v>
      </c>
      <c r="D4623" s="3">
        <v>1</v>
      </c>
      <c r="E4623" s="3" t="s">
        <v>31</v>
      </c>
      <c r="F4623" s="3">
        <v>56</v>
      </c>
    </row>
    <row r="4624" spans="1:7" x14ac:dyDescent="0.25">
      <c r="A4624" s="3" t="s">
        <v>19</v>
      </c>
      <c r="B4624" s="7">
        <v>42584</v>
      </c>
      <c r="C4624" s="3">
        <v>2016</v>
      </c>
      <c r="D4624" s="3">
        <v>1</v>
      </c>
      <c r="E4624" s="3" t="s">
        <v>31</v>
      </c>
      <c r="F4624" s="3">
        <v>59</v>
      </c>
    </row>
    <row r="4625" spans="1:6" x14ac:dyDescent="0.25">
      <c r="A4625" s="3" t="s">
        <v>19</v>
      </c>
      <c r="B4625" s="7">
        <v>42584</v>
      </c>
      <c r="C4625" s="3">
        <v>2016</v>
      </c>
      <c r="D4625" s="3">
        <v>1</v>
      </c>
      <c r="E4625" s="3" t="s">
        <v>31</v>
      </c>
      <c r="F4625" s="3">
        <v>27</v>
      </c>
    </row>
    <row r="4626" spans="1:6" x14ac:dyDescent="0.25">
      <c r="A4626" s="3" t="s">
        <v>19</v>
      </c>
      <c r="B4626" s="7">
        <v>42584</v>
      </c>
      <c r="C4626" s="3">
        <v>2016</v>
      </c>
      <c r="D4626" s="3">
        <v>1</v>
      </c>
      <c r="E4626" s="3" t="s">
        <v>31</v>
      </c>
      <c r="F4626" s="3">
        <v>28</v>
      </c>
    </row>
    <row r="4627" spans="1:6" x14ac:dyDescent="0.25">
      <c r="A4627" s="3" t="s">
        <v>19</v>
      </c>
      <c r="B4627" s="7">
        <v>42584</v>
      </c>
      <c r="C4627" s="3">
        <v>2016</v>
      </c>
      <c r="D4627" s="3">
        <v>1</v>
      </c>
      <c r="E4627" s="3" t="s">
        <v>31</v>
      </c>
      <c r="F4627" s="3">
        <v>59</v>
      </c>
    </row>
    <row r="4628" spans="1:6" x14ac:dyDescent="0.25">
      <c r="A4628" s="3" t="s">
        <v>19</v>
      </c>
      <c r="B4628" s="7">
        <v>42584</v>
      </c>
      <c r="C4628" s="3">
        <v>2016</v>
      </c>
      <c r="D4628" s="3">
        <v>1</v>
      </c>
      <c r="E4628" s="3" t="s">
        <v>31</v>
      </c>
      <c r="F4628" s="3">
        <v>56</v>
      </c>
    </row>
    <row r="4629" spans="1:6" x14ac:dyDescent="0.25">
      <c r="A4629" s="3" t="s">
        <v>19</v>
      </c>
      <c r="B4629" s="7">
        <v>42584</v>
      </c>
      <c r="C4629" s="3">
        <v>2016</v>
      </c>
      <c r="D4629" s="3">
        <v>1</v>
      </c>
      <c r="E4629" s="3" t="s">
        <v>31</v>
      </c>
      <c r="F4629" s="3">
        <v>58</v>
      </c>
    </row>
    <row r="4630" spans="1:6" x14ac:dyDescent="0.25">
      <c r="A4630" s="3" t="s">
        <v>19</v>
      </c>
      <c r="B4630" s="7">
        <v>42584</v>
      </c>
      <c r="C4630" s="3">
        <v>2016</v>
      </c>
      <c r="D4630" s="3">
        <v>1</v>
      </c>
      <c r="E4630" s="3" t="s">
        <v>31</v>
      </c>
      <c r="F4630" s="3">
        <v>63</v>
      </c>
    </row>
    <row r="4631" spans="1:6" x14ac:dyDescent="0.25">
      <c r="A4631" s="3" t="s">
        <v>19</v>
      </c>
      <c r="B4631" s="7">
        <v>42584</v>
      </c>
      <c r="C4631" s="3">
        <v>2016</v>
      </c>
      <c r="D4631" s="3">
        <v>1</v>
      </c>
      <c r="E4631" s="3" t="s">
        <v>31</v>
      </c>
      <c r="F4631" s="3">
        <v>60</v>
      </c>
    </row>
    <row r="4632" spans="1:6" x14ac:dyDescent="0.25">
      <c r="A4632" s="3" t="s">
        <v>19</v>
      </c>
      <c r="B4632" s="7">
        <v>42584</v>
      </c>
      <c r="C4632" s="3">
        <v>2016</v>
      </c>
      <c r="D4632" s="3">
        <v>1</v>
      </c>
      <c r="E4632" s="3" t="s">
        <v>31</v>
      </c>
      <c r="F4632" s="3">
        <v>67</v>
      </c>
    </row>
    <row r="4633" spans="1:6" x14ac:dyDescent="0.25">
      <c r="A4633" s="3" t="s">
        <v>19</v>
      </c>
      <c r="B4633" s="7">
        <v>42584</v>
      </c>
      <c r="C4633" s="3">
        <v>2016</v>
      </c>
      <c r="D4633" s="3">
        <v>1</v>
      </c>
      <c r="E4633" s="3" t="s">
        <v>31</v>
      </c>
      <c r="F4633" s="3">
        <v>57</v>
      </c>
    </row>
    <row r="4634" spans="1:6" x14ac:dyDescent="0.25">
      <c r="A4634" s="3" t="s">
        <v>19</v>
      </c>
      <c r="B4634" s="7">
        <v>42584</v>
      </c>
      <c r="C4634" s="3">
        <v>2016</v>
      </c>
      <c r="D4634" s="3">
        <v>1</v>
      </c>
      <c r="E4634" s="3" t="s">
        <v>31</v>
      </c>
      <c r="F4634" s="3">
        <v>56</v>
      </c>
    </row>
    <row r="4635" spans="1:6" x14ac:dyDescent="0.25">
      <c r="A4635" s="3" t="s">
        <v>19</v>
      </c>
      <c r="B4635" s="7">
        <v>42584</v>
      </c>
      <c r="C4635" s="3">
        <v>2016</v>
      </c>
      <c r="D4635" s="3">
        <v>1</v>
      </c>
      <c r="E4635" s="3" t="s">
        <v>31</v>
      </c>
      <c r="F4635" s="3">
        <v>59</v>
      </c>
    </row>
    <row r="4636" spans="1:6" x14ac:dyDescent="0.25">
      <c r="A4636" s="3" t="s">
        <v>19</v>
      </c>
      <c r="B4636" s="7">
        <v>42584</v>
      </c>
      <c r="C4636" s="3">
        <v>2016</v>
      </c>
      <c r="D4636" s="3">
        <v>1</v>
      </c>
      <c r="E4636" s="3" t="s">
        <v>31</v>
      </c>
      <c r="F4636" s="3">
        <v>59</v>
      </c>
    </row>
    <row r="4637" spans="1:6" x14ac:dyDescent="0.25">
      <c r="A4637" s="3" t="s">
        <v>19</v>
      </c>
      <c r="B4637" s="7">
        <v>42584</v>
      </c>
      <c r="C4637" s="3">
        <v>2016</v>
      </c>
      <c r="D4637" s="3">
        <v>1</v>
      </c>
      <c r="E4637" s="3" t="s">
        <v>31</v>
      </c>
      <c r="F4637" s="3">
        <v>60</v>
      </c>
    </row>
    <row r="4638" spans="1:6" x14ac:dyDescent="0.25">
      <c r="A4638" s="3" t="s">
        <v>19</v>
      </c>
      <c r="B4638" s="7">
        <v>42584</v>
      </c>
      <c r="C4638" s="3">
        <v>2016</v>
      </c>
      <c r="D4638" s="3">
        <v>1</v>
      </c>
      <c r="E4638" s="3" t="s">
        <v>31</v>
      </c>
      <c r="F4638" s="3">
        <v>64</v>
      </c>
    </row>
    <row r="4639" spans="1:6" x14ac:dyDescent="0.25">
      <c r="A4639" s="3" t="s">
        <v>19</v>
      </c>
      <c r="B4639" s="7">
        <v>42584</v>
      </c>
      <c r="C4639" s="3">
        <v>2016</v>
      </c>
      <c r="D4639" s="3">
        <v>1</v>
      </c>
      <c r="E4639" s="3" t="s">
        <v>31</v>
      </c>
      <c r="F4639" s="3">
        <v>30</v>
      </c>
    </row>
    <row r="4640" spans="1:6" x14ac:dyDescent="0.25">
      <c r="A4640" s="3" t="s">
        <v>19</v>
      </c>
      <c r="B4640" s="7">
        <v>42584</v>
      </c>
      <c r="C4640" s="3">
        <v>2016</v>
      </c>
      <c r="D4640" s="3">
        <v>1</v>
      </c>
      <c r="E4640" s="3" t="s">
        <v>31</v>
      </c>
      <c r="F4640" s="3">
        <v>51</v>
      </c>
    </row>
    <row r="4641" spans="1:6" x14ac:dyDescent="0.25">
      <c r="A4641" s="3" t="s">
        <v>19</v>
      </c>
      <c r="B4641" s="7">
        <v>42584</v>
      </c>
      <c r="C4641" s="3">
        <v>2016</v>
      </c>
      <c r="D4641" s="3">
        <v>1</v>
      </c>
      <c r="E4641" s="3" t="s">
        <v>31</v>
      </c>
      <c r="F4641" s="3">
        <v>26</v>
      </c>
    </row>
    <row r="4642" spans="1:6" x14ac:dyDescent="0.25">
      <c r="A4642" s="3" t="s">
        <v>19</v>
      </c>
      <c r="B4642" s="7">
        <v>42584</v>
      </c>
      <c r="C4642" s="3">
        <v>2016</v>
      </c>
      <c r="D4642" s="3">
        <v>1</v>
      </c>
      <c r="E4642" s="3" t="s">
        <v>31</v>
      </c>
      <c r="F4642" s="3">
        <v>51</v>
      </c>
    </row>
    <row r="4643" spans="1:6" x14ac:dyDescent="0.25">
      <c r="A4643" s="3" t="s">
        <v>19</v>
      </c>
      <c r="B4643" s="7">
        <v>42584</v>
      </c>
      <c r="C4643" s="3">
        <v>2016</v>
      </c>
      <c r="D4643" s="3">
        <v>1</v>
      </c>
      <c r="E4643" s="3" t="s">
        <v>31</v>
      </c>
      <c r="F4643" s="3">
        <v>62</v>
      </c>
    </row>
    <row r="4644" spans="1:6" x14ac:dyDescent="0.25">
      <c r="A4644" s="3" t="s">
        <v>19</v>
      </c>
      <c r="B4644" s="7">
        <v>42584</v>
      </c>
      <c r="C4644" s="3">
        <v>2016</v>
      </c>
      <c r="D4644" s="3">
        <v>1</v>
      </c>
      <c r="E4644" s="3" t="s">
        <v>31</v>
      </c>
      <c r="F4644" s="3">
        <v>34</v>
      </c>
    </row>
    <row r="4645" spans="1:6" x14ac:dyDescent="0.25">
      <c r="A4645" s="3" t="s">
        <v>19</v>
      </c>
      <c r="B4645" s="7">
        <v>42584</v>
      </c>
      <c r="C4645" s="3">
        <v>2016</v>
      </c>
      <c r="D4645" s="3">
        <v>1</v>
      </c>
      <c r="E4645" s="3" t="s">
        <v>31</v>
      </c>
      <c r="F4645" s="3">
        <v>61</v>
      </c>
    </row>
    <row r="4646" spans="1:6" x14ac:dyDescent="0.25">
      <c r="A4646" s="3" t="s">
        <v>19</v>
      </c>
      <c r="B4646" s="7">
        <v>42584</v>
      </c>
      <c r="C4646" s="3">
        <v>2016</v>
      </c>
      <c r="D4646" s="3">
        <v>1</v>
      </c>
      <c r="E4646" s="3" t="s">
        <v>31</v>
      </c>
      <c r="F4646" s="3">
        <v>48</v>
      </c>
    </row>
    <row r="4647" spans="1:6" x14ac:dyDescent="0.25">
      <c r="A4647" s="3" t="s">
        <v>19</v>
      </c>
      <c r="B4647" s="7">
        <v>42584</v>
      </c>
      <c r="C4647" s="3">
        <v>2016</v>
      </c>
      <c r="D4647" s="3">
        <v>1</v>
      </c>
      <c r="E4647" s="3" t="s">
        <v>31</v>
      </c>
      <c r="F4647" s="3">
        <v>57</v>
      </c>
    </row>
    <row r="4648" spans="1:6" x14ac:dyDescent="0.25">
      <c r="A4648" s="3" t="s">
        <v>19</v>
      </c>
      <c r="B4648" s="7">
        <v>42584</v>
      </c>
      <c r="C4648" s="3">
        <v>2016</v>
      </c>
      <c r="D4648" s="3">
        <v>1</v>
      </c>
      <c r="E4648" s="3" t="s">
        <v>31</v>
      </c>
      <c r="F4648" s="3">
        <v>57</v>
      </c>
    </row>
    <row r="4649" spans="1:6" x14ac:dyDescent="0.25">
      <c r="A4649" s="3" t="s">
        <v>19</v>
      </c>
      <c r="B4649" s="7">
        <v>42584</v>
      </c>
      <c r="C4649" s="3">
        <v>2016</v>
      </c>
      <c r="D4649" s="3">
        <v>1</v>
      </c>
      <c r="E4649" s="3" t="s">
        <v>31</v>
      </c>
      <c r="F4649" s="3">
        <v>62</v>
      </c>
    </row>
    <row r="4650" spans="1:6" x14ac:dyDescent="0.25">
      <c r="A4650" s="3" t="s">
        <v>19</v>
      </c>
      <c r="B4650" s="7">
        <v>42584</v>
      </c>
      <c r="C4650" s="3">
        <v>2016</v>
      </c>
      <c r="D4650" s="3">
        <v>1</v>
      </c>
      <c r="E4650" s="3" t="s">
        <v>31</v>
      </c>
      <c r="F4650" s="3">
        <v>56</v>
      </c>
    </row>
    <row r="4651" spans="1:6" x14ac:dyDescent="0.25">
      <c r="A4651" s="3" t="s">
        <v>19</v>
      </c>
      <c r="B4651" s="7">
        <v>42584</v>
      </c>
      <c r="C4651" s="3">
        <v>2016</v>
      </c>
      <c r="D4651" s="3">
        <v>1</v>
      </c>
      <c r="E4651" s="3" t="s">
        <v>31</v>
      </c>
      <c r="F4651" s="3">
        <v>59</v>
      </c>
    </row>
    <row r="4652" spans="1:6" x14ac:dyDescent="0.25">
      <c r="A4652" s="3" t="s">
        <v>19</v>
      </c>
      <c r="B4652" s="7">
        <v>42584</v>
      </c>
      <c r="C4652" s="3">
        <v>2016</v>
      </c>
      <c r="D4652" s="3">
        <v>1</v>
      </c>
      <c r="E4652" s="3" t="s">
        <v>31</v>
      </c>
      <c r="F4652" s="3">
        <v>53</v>
      </c>
    </row>
    <row r="4653" spans="1:6" x14ac:dyDescent="0.25">
      <c r="A4653" s="3" t="s">
        <v>19</v>
      </c>
      <c r="B4653" s="7">
        <v>42584</v>
      </c>
      <c r="C4653" s="3">
        <v>2016</v>
      </c>
      <c r="D4653" s="3">
        <v>1</v>
      </c>
      <c r="E4653" s="3" t="s">
        <v>31</v>
      </c>
      <c r="F4653" s="3">
        <v>59</v>
      </c>
    </row>
    <row r="4654" spans="1:6" x14ac:dyDescent="0.25">
      <c r="A4654" s="3" t="s">
        <v>19</v>
      </c>
      <c r="B4654" s="7">
        <v>42584</v>
      </c>
      <c r="C4654" s="3">
        <v>2016</v>
      </c>
      <c r="D4654" s="3">
        <v>1</v>
      </c>
      <c r="E4654" s="3" t="s">
        <v>31</v>
      </c>
      <c r="F4654" s="3">
        <v>60</v>
      </c>
    </row>
    <row r="4655" spans="1:6" x14ac:dyDescent="0.25">
      <c r="A4655" s="3" t="s">
        <v>19</v>
      </c>
      <c r="B4655" s="7">
        <v>42584</v>
      </c>
      <c r="C4655" s="3">
        <v>2016</v>
      </c>
      <c r="D4655" s="3">
        <v>1</v>
      </c>
      <c r="E4655" s="3" t="s">
        <v>31</v>
      </c>
      <c r="F4655" s="3">
        <v>65</v>
      </c>
    </row>
    <row r="4656" spans="1:6" x14ac:dyDescent="0.25">
      <c r="A4656" s="3" t="s">
        <v>19</v>
      </c>
      <c r="B4656" s="7">
        <v>42584</v>
      </c>
      <c r="C4656" s="3">
        <v>2016</v>
      </c>
      <c r="D4656" s="3">
        <v>1</v>
      </c>
      <c r="E4656" s="3" t="s">
        <v>31</v>
      </c>
      <c r="F4656" s="3">
        <v>51</v>
      </c>
    </row>
    <row r="4657" spans="1:8" x14ac:dyDescent="0.25">
      <c r="A4657" s="3" t="s">
        <v>19</v>
      </c>
      <c r="B4657" s="7">
        <v>42584</v>
      </c>
      <c r="C4657" s="3">
        <v>2016</v>
      </c>
      <c r="D4657" s="3">
        <v>1</v>
      </c>
      <c r="E4657" s="3" t="s">
        <v>31</v>
      </c>
      <c r="F4657" s="3">
        <v>61</v>
      </c>
    </row>
    <row r="4658" spans="1:8" x14ac:dyDescent="0.25">
      <c r="A4658" s="3" t="s">
        <v>19</v>
      </c>
      <c r="B4658" s="7">
        <v>42584</v>
      </c>
      <c r="C4658" s="3">
        <v>2016</v>
      </c>
      <c r="D4658" s="3">
        <v>1</v>
      </c>
      <c r="E4658" s="3" t="s">
        <v>31</v>
      </c>
      <c r="F4658" s="3">
        <v>31</v>
      </c>
    </row>
    <row r="4659" spans="1:8" x14ac:dyDescent="0.25">
      <c r="A4659" s="3" t="s">
        <v>19</v>
      </c>
      <c r="B4659" s="7">
        <v>42584</v>
      </c>
      <c r="C4659" s="3">
        <v>2016</v>
      </c>
      <c r="D4659" s="3">
        <v>1</v>
      </c>
      <c r="E4659" s="3" t="s">
        <v>31</v>
      </c>
      <c r="F4659" s="3">
        <v>27</v>
      </c>
    </row>
    <row r="4660" spans="1:8" x14ac:dyDescent="0.25">
      <c r="A4660" s="3" t="s">
        <v>19</v>
      </c>
      <c r="B4660" s="7">
        <v>42584</v>
      </c>
      <c r="C4660" s="3">
        <v>2016</v>
      </c>
      <c r="D4660" s="3">
        <v>1</v>
      </c>
      <c r="E4660" s="3" t="s">
        <v>31</v>
      </c>
      <c r="F4660" s="3">
        <v>21</v>
      </c>
    </row>
    <row r="4661" spans="1:8" x14ac:dyDescent="0.25">
      <c r="A4661" s="3" t="s">
        <v>19</v>
      </c>
      <c r="B4661" s="7">
        <v>42584</v>
      </c>
      <c r="C4661" s="3">
        <v>2016</v>
      </c>
      <c r="D4661" s="3">
        <v>1</v>
      </c>
      <c r="E4661" s="3" t="s">
        <v>31</v>
      </c>
      <c r="F4661" s="3">
        <v>58</v>
      </c>
      <c r="H4661" t="s">
        <v>75</v>
      </c>
    </row>
    <row r="4662" spans="1:8" x14ac:dyDescent="0.25">
      <c r="A4662" s="3" t="s">
        <v>19</v>
      </c>
      <c r="B4662" s="7">
        <v>42584</v>
      </c>
      <c r="C4662" s="3">
        <v>2016</v>
      </c>
      <c r="D4662" s="3">
        <v>1</v>
      </c>
      <c r="E4662" s="3" t="s">
        <v>31</v>
      </c>
      <c r="F4662" s="3">
        <v>64</v>
      </c>
    </row>
    <row r="4663" spans="1:8" x14ac:dyDescent="0.25">
      <c r="A4663" s="3" t="s">
        <v>19</v>
      </c>
      <c r="B4663" s="7">
        <v>42584</v>
      </c>
      <c r="C4663" s="3">
        <v>2016</v>
      </c>
      <c r="D4663" s="3">
        <v>1</v>
      </c>
      <c r="E4663" s="3" t="s">
        <v>31</v>
      </c>
      <c r="F4663" s="3">
        <v>59</v>
      </c>
    </row>
    <row r="4664" spans="1:8" x14ac:dyDescent="0.25">
      <c r="A4664" s="3" t="s">
        <v>19</v>
      </c>
      <c r="B4664" s="7">
        <v>42584</v>
      </c>
      <c r="C4664" s="3">
        <v>2016</v>
      </c>
      <c r="D4664" s="3">
        <v>1</v>
      </c>
      <c r="E4664" s="3" t="s">
        <v>31</v>
      </c>
      <c r="F4664" s="3">
        <v>48</v>
      </c>
    </row>
    <row r="4665" spans="1:8" x14ac:dyDescent="0.25">
      <c r="A4665" s="3" t="s">
        <v>19</v>
      </c>
      <c r="B4665" s="7">
        <v>42584</v>
      </c>
      <c r="C4665" s="3">
        <v>2016</v>
      </c>
      <c r="D4665" s="3">
        <v>1</v>
      </c>
      <c r="E4665" s="3" t="s">
        <v>31</v>
      </c>
      <c r="F4665" s="3">
        <v>60</v>
      </c>
    </row>
    <row r="4666" spans="1:8" x14ac:dyDescent="0.25">
      <c r="A4666" s="3" t="s">
        <v>19</v>
      </c>
      <c r="B4666" s="7">
        <v>42584</v>
      </c>
      <c r="C4666" s="3">
        <v>2016</v>
      </c>
      <c r="D4666" s="3">
        <v>1</v>
      </c>
      <c r="E4666" s="3" t="s">
        <v>31</v>
      </c>
      <c r="F4666" s="3">
        <v>52</v>
      </c>
    </row>
    <row r="4667" spans="1:8" x14ac:dyDescent="0.25">
      <c r="A4667" s="3" t="s">
        <v>19</v>
      </c>
      <c r="B4667" s="7">
        <v>42584</v>
      </c>
      <c r="C4667" s="3">
        <v>2016</v>
      </c>
      <c r="D4667" s="3">
        <v>1</v>
      </c>
      <c r="E4667" s="3" t="s">
        <v>31</v>
      </c>
      <c r="F4667" s="3">
        <v>63</v>
      </c>
    </row>
    <row r="4668" spans="1:8" x14ac:dyDescent="0.25">
      <c r="A4668" s="3" t="s">
        <v>19</v>
      </c>
      <c r="B4668" s="7">
        <v>42584</v>
      </c>
      <c r="C4668" s="3">
        <v>2016</v>
      </c>
      <c r="D4668" s="3">
        <v>1</v>
      </c>
      <c r="E4668" s="3" t="s">
        <v>31</v>
      </c>
      <c r="F4668" s="3">
        <v>59</v>
      </c>
    </row>
    <row r="4669" spans="1:8" x14ac:dyDescent="0.25">
      <c r="A4669" s="3" t="s">
        <v>19</v>
      </c>
      <c r="B4669" s="7">
        <v>42584</v>
      </c>
      <c r="C4669" s="3">
        <v>2016</v>
      </c>
      <c r="D4669" s="3">
        <v>1</v>
      </c>
      <c r="E4669" s="3" t="s">
        <v>31</v>
      </c>
      <c r="F4669" s="3">
        <v>46</v>
      </c>
    </row>
    <row r="4670" spans="1:8" x14ac:dyDescent="0.25">
      <c r="A4670" s="3" t="s">
        <v>19</v>
      </c>
      <c r="B4670" s="7">
        <v>42584</v>
      </c>
      <c r="C4670" s="3">
        <v>2016</v>
      </c>
      <c r="D4670" s="3">
        <v>1</v>
      </c>
      <c r="E4670" s="3" t="s">
        <v>31</v>
      </c>
      <c r="F4670" s="3">
        <v>27</v>
      </c>
    </row>
    <row r="4671" spans="1:8" x14ac:dyDescent="0.25">
      <c r="A4671" s="3" t="s">
        <v>19</v>
      </c>
      <c r="B4671" s="7">
        <v>42584</v>
      </c>
      <c r="C4671" s="3">
        <v>2016</v>
      </c>
      <c r="D4671" s="3">
        <v>1</v>
      </c>
      <c r="E4671" s="3" t="s">
        <v>31</v>
      </c>
      <c r="F4671" s="3">
        <v>30</v>
      </c>
    </row>
    <row r="4672" spans="1:8" x14ac:dyDescent="0.25">
      <c r="A4672" s="3" t="s">
        <v>19</v>
      </c>
      <c r="B4672" s="7">
        <v>42584</v>
      </c>
      <c r="C4672" s="3">
        <v>2016</v>
      </c>
      <c r="D4672" s="3">
        <v>1</v>
      </c>
      <c r="E4672" s="3" t="s">
        <v>31</v>
      </c>
      <c r="F4672" s="3">
        <v>57</v>
      </c>
    </row>
    <row r="4673" spans="1:6" x14ac:dyDescent="0.25">
      <c r="A4673" s="3" t="s">
        <v>19</v>
      </c>
      <c r="B4673" s="7">
        <v>42584</v>
      </c>
      <c r="C4673" s="3">
        <v>2016</v>
      </c>
      <c r="D4673" s="3">
        <v>1</v>
      </c>
      <c r="E4673" s="3" t="s">
        <v>31</v>
      </c>
      <c r="F4673" s="3">
        <v>56</v>
      </c>
    </row>
    <row r="4674" spans="1:6" x14ac:dyDescent="0.25">
      <c r="A4674" s="3" t="s">
        <v>19</v>
      </c>
      <c r="B4674" s="7">
        <v>42584</v>
      </c>
      <c r="C4674" s="3">
        <v>2016</v>
      </c>
      <c r="D4674" s="3">
        <v>1</v>
      </c>
      <c r="E4674" s="3" t="s">
        <v>31</v>
      </c>
      <c r="F4674" s="3">
        <v>62</v>
      </c>
    </row>
    <row r="4675" spans="1:6" x14ac:dyDescent="0.25">
      <c r="A4675" s="3" t="s">
        <v>19</v>
      </c>
      <c r="B4675" s="7">
        <v>42584</v>
      </c>
      <c r="C4675" s="3">
        <v>2016</v>
      </c>
      <c r="D4675" s="3">
        <v>1</v>
      </c>
      <c r="E4675" s="3" t="s">
        <v>31</v>
      </c>
      <c r="F4675" s="3">
        <v>67</v>
      </c>
    </row>
    <row r="4676" spans="1:6" x14ac:dyDescent="0.25">
      <c r="A4676" s="3" t="s">
        <v>19</v>
      </c>
      <c r="B4676" s="7">
        <v>42584</v>
      </c>
      <c r="C4676" s="3">
        <v>2016</v>
      </c>
      <c r="D4676" s="3">
        <v>1</v>
      </c>
      <c r="E4676" s="3" t="s">
        <v>31</v>
      </c>
      <c r="F4676" s="3">
        <v>56</v>
      </c>
    </row>
    <row r="4677" spans="1:6" x14ac:dyDescent="0.25">
      <c r="A4677" s="3" t="s">
        <v>19</v>
      </c>
      <c r="B4677" s="7">
        <v>42584</v>
      </c>
      <c r="C4677" s="3">
        <v>2016</v>
      </c>
      <c r="D4677" s="3">
        <v>1</v>
      </c>
      <c r="E4677" s="3" t="s">
        <v>31</v>
      </c>
      <c r="F4677" s="3">
        <v>66</v>
      </c>
    </row>
    <row r="4678" spans="1:6" x14ac:dyDescent="0.25">
      <c r="A4678" s="3" t="s">
        <v>19</v>
      </c>
      <c r="B4678" s="7">
        <v>42584</v>
      </c>
      <c r="C4678" s="3">
        <v>2016</v>
      </c>
      <c r="D4678" s="3">
        <v>1</v>
      </c>
      <c r="E4678" s="3" t="s">
        <v>31</v>
      </c>
      <c r="F4678" s="3">
        <v>63</v>
      </c>
    </row>
    <row r="4679" spans="1:6" x14ac:dyDescent="0.25">
      <c r="A4679" s="3" t="s">
        <v>19</v>
      </c>
      <c r="B4679" s="7">
        <v>42584</v>
      </c>
      <c r="C4679" s="3">
        <v>2016</v>
      </c>
      <c r="D4679" s="3">
        <v>1</v>
      </c>
      <c r="E4679" s="3" t="s">
        <v>31</v>
      </c>
      <c r="F4679" s="3">
        <v>65</v>
      </c>
    </row>
    <row r="4680" spans="1:6" x14ac:dyDescent="0.25">
      <c r="A4680" s="3" t="s">
        <v>19</v>
      </c>
      <c r="B4680" s="7">
        <v>42584</v>
      </c>
      <c r="C4680" s="3">
        <v>2016</v>
      </c>
      <c r="D4680" s="3">
        <v>1</v>
      </c>
      <c r="E4680" s="3" t="s">
        <v>31</v>
      </c>
      <c r="F4680" s="3">
        <v>61</v>
      </c>
    </row>
    <row r="4681" spans="1:6" x14ac:dyDescent="0.25">
      <c r="A4681" s="3" t="s">
        <v>19</v>
      </c>
      <c r="B4681" s="7">
        <v>42584</v>
      </c>
      <c r="C4681" s="3">
        <v>2016</v>
      </c>
      <c r="D4681" s="3">
        <v>1</v>
      </c>
      <c r="E4681" s="3" t="s">
        <v>31</v>
      </c>
      <c r="F4681" s="3">
        <v>61</v>
      </c>
    </row>
    <row r="4682" spans="1:6" x14ac:dyDescent="0.25">
      <c r="A4682" s="3" t="s">
        <v>19</v>
      </c>
      <c r="B4682" s="7">
        <v>42584</v>
      </c>
      <c r="C4682" s="3">
        <v>2016</v>
      </c>
      <c r="D4682" s="3">
        <v>1</v>
      </c>
      <c r="E4682" s="3" t="s">
        <v>31</v>
      </c>
      <c r="F4682" s="3">
        <v>60</v>
      </c>
    </row>
    <row r="4683" spans="1:6" x14ac:dyDescent="0.25">
      <c r="A4683" s="3" t="s">
        <v>19</v>
      </c>
      <c r="B4683" s="7">
        <v>42584</v>
      </c>
      <c r="C4683" s="3">
        <v>2016</v>
      </c>
      <c r="D4683" s="3">
        <v>1</v>
      </c>
      <c r="E4683" s="3" t="s">
        <v>31</v>
      </c>
      <c r="F4683" s="3">
        <v>57</v>
      </c>
    </row>
    <row r="4684" spans="1:6" x14ac:dyDescent="0.25">
      <c r="A4684" s="3" t="s">
        <v>19</v>
      </c>
      <c r="B4684" s="7">
        <v>42584</v>
      </c>
      <c r="C4684" s="3">
        <v>2016</v>
      </c>
      <c r="D4684" s="3">
        <v>1</v>
      </c>
      <c r="E4684" s="3" t="s">
        <v>31</v>
      </c>
      <c r="F4684" s="3">
        <v>54</v>
      </c>
    </row>
    <row r="4685" spans="1:6" x14ac:dyDescent="0.25">
      <c r="A4685" s="3" t="s">
        <v>19</v>
      </c>
      <c r="B4685" s="7">
        <v>42584</v>
      </c>
      <c r="C4685" s="3">
        <v>2016</v>
      </c>
      <c r="D4685" s="3">
        <v>1</v>
      </c>
      <c r="E4685" s="3" t="s">
        <v>31</v>
      </c>
      <c r="F4685" s="3">
        <v>56</v>
      </c>
    </row>
    <row r="4686" spans="1:6" x14ac:dyDescent="0.25">
      <c r="A4686" s="3" t="s">
        <v>19</v>
      </c>
      <c r="B4686" s="7">
        <v>42584</v>
      </c>
      <c r="C4686" s="3">
        <v>2016</v>
      </c>
      <c r="D4686" s="3">
        <v>1</v>
      </c>
      <c r="E4686" s="3" t="s">
        <v>31</v>
      </c>
      <c r="F4686" s="3">
        <v>56</v>
      </c>
    </row>
    <row r="4687" spans="1:6" x14ac:dyDescent="0.25">
      <c r="A4687" s="3" t="s">
        <v>19</v>
      </c>
      <c r="B4687" s="7">
        <v>42584</v>
      </c>
      <c r="C4687" s="3">
        <v>2016</v>
      </c>
      <c r="D4687" s="3">
        <v>1</v>
      </c>
      <c r="E4687" s="3" t="s">
        <v>31</v>
      </c>
      <c r="F4687" s="3">
        <v>60</v>
      </c>
    </row>
    <row r="4688" spans="1:6" x14ac:dyDescent="0.25">
      <c r="A4688" s="3" t="s">
        <v>19</v>
      </c>
      <c r="B4688" s="7">
        <v>42584</v>
      </c>
      <c r="C4688" s="3">
        <v>2016</v>
      </c>
      <c r="D4688" s="3">
        <v>1</v>
      </c>
      <c r="E4688" s="3" t="s">
        <v>31</v>
      </c>
      <c r="F4688" s="3">
        <v>19</v>
      </c>
    </row>
    <row r="4689" spans="1:6" x14ac:dyDescent="0.25">
      <c r="A4689" s="3" t="s">
        <v>19</v>
      </c>
      <c r="B4689" s="7">
        <v>42584</v>
      </c>
      <c r="C4689" s="3">
        <v>2016</v>
      </c>
      <c r="D4689" s="3">
        <v>2</v>
      </c>
      <c r="E4689" s="3" t="s">
        <v>31</v>
      </c>
      <c r="F4689" s="3">
        <v>68</v>
      </c>
    </row>
    <row r="4690" spans="1:6" x14ac:dyDescent="0.25">
      <c r="A4690" s="3" t="s">
        <v>19</v>
      </c>
      <c r="B4690" s="7">
        <v>42584</v>
      </c>
      <c r="C4690" s="3">
        <v>2016</v>
      </c>
      <c r="D4690" s="3">
        <v>2</v>
      </c>
      <c r="E4690" s="3" t="s">
        <v>31</v>
      </c>
      <c r="F4690" s="3">
        <v>61</v>
      </c>
    </row>
    <row r="4691" spans="1:6" x14ac:dyDescent="0.25">
      <c r="A4691" s="3" t="s">
        <v>19</v>
      </c>
      <c r="B4691" s="7">
        <v>42584</v>
      </c>
      <c r="C4691" s="3">
        <v>2016</v>
      </c>
      <c r="D4691" s="3">
        <v>2</v>
      </c>
      <c r="E4691" s="3" t="s">
        <v>31</v>
      </c>
      <c r="F4691" s="3">
        <v>69</v>
      </c>
    </row>
    <row r="4692" spans="1:6" x14ac:dyDescent="0.25">
      <c r="A4692" s="3" t="s">
        <v>19</v>
      </c>
      <c r="B4692" s="7">
        <v>42584</v>
      </c>
      <c r="C4692" s="3">
        <v>2016</v>
      </c>
      <c r="D4692" s="3">
        <v>2</v>
      </c>
      <c r="E4692" s="3" t="s">
        <v>31</v>
      </c>
      <c r="F4692" s="3">
        <v>56</v>
      </c>
    </row>
    <row r="4693" spans="1:6" x14ac:dyDescent="0.25">
      <c r="A4693" s="3" t="s">
        <v>19</v>
      </c>
      <c r="B4693" s="7">
        <v>42584</v>
      </c>
      <c r="C4693" s="3">
        <v>2016</v>
      </c>
      <c r="D4693" s="3">
        <v>2</v>
      </c>
      <c r="E4693" s="3" t="s">
        <v>31</v>
      </c>
      <c r="F4693" s="3">
        <v>64</v>
      </c>
    </row>
    <row r="4694" spans="1:6" x14ac:dyDescent="0.25">
      <c r="A4694" s="3" t="s">
        <v>19</v>
      </c>
      <c r="B4694" s="7">
        <v>42584</v>
      </c>
      <c r="C4694" s="3">
        <v>2016</v>
      </c>
      <c r="D4694" s="3">
        <v>2</v>
      </c>
      <c r="E4694" s="3" t="s">
        <v>31</v>
      </c>
      <c r="F4694" s="3">
        <v>58</v>
      </c>
    </row>
    <row r="4695" spans="1:6" x14ac:dyDescent="0.25">
      <c r="A4695" s="3" t="s">
        <v>19</v>
      </c>
      <c r="B4695" s="7">
        <v>42584</v>
      </c>
      <c r="C4695" s="3">
        <v>2016</v>
      </c>
      <c r="D4695" s="3">
        <v>2</v>
      </c>
      <c r="E4695" s="3" t="s">
        <v>31</v>
      </c>
      <c r="F4695" s="3">
        <v>63</v>
      </c>
    </row>
    <row r="4696" spans="1:6" x14ac:dyDescent="0.25">
      <c r="A4696" s="3" t="s">
        <v>19</v>
      </c>
      <c r="B4696" s="7">
        <v>42584</v>
      </c>
      <c r="C4696" s="3">
        <v>2016</v>
      </c>
      <c r="D4696" s="3">
        <v>2</v>
      </c>
      <c r="E4696" s="3" t="s">
        <v>31</v>
      </c>
      <c r="F4696" s="3">
        <v>54</v>
      </c>
    </row>
    <row r="4697" spans="1:6" x14ac:dyDescent="0.25">
      <c r="A4697" s="3" t="s">
        <v>19</v>
      </c>
      <c r="B4697" s="7">
        <v>42584</v>
      </c>
      <c r="C4697" s="3">
        <v>2016</v>
      </c>
      <c r="D4697" s="3">
        <v>2</v>
      </c>
      <c r="E4697" s="3" t="s">
        <v>31</v>
      </c>
      <c r="F4697" s="3">
        <v>57</v>
      </c>
    </row>
    <row r="4698" spans="1:6" x14ac:dyDescent="0.25">
      <c r="A4698" s="3" t="s">
        <v>19</v>
      </c>
      <c r="B4698" s="7">
        <v>42584</v>
      </c>
      <c r="C4698" s="3">
        <v>2016</v>
      </c>
      <c r="D4698" s="3">
        <v>2</v>
      </c>
      <c r="E4698" s="3" t="s">
        <v>31</v>
      </c>
      <c r="F4698" s="3">
        <v>55</v>
      </c>
    </row>
    <row r="4699" spans="1:6" x14ac:dyDescent="0.25">
      <c r="A4699" s="3" t="s">
        <v>19</v>
      </c>
      <c r="B4699" s="7">
        <v>42584</v>
      </c>
      <c r="C4699" s="3">
        <v>2016</v>
      </c>
      <c r="D4699" s="3">
        <v>2</v>
      </c>
      <c r="E4699" s="3" t="s">
        <v>31</v>
      </c>
      <c r="F4699" s="3">
        <v>45</v>
      </c>
    </row>
    <row r="4700" spans="1:6" x14ac:dyDescent="0.25">
      <c r="A4700" s="3" t="s">
        <v>19</v>
      </c>
      <c r="B4700" s="7">
        <v>42584</v>
      </c>
      <c r="C4700" s="3">
        <v>2016</v>
      </c>
      <c r="D4700" s="3">
        <v>2</v>
      </c>
      <c r="E4700" s="3" t="s">
        <v>31</v>
      </c>
      <c r="F4700" s="3">
        <v>53</v>
      </c>
    </row>
    <row r="4701" spans="1:6" x14ac:dyDescent="0.25">
      <c r="A4701" s="3" t="s">
        <v>19</v>
      </c>
      <c r="B4701" s="7">
        <v>42584</v>
      </c>
      <c r="C4701" s="3">
        <v>2016</v>
      </c>
      <c r="D4701" s="3">
        <v>2</v>
      </c>
      <c r="E4701" s="3" t="s">
        <v>31</v>
      </c>
      <c r="F4701" s="3">
        <v>57</v>
      </c>
    </row>
    <row r="4702" spans="1:6" x14ac:dyDescent="0.25">
      <c r="A4702" s="3" t="s">
        <v>19</v>
      </c>
      <c r="B4702" s="7">
        <v>42584</v>
      </c>
      <c r="C4702" s="3">
        <v>2016</v>
      </c>
      <c r="D4702" s="3">
        <v>2</v>
      </c>
      <c r="E4702" s="3" t="s">
        <v>31</v>
      </c>
      <c r="F4702" s="3">
        <v>60</v>
      </c>
    </row>
    <row r="4703" spans="1:6" x14ac:dyDescent="0.25">
      <c r="A4703" s="3" t="s">
        <v>19</v>
      </c>
      <c r="B4703" s="7">
        <v>42584</v>
      </c>
      <c r="C4703" s="3">
        <v>2016</v>
      </c>
      <c r="D4703" s="3">
        <v>2</v>
      </c>
      <c r="E4703" s="3" t="s">
        <v>31</v>
      </c>
      <c r="F4703" s="3">
        <v>57</v>
      </c>
    </row>
    <row r="4704" spans="1:6" x14ac:dyDescent="0.25">
      <c r="A4704" s="3" t="s">
        <v>19</v>
      </c>
      <c r="B4704" s="7">
        <v>42584</v>
      </c>
      <c r="C4704" s="3">
        <v>2016</v>
      </c>
      <c r="D4704" s="3">
        <v>2</v>
      </c>
      <c r="E4704" s="3" t="s">
        <v>31</v>
      </c>
      <c r="F4704" s="3">
        <v>62</v>
      </c>
    </row>
    <row r="4705" spans="1:8" x14ac:dyDescent="0.25">
      <c r="A4705" s="3" t="s">
        <v>19</v>
      </c>
      <c r="B4705" s="7">
        <v>42584</v>
      </c>
      <c r="C4705" s="3">
        <v>2016</v>
      </c>
      <c r="D4705" s="3">
        <v>2</v>
      </c>
      <c r="E4705" s="3" t="s">
        <v>31</v>
      </c>
      <c r="F4705" s="3">
        <v>48</v>
      </c>
    </row>
    <row r="4706" spans="1:8" x14ac:dyDescent="0.25">
      <c r="A4706" s="3" t="s">
        <v>19</v>
      </c>
      <c r="B4706" s="7">
        <v>42584</v>
      </c>
      <c r="C4706" s="3">
        <v>2016</v>
      </c>
      <c r="D4706" s="3">
        <v>2</v>
      </c>
      <c r="E4706" s="3" t="s">
        <v>31</v>
      </c>
      <c r="F4706" s="3">
        <v>62</v>
      </c>
    </row>
    <row r="4707" spans="1:8" x14ac:dyDescent="0.25">
      <c r="A4707" s="3" t="s">
        <v>19</v>
      </c>
      <c r="B4707" s="7">
        <v>42584</v>
      </c>
      <c r="C4707" s="3">
        <v>2016</v>
      </c>
      <c r="D4707" s="3">
        <v>2</v>
      </c>
      <c r="E4707" s="3" t="s">
        <v>31</v>
      </c>
      <c r="F4707" s="3">
        <v>28</v>
      </c>
    </row>
    <row r="4708" spans="1:8" x14ac:dyDescent="0.25">
      <c r="A4708" s="3" t="s">
        <v>19</v>
      </c>
      <c r="B4708" s="7">
        <v>42584</v>
      </c>
      <c r="C4708" s="3">
        <v>2016</v>
      </c>
      <c r="D4708" s="3">
        <v>2</v>
      </c>
      <c r="E4708" s="3" t="s">
        <v>31</v>
      </c>
      <c r="F4708" s="3">
        <v>26</v>
      </c>
    </row>
    <row r="4709" spans="1:8" x14ac:dyDescent="0.25">
      <c r="A4709" s="3" t="s">
        <v>19</v>
      </c>
      <c r="B4709" s="7">
        <v>42584</v>
      </c>
      <c r="C4709" s="3">
        <v>2016</v>
      </c>
      <c r="D4709" s="3">
        <v>2</v>
      </c>
      <c r="E4709" s="3" t="s">
        <v>31</v>
      </c>
      <c r="F4709" s="3">
        <v>54</v>
      </c>
    </row>
    <row r="4710" spans="1:8" x14ac:dyDescent="0.25">
      <c r="A4710" s="3" t="s">
        <v>19</v>
      </c>
      <c r="B4710" s="7">
        <v>42584</v>
      </c>
      <c r="C4710" s="3">
        <v>2016</v>
      </c>
      <c r="D4710" s="3">
        <v>2</v>
      </c>
      <c r="E4710" s="3" t="s">
        <v>31</v>
      </c>
      <c r="F4710" s="3">
        <v>62</v>
      </c>
    </row>
    <row r="4711" spans="1:8" x14ac:dyDescent="0.25">
      <c r="A4711" s="3" t="s">
        <v>19</v>
      </c>
      <c r="B4711" s="7">
        <v>42584</v>
      </c>
      <c r="C4711" s="3">
        <v>2016</v>
      </c>
      <c r="D4711" s="3">
        <v>2</v>
      </c>
      <c r="E4711" s="3" t="s">
        <v>31</v>
      </c>
      <c r="F4711" s="3">
        <v>50</v>
      </c>
    </row>
    <row r="4712" spans="1:8" x14ac:dyDescent="0.25">
      <c r="A4712" s="3" t="s">
        <v>19</v>
      </c>
      <c r="B4712" s="7">
        <v>42584</v>
      </c>
      <c r="C4712" s="3">
        <v>2016</v>
      </c>
      <c r="D4712" s="3">
        <v>2</v>
      </c>
      <c r="E4712" s="3" t="s">
        <v>31</v>
      </c>
      <c r="F4712" s="3">
        <v>60</v>
      </c>
    </row>
    <row r="4713" spans="1:8" x14ac:dyDescent="0.25">
      <c r="A4713" s="3" t="s">
        <v>19</v>
      </c>
      <c r="B4713" s="7">
        <v>42584</v>
      </c>
      <c r="C4713" s="3">
        <v>2016</v>
      </c>
      <c r="D4713" s="3">
        <v>2</v>
      </c>
      <c r="E4713" s="3" t="s">
        <v>31</v>
      </c>
      <c r="F4713" s="3">
        <v>45</v>
      </c>
    </row>
    <row r="4714" spans="1:8" x14ac:dyDescent="0.25">
      <c r="A4714" s="3" t="s">
        <v>19</v>
      </c>
      <c r="B4714" s="7">
        <v>42584</v>
      </c>
      <c r="C4714" s="3">
        <v>2016</v>
      </c>
      <c r="D4714" s="3">
        <v>2</v>
      </c>
      <c r="E4714" s="3" t="s">
        <v>31</v>
      </c>
      <c r="F4714" s="3">
        <v>60</v>
      </c>
    </row>
    <row r="4715" spans="1:8" x14ac:dyDescent="0.25">
      <c r="A4715" s="3" t="s">
        <v>19</v>
      </c>
      <c r="B4715" s="7">
        <v>42584</v>
      </c>
      <c r="C4715" s="3">
        <v>2016</v>
      </c>
      <c r="D4715" s="3">
        <v>2</v>
      </c>
      <c r="E4715" s="3" t="s">
        <v>31</v>
      </c>
      <c r="F4715" s="3">
        <v>30</v>
      </c>
    </row>
    <row r="4716" spans="1:8" x14ac:dyDescent="0.25">
      <c r="A4716" s="3" t="s">
        <v>19</v>
      </c>
      <c r="B4716" s="7">
        <v>42584</v>
      </c>
      <c r="C4716" s="3">
        <v>2016</v>
      </c>
      <c r="D4716" s="3">
        <v>1</v>
      </c>
      <c r="E4716" s="3" t="s">
        <v>29</v>
      </c>
      <c r="F4716" s="3">
        <v>122</v>
      </c>
      <c r="G4716" s="15">
        <v>20.5</v>
      </c>
    </row>
    <row r="4717" spans="1:8" x14ac:dyDescent="0.25">
      <c r="A4717" s="3" t="s">
        <v>19</v>
      </c>
      <c r="B4717" s="7">
        <v>42584</v>
      </c>
      <c r="C4717" s="3">
        <v>2016</v>
      </c>
      <c r="D4717" s="3">
        <v>1</v>
      </c>
      <c r="E4717" s="3" t="s">
        <v>29</v>
      </c>
      <c r="F4717" s="3">
        <v>128</v>
      </c>
      <c r="G4717" s="15">
        <v>23.8</v>
      </c>
    </row>
    <row r="4718" spans="1:8" x14ac:dyDescent="0.25">
      <c r="A4718" s="3" t="s">
        <v>19</v>
      </c>
      <c r="B4718" s="7">
        <v>42584</v>
      </c>
      <c r="C4718" s="3">
        <v>2016</v>
      </c>
      <c r="D4718" s="3">
        <v>1</v>
      </c>
      <c r="E4718" s="3" t="s">
        <v>29</v>
      </c>
      <c r="F4718" s="3">
        <v>128</v>
      </c>
      <c r="G4718" s="15">
        <v>24.9</v>
      </c>
    </row>
    <row r="4719" spans="1:8" x14ac:dyDescent="0.25">
      <c r="A4719" s="3" t="s">
        <v>19</v>
      </c>
      <c r="B4719" s="7">
        <v>42584</v>
      </c>
      <c r="C4719" s="3">
        <v>2016</v>
      </c>
      <c r="D4719" s="3">
        <v>1</v>
      </c>
      <c r="E4719" s="3" t="s">
        <v>29</v>
      </c>
      <c r="F4719" s="3">
        <v>68</v>
      </c>
      <c r="G4719" s="15">
        <v>3.7</v>
      </c>
    </row>
    <row r="4720" spans="1:8" x14ac:dyDescent="0.25">
      <c r="A4720" s="3" t="s">
        <v>19</v>
      </c>
      <c r="B4720" s="7">
        <v>42584</v>
      </c>
      <c r="C4720" s="3">
        <v>2016</v>
      </c>
      <c r="D4720" s="3">
        <v>1</v>
      </c>
      <c r="E4720" s="3" t="s">
        <v>29</v>
      </c>
      <c r="F4720" s="3">
        <v>65</v>
      </c>
      <c r="G4720" s="15">
        <v>3.5</v>
      </c>
      <c r="H4720" t="s">
        <v>75</v>
      </c>
    </row>
    <row r="4721" spans="1:7" x14ac:dyDescent="0.25">
      <c r="A4721" s="3" t="s">
        <v>19</v>
      </c>
      <c r="B4721" s="7">
        <v>42584</v>
      </c>
      <c r="C4721" s="3">
        <v>2016</v>
      </c>
      <c r="D4721" s="3">
        <v>1</v>
      </c>
      <c r="E4721" s="3" t="s">
        <v>29</v>
      </c>
      <c r="F4721" s="3">
        <v>62</v>
      </c>
      <c r="G4721" s="15">
        <v>2.9</v>
      </c>
    </row>
    <row r="4722" spans="1:7" x14ac:dyDescent="0.25">
      <c r="A4722" s="3" t="s">
        <v>19</v>
      </c>
      <c r="B4722" s="7">
        <v>42584</v>
      </c>
      <c r="C4722" s="3">
        <v>2016</v>
      </c>
      <c r="D4722" s="3">
        <v>1</v>
      </c>
      <c r="E4722" s="3" t="s">
        <v>29</v>
      </c>
      <c r="F4722" s="3">
        <v>100</v>
      </c>
      <c r="G4722" s="15">
        <v>11.5</v>
      </c>
    </row>
    <row r="4723" spans="1:7" x14ac:dyDescent="0.25">
      <c r="A4723" s="3" t="s">
        <v>19</v>
      </c>
      <c r="B4723" s="7">
        <v>42584</v>
      </c>
      <c r="C4723" s="3">
        <v>2016</v>
      </c>
      <c r="D4723" s="3">
        <v>1</v>
      </c>
      <c r="E4723" s="3" t="s">
        <v>29</v>
      </c>
      <c r="F4723" s="3">
        <v>58</v>
      </c>
      <c r="G4723" s="15">
        <v>2.1</v>
      </c>
    </row>
    <row r="4724" spans="1:7" x14ac:dyDescent="0.25">
      <c r="A4724" s="3" t="s">
        <v>19</v>
      </c>
      <c r="B4724" s="7">
        <v>42584</v>
      </c>
      <c r="C4724" s="3">
        <v>2016</v>
      </c>
      <c r="D4724" s="3">
        <v>2</v>
      </c>
      <c r="E4724" s="3" t="s">
        <v>29</v>
      </c>
      <c r="F4724" s="3">
        <v>101</v>
      </c>
      <c r="G4724" s="15">
        <v>12.2</v>
      </c>
    </row>
    <row r="4725" spans="1:7" x14ac:dyDescent="0.25">
      <c r="A4725" s="3" t="s">
        <v>19</v>
      </c>
      <c r="B4725" s="7">
        <v>42584</v>
      </c>
      <c r="C4725" s="3">
        <v>2016</v>
      </c>
      <c r="D4725" s="3">
        <v>1</v>
      </c>
      <c r="E4725" s="3" t="s">
        <v>32</v>
      </c>
      <c r="F4725" s="3">
        <v>80</v>
      </c>
    </row>
    <row r="4726" spans="1:7" x14ac:dyDescent="0.25">
      <c r="A4726" s="3" t="s">
        <v>19</v>
      </c>
      <c r="B4726" s="7">
        <v>42584</v>
      </c>
      <c r="C4726" s="3">
        <v>2016</v>
      </c>
      <c r="D4726" s="3">
        <v>1</v>
      </c>
      <c r="E4726" s="3" t="s">
        <v>32</v>
      </c>
      <c r="F4726" s="3">
        <v>96</v>
      </c>
    </row>
    <row r="4727" spans="1:7" x14ac:dyDescent="0.25">
      <c r="A4727" s="3" t="s">
        <v>19</v>
      </c>
      <c r="B4727" s="7">
        <v>42584</v>
      </c>
      <c r="C4727" s="3">
        <v>2016</v>
      </c>
      <c r="D4727" s="3">
        <v>1</v>
      </c>
      <c r="E4727" s="3" t="s">
        <v>32</v>
      </c>
      <c r="F4727" s="3">
        <v>73</v>
      </c>
    </row>
    <row r="4728" spans="1:7" x14ac:dyDescent="0.25">
      <c r="A4728" s="3" t="s">
        <v>19</v>
      </c>
      <c r="B4728" s="7">
        <v>42584</v>
      </c>
      <c r="C4728" s="3">
        <v>2016</v>
      </c>
      <c r="D4728" s="3">
        <v>1</v>
      </c>
      <c r="E4728" s="3" t="s">
        <v>32</v>
      </c>
      <c r="F4728" s="3">
        <v>67</v>
      </c>
    </row>
    <row r="4729" spans="1:7" x14ac:dyDescent="0.25">
      <c r="A4729" s="3" t="s">
        <v>19</v>
      </c>
      <c r="B4729" s="7">
        <v>42584</v>
      </c>
      <c r="C4729" s="3">
        <v>2016</v>
      </c>
      <c r="D4729" s="3">
        <v>1</v>
      </c>
      <c r="E4729" s="3" t="s">
        <v>32</v>
      </c>
      <c r="F4729" s="3">
        <v>73</v>
      </c>
    </row>
    <row r="4730" spans="1:7" x14ac:dyDescent="0.25">
      <c r="A4730" s="3" t="s">
        <v>19</v>
      </c>
      <c r="B4730" s="7">
        <v>42584</v>
      </c>
      <c r="C4730" s="3">
        <v>2016</v>
      </c>
      <c r="D4730" s="3">
        <v>1</v>
      </c>
      <c r="E4730" s="3" t="s">
        <v>32</v>
      </c>
      <c r="F4730" s="3">
        <v>68</v>
      </c>
    </row>
    <row r="4731" spans="1:7" x14ac:dyDescent="0.25">
      <c r="A4731" s="3" t="s">
        <v>19</v>
      </c>
      <c r="B4731" s="7">
        <v>42584</v>
      </c>
      <c r="C4731" s="3">
        <v>2016</v>
      </c>
      <c r="D4731" s="3">
        <v>1</v>
      </c>
      <c r="E4731" s="3" t="s">
        <v>32</v>
      </c>
      <c r="F4731" s="3">
        <v>77</v>
      </c>
    </row>
    <row r="4732" spans="1:7" x14ac:dyDescent="0.25">
      <c r="A4732" s="3" t="s">
        <v>19</v>
      </c>
      <c r="B4732" s="7">
        <v>42584</v>
      </c>
      <c r="C4732" s="3">
        <v>2016</v>
      </c>
      <c r="D4732" s="3">
        <v>1</v>
      </c>
      <c r="E4732" s="3" t="s">
        <v>32</v>
      </c>
      <c r="F4732" s="3">
        <v>73</v>
      </c>
    </row>
    <row r="4733" spans="1:7" x14ac:dyDescent="0.25">
      <c r="A4733" s="3" t="s">
        <v>19</v>
      </c>
      <c r="B4733" s="7">
        <v>42584</v>
      </c>
      <c r="C4733" s="3">
        <v>2016</v>
      </c>
      <c r="D4733" s="3">
        <v>1</v>
      </c>
      <c r="E4733" s="3" t="s">
        <v>32</v>
      </c>
      <c r="F4733" s="3">
        <v>87</v>
      </c>
    </row>
    <row r="4734" spans="1:7" x14ac:dyDescent="0.25">
      <c r="A4734" s="3" t="s">
        <v>19</v>
      </c>
      <c r="B4734" s="7">
        <v>42584</v>
      </c>
      <c r="C4734" s="3">
        <v>2016</v>
      </c>
      <c r="D4734" s="3">
        <v>1</v>
      </c>
      <c r="E4734" s="3" t="s">
        <v>32</v>
      </c>
      <c r="F4734" s="3">
        <v>70</v>
      </c>
    </row>
    <row r="4735" spans="1:7" x14ac:dyDescent="0.25">
      <c r="A4735" s="3" t="s">
        <v>19</v>
      </c>
      <c r="B4735" s="7">
        <v>42584</v>
      </c>
      <c r="C4735" s="3">
        <v>2016</v>
      </c>
      <c r="D4735" s="3">
        <v>1</v>
      </c>
      <c r="E4735" s="3" t="s">
        <v>32</v>
      </c>
      <c r="F4735" s="3">
        <v>69</v>
      </c>
    </row>
    <row r="4736" spans="1:7" x14ac:dyDescent="0.25">
      <c r="A4736" s="3" t="s">
        <v>19</v>
      </c>
      <c r="B4736" s="7">
        <v>42584</v>
      </c>
      <c r="C4736" s="3">
        <v>2016</v>
      </c>
      <c r="D4736" s="3">
        <v>1</v>
      </c>
      <c r="E4736" s="3" t="s">
        <v>32</v>
      </c>
      <c r="F4736" s="3">
        <v>73</v>
      </c>
    </row>
    <row r="4737" spans="1:8" x14ac:dyDescent="0.25">
      <c r="A4737" s="3" t="s">
        <v>19</v>
      </c>
      <c r="B4737" s="7">
        <v>42584</v>
      </c>
      <c r="C4737" s="3">
        <v>2016</v>
      </c>
      <c r="D4737" s="3">
        <v>1</v>
      </c>
      <c r="E4737" s="3" t="s">
        <v>32</v>
      </c>
      <c r="F4737" s="3">
        <v>74</v>
      </c>
    </row>
    <row r="4738" spans="1:8" x14ac:dyDescent="0.25">
      <c r="A4738" s="3" t="s">
        <v>19</v>
      </c>
      <c r="B4738" s="7">
        <v>42584</v>
      </c>
      <c r="C4738" s="3">
        <v>2016</v>
      </c>
      <c r="D4738" s="3">
        <v>1</v>
      </c>
      <c r="E4738" s="3" t="s">
        <v>32</v>
      </c>
      <c r="F4738" s="3">
        <v>73</v>
      </c>
    </row>
    <row r="4739" spans="1:8" x14ac:dyDescent="0.25">
      <c r="A4739" s="3" t="s">
        <v>19</v>
      </c>
      <c r="B4739" s="7">
        <v>42584</v>
      </c>
      <c r="C4739" s="3">
        <v>2016</v>
      </c>
      <c r="D4739" s="3">
        <v>2</v>
      </c>
      <c r="E4739" s="3" t="s">
        <v>32</v>
      </c>
      <c r="F4739" s="3">
        <v>103</v>
      </c>
      <c r="H4739" t="s">
        <v>75</v>
      </c>
    </row>
    <row r="4740" spans="1:8" x14ac:dyDescent="0.25">
      <c r="A4740" s="3" t="s">
        <v>19</v>
      </c>
      <c r="B4740" s="7">
        <v>42584</v>
      </c>
      <c r="C4740" s="3">
        <v>2016</v>
      </c>
      <c r="D4740" s="3">
        <v>2</v>
      </c>
      <c r="E4740" s="3" t="s">
        <v>32</v>
      </c>
      <c r="F4740" s="3">
        <v>80</v>
      </c>
    </row>
    <row r="4741" spans="1:8" x14ac:dyDescent="0.25">
      <c r="A4741" s="3" t="s">
        <v>19</v>
      </c>
      <c r="B4741" s="7">
        <v>42584</v>
      </c>
      <c r="C4741" s="3">
        <v>2016</v>
      </c>
      <c r="D4741" s="3">
        <v>2</v>
      </c>
      <c r="E4741" s="3" t="s">
        <v>32</v>
      </c>
      <c r="F4741" s="3">
        <v>92</v>
      </c>
    </row>
    <row r="4742" spans="1:8" x14ac:dyDescent="0.25">
      <c r="A4742" s="3" t="s">
        <v>19</v>
      </c>
      <c r="B4742" s="7">
        <v>42584</v>
      </c>
      <c r="C4742" s="3">
        <v>2016</v>
      </c>
      <c r="D4742" s="3">
        <v>2</v>
      </c>
      <c r="E4742" s="3" t="s">
        <v>32</v>
      </c>
      <c r="F4742" s="3">
        <v>108</v>
      </c>
    </row>
    <row r="4743" spans="1:8" x14ac:dyDescent="0.25">
      <c r="A4743" s="3" t="s">
        <v>19</v>
      </c>
      <c r="B4743" s="7">
        <v>42584</v>
      </c>
      <c r="C4743" s="3">
        <v>2016</v>
      </c>
      <c r="D4743" s="3">
        <v>2</v>
      </c>
      <c r="E4743" s="3" t="s">
        <v>32</v>
      </c>
      <c r="F4743" s="3">
        <v>96</v>
      </c>
    </row>
    <row r="4744" spans="1:8" x14ac:dyDescent="0.25">
      <c r="A4744" s="3" t="s">
        <v>19</v>
      </c>
      <c r="B4744" s="7">
        <v>42584</v>
      </c>
      <c r="C4744" s="3">
        <v>2016</v>
      </c>
      <c r="D4744" s="3">
        <v>2</v>
      </c>
      <c r="E4744" s="3" t="s">
        <v>32</v>
      </c>
      <c r="F4744" s="3">
        <v>69</v>
      </c>
    </row>
    <row r="4745" spans="1:8" x14ac:dyDescent="0.25">
      <c r="A4745" s="3" t="s">
        <v>19</v>
      </c>
      <c r="B4745" s="7">
        <v>42584</v>
      </c>
      <c r="C4745" s="3">
        <v>2016</v>
      </c>
      <c r="D4745" s="3">
        <v>2</v>
      </c>
      <c r="E4745" s="3" t="s">
        <v>32</v>
      </c>
      <c r="F4745" s="3">
        <v>74</v>
      </c>
    </row>
    <row r="4746" spans="1:8" x14ac:dyDescent="0.25">
      <c r="A4746" s="3" t="s">
        <v>19</v>
      </c>
      <c r="B4746" s="7">
        <v>42584</v>
      </c>
      <c r="C4746" s="3">
        <v>2016</v>
      </c>
      <c r="D4746" s="3">
        <v>2</v>
      </c>
      <c r="E4746" s="3" t="s">
        <v>32</v>
      </c>
      <c r="F4746" s="3">
        <v>94</v>
      </c>
    </row>
    <row r="4747" spans="1:8" x14ac:dyDescent="0.25">
      <c r="A4747" s="3" t="s">
        <v>19</v>
      </c>
      <c r="B4747" s="7">
        <v>42584</v>
      </c>
      <c r="C4747" s="3">
        <v>2016</v>
      </c>
      <c r="D4747" s="3">
        <v>2</v>
      </c>
      <c r="E4747" s="3" t="s">
        <v>32</v>
      </c>
      <c r="F4747" s="3">
        <v>77</v>
      </c>
    </row>
    <row r="4748" spans="1:8" x14ac:dyDescent="0.25">
      <c r="A4748" s="3" t="s">
        <v>19</v>
      </c>
      <c r="B4748" s="7">
        <v>42584</v>
      </c>
      <c r="C4748" s="3">
        <v>2016</v>
      </c>
      <c r="D4748" s="3">
        <v>2</v>
      </c>
      <c r="E4748" s="3" t="s">
        <v>32</v>
      </c>
      <c r="F4748" s="3">
        <v>69</v>
      </c>
    </row>
    <row r="4749" spans="1:8" x14ac:dyDescent="0.25">
      <c r="A4749" s="3" t="s">
        <v>19</v>
      </c>
      <c r="B4749" s="7">
        <v>42584</v>
      </c>
      <c r="C4749" s="3">
        <v>2016</v>
      </c>
      <c r="D4749" s="3">
        <v>1</v>
      </c>
      <c r="E4749" s="3" t="s">
        <v>33</v>
      </c>
      <c r="F4749" s="3">
        <v>62</v>
      </c>
    </row>
    <row r="4750" spans="1:8" x14ac:dyDescent="0.25">
      <c r="A4750" s="3" t="s">
        <v>19</v>
      </c>
      <c r="B4750" s="7">
        <v>42584</v>
      </c>
      <c r="C4750" s="3">
        <v>2016</v>
      </c>
      <c r="D4750" s="3">
        <v>1</v>
      </c>
      <c r="E4750" s="3" t="s">
        <v>33</v>
      </c>
      <c r="F4750" s="3">
        <v>67</v>
      </c>
    </row>
    <row r="4751" spans="1:8" x14ac:dyDescent="0.25">
      <c r="A4751" s="3" t="s">
        <v>19</v>
      </c>
      <c r="B4751" s="7">
        <v>42584</v>
      </c>
      <c r="C4751" s="3">
        <v>2016</v>
      </c>
      <c r="D4751" s="3">
        <v>1</v>
      </c>
      <c r="E4751" s="3" t="s">
        <v>33</v>
      </c>
      <c r="F4751" s="3">
        <v>87</v>
      </c>
    </row>
    <row r="4752" spans="1:8" x14ac:dyDescent="0.25">
      <c r="A4752" s="3" t="s">
        <v>19</v>
      </c>
      <c r="B4752" s="7">
        <v>42584</v>
      </c>
      <c r="C4752" s="3">
        <v>2016</v>
      </c>
      <c r="D4752" s="3">
        <v>1</v>
      </c>
      <c r="E4752" s="3" t="s">
        <v>33</v>
      </c>
      <c r="F4752" s="3">
        <v>66</v>
      </c>
    </row>
    <row r="4753" spans="1:6" x14ac:dyDescent="0.25">
      <c r="A4753" s="3" t="s">
        <v>19</v>
      </c>
      <c r="B4753" s="7">
        <v>42584</v>
      </c>
      <c r="C4753" s="3">
        <v>2016</v>
      </c>
      <c r="D4753" s="3">
        <v>1</v>
      </c>
      <c r="E4753" s="3" t="s">
        <v>33</v>
      </c>
      <c r="F4753" s="3">
        <v>49</v>
      </c>
    </row>
    <row r="4754" spans="1:6" x14ac:dyDescent="0.25">
      <c r="A4754" s="3" t="s">
        <v>19</v>
      </c>
      <c r="B4754" s="7">
        <v>42584</v>
      </c>
      <c r="C4754" s="3">
        <v>2016</v>
      </c>
      <c r="D4754" s="3">
        <v>1</v>
      </c>
      <c r="E4754" s="3" t="s">
        <v>33</v>
      </c>
      <c r="F4754" s="3">
        <v>55</v>
      </c>
    </row>
    <row r="4755" spans="1:6" x14ac:dyDescent="0.25">
      <c r="A4755" s="3" t="s">
        <v>19</v>
      </c>
      <c r="B4755" s="7">
        <v>42584</v>
      </c>
      <c r="C4755" s="3">
        <v>2016</v>
      </c>
      <c r="D4755" s="3">
        <v>1</v>
      </c>
      <c r="E4755" s="3" t="s">
        <v>33</v>
      </c>
      <c r="F4755" s="3">
        <v>60</v>
      </c>
    </row>
    <row r="4756" spans="1:6" x14ac:dyDescent="0.25">
      <c r="A4756" s="3" t="s">
        <v>19</v>
      </c>
      <c r="B4756" s="7">
        <v>42584</v>
      </c>
      <c r="C4756" s="3">
        <v>2016</v>
      </c>
      <c r="D4756" s="3">
        <v>1</v>
      </c>
      <c r="E4756" s="3" t="s">
        <v>33</v>
      </c>
      <c r="F4756" s="3">
        <v>52</v>
      </c>
    </row>
    <row r="4757" spans="1:6" x14ac:dyDescent="0.25">
      <c r="A4757" s="3" t="s">
        <v>19</v>
      </c>
      <c r="B4757" s="7">
        <v>42584</v>
      </c>
      <c r="C4757" s="3">
        <v>2016</v>
      </c>
      <c r="D4757" s="3">
        <v>1</v>
      </c>
      <c r="E4757" s="3" t="s">
        <v>33</v>
      </c>
      <c r="F4757" s="3">
        <v>67</v>
      </c>
    </row>
    <row r="4758" spans="1:6" x14ac:dyDescent="0.25">
      <c r="A4758" s="3" t="s">
        <v>19</v>
      </c>
      <c r="B4758" s="7">
        <v>42584</v>
      </c>
      <c r="C4758" s="3">
        <v>2016</v>
      </c>
      <c r="D4758" s="3">
        <v>1</v>
      </c>
      <c r="E4758" s="3" t="s">
        <v>33</v>
      </c>
      <c r="F4758" s="3">
        <v>55</v>
      </c>
    </row>
    <row r="4759" spans="1:6" x14ac:dyDescent="0.25">
      <c r="A4759" s="3" t="s">
        <v>19</v>
      </c>
      <c r="B4759" s="7">
        <v>42584</v>
      </c>
      <c r="C4759" s="3">
        <v>2016</v>
      </c>
      <c r="D4759" s="3">
        <v>1</v>
      </c>
      <c r="E4759" s="3" t="s">
        <v>33</v>
      </c>
      <c r="F4759" s="3">
        <v>32</v>
      </c>
    </row>
    <row r="4760" spans="1:6" x14ac:dyDescent="0.25">
      <c r="A4760" s="3" t="s">
        <v>19</v>
      </c>
      <c r="B4760" s="7">
        <v>42584</v>
      </c>
      <c r="C4760" s="3">
        <v>2016</v>
      </c>
      <c r="D4760" s="3">
        <v>1</v>
      </c>
      <c r="E4760" s="3" t="s">
        <v>33</v>
      </c>
      <c r="F4760" s="3">
        <v>57</v>
      </c>
    </row>
    <row r="4761" spans="1:6" x14ac:dyDescent="0.25">
      <c r="A4761" s="3" t="s">
        <v>19</v>
      </c>
      <c r="B4761" s="7">
        <v>42584</v>
      </c>
      <c r="C4761" s="3">
        <v>2016</v>
      </c>
      <c r="D4761" s="3">
        <v>1</v>
      </c>
      <c r="E4761" s="3" t="s">
        <v>33</v>
      </c>
      <c r="F4761" s="3">
        <v>64</v>
      </c>
    </row>
    <row r="4762" spans="1:6" x14ac:dyDescent="0.25">
      <c r="A4762" s="3" t="s">
        <v>19</v>
      </c>
      <c r="B4762" s="7">
        <v>42584</v>
      </c>
      <c r="C4762" s="3">
        <v>2016</v>
      </c>
      <c r="D4762" s="3">
        <v>1</v>
      </c>
      <c r="E4762" s="3" t="s">
        <v>33</v>
      </c>
      <c r="F4762" s="3">
        <v>28</v>
      </c>
    </row>
    <row r="4763" spans="1:6" x14ac:dyDescent="0.25">
      <c r="A4763" s="3" t="s">
        <v>19</v>
      </c>
      <c r="B4763" s="7">
        <v>42584</v>
      </c>
      <c r="C4763" s="3">
        <v>2016</v>
      </c>
      <c r="D4763" s="3">
        <v>1</v>
      </c>
      <c r="E4763" s="3" t="s">
        <v>33</v>
      </c>
      <c r="F4763" s="3">
        <v>61</v>
      </c>
    </row>
    <row r="4764" spans="1:6" x14ac:dyDescent="0.25">
      <c r="A4764" s="3" t="s">
        <v>19</v>
      </c>
      <c r="B4764" s="7">
        <v>42584</v>
      </c>
      <c r="C4764" s="3">
        <v>2016</v>
      </c>
      <c r="D4764" s="3">
        <v>1</v>
      </c>
      <c r="E4764" s="3" t="s">
        <v>33</v>
      </c>
      <c r="F4764" s="3">
        <v>62</v>
      </c>
    </row>
    <row r="4765" spans="1:6" x14ac:dyDescent="0.25">
      <c r="A4765" s="3" t="s">
        <v>19</v>
      </c>
      <c r="B4765" s="7">
        <v>42584</v>
      </c>
      <c r="C4765" s="3">
        <v>2016</v>
      </c>
      <c r="D4765" s="3">
        <v>1</v>
      </c>
      <c r="E4765" s="3" t="s">
        <v>33</v>
      </c>
      <c r="F4765" s="3">
        <v>62</v>
      </c>
    </row>
    <row r="4766" spans="1:6" x14ac:dyDescent="0.25">
      <c r="A4766" s="3" t="s">
        <v>19</v>
      </c>
      <c r="B4766" s="7">
        <v>42584</v>
      </c>
      <c r="C4766" s="3">
        <v>2016</v>
      </c>
      <c r="D4766" s="3">
        <v>1</v>
      </c>
      <c r="E4766" s="3" t="s">
        <v>33</v>
      </c>
      <c r="F4766" s="3">
        <v>70</v>
      </c>
    </row>
    <row r="4767" spans="1:6" x14ac:dyDescent="0.25">
      <c r="A4767" s="3" t="s">
        <v>19</v>
      </c>
      <c r="B4767" s="7">
        <v>42584</v>
      </c>
      <c r="C4767" s="3">
        <v>2016</v>
      </c>
      <c r="D4767" s="3">
        <v>1</v>
      </c>
      <c r="E4767" s="3" t="s">
        <v>33</v>
      </c>
      <c r="F4767" s="3">
        <v>51</v>
      </c>
    </row>
    <row r="4768" spans="1:6" x14ac:dyDescent="0.25">
      <c r="A4768" s="3" t="s">
        <v>19</v>
      </c>
      <c r="B4768" s="7">
        <v>42584</v>
      </c>
      <c r="C4768" s="3">
        <v>2016</v>
      </c>
      <c r="D4768" s="3">
        <v>1</v>
      </c>
      <c r="E4768" s="3" t="s">
        <v>33</v>
      </c>
      <c r="F4768" s="3">
        <v>31</v>
      </c>
    </row>
    <row r="4769" spans="1:6" x14ac:dyDescent="0.25">
      <c r="A4769" s="3" t="s">
        <v>19</v>
      </c>
      <c r="B4769" s="7">
        <v>42584</v>
      </c>
      <c r="C4769" s="3">
        <v>2016</v>
      </c>
      <c r="D4769" s="3">
        <v>1</v>
      </c>
      <c r="E4769" s="3" t="s">
        <v>33</v>
      </c>
      <c r="F4769" s="3">
        <v>30</v>
      </c>
    </row>
    <row r="4770" spans="1:6" x14ac:dyDescent="0.25">
      <c r="A4770" s="3" t="s">
        <v>19</v>
      </c>
      <c r="B4770" s="7">
        <v>42584</v>
      </c>
      <c r="C4770" s="3">
        <v>2016</v>
      </c>
      <c r="D4770" s="3">
        <v>1</v>
      </c>
      <c r="E4770" s="3" t="s">
        <v>33</v>
      </c>
      <c r="F4770" s="3">
        <v>68</v>
      </c>
    </row>
    <row r="4771" spans="1:6" x14ac:dyDescent="0.25">
      <c r="A4771" s="3" t="s">
        <v>19</v>
      </c>
      <c r="B4771" s="7">
        <v>42584</v>
      </c>
      <c r="C4771" s="3">
        <v>2016</v>
      </c>
      <c r="D4771" s="3">
        <v>1</v>
      </c>
      <c r="E4771" s="3" t="s">
        <v>33</v>
      </c>
      <c r="F4771" s="3">
        <v>53</v>
      </c>
    </row>
    <row r="4772" spans="1:6" x14ac:dyDescent="0.25">
      <c r="A4772" s="3" t="s">
        <v>19</v>
      </c>
      <c r="B4772" s="7">
        <v>42584</v>
      </c>
      <c r="C4772" s="3">
        <v>2016</v>
      </c>
      <c r="D4772" s="3">
        <v>1</v>
      </c>
      <c r="E4772" s="3" t="s">
        <v>33</v>
      </c>
      <c r="F4772" s="3">
        <v>52</v>
      </c>
    </row>
    <row r="4773" spans="1:6" x14ac:dyDescent="0.25">
      <c r="A4773" s="3" t="s">
        <v>19</v>
      </c>
      <c r="B4773" s="7">
        <v>42584</v>
      </c>
      <c r="C4773" s="3">
        <v>2016</v>
      </c>
      <c r="D4773" s="3">
        <v>1</v>
      </c>
      <c r="E4773" s="3" t="s">
        <v>33</v>
      </c>
      <c r="F4773" s="3">
        <v>62</v>
      </c>
    </row>
    <row r="4774" spans="1:6" x14ac:dyDescent="0.25">
      <c r="A4774" s="3" t="s">
        <v>19</v>
      </c>
      <c r="B4774" s="7">
        <v>42584</v>
      </c>
      <c r="C4774" s="3">
        <v>2016</v>
      </c>
      <c r="D4774" s="3">
        <v>1</v>
      </c>
      <c r="E4774" s="3" t="s">
        <v>33</v>
      </c>
      <c r="F4774" s="3">
        <v>30</v>
      </c>
    </row>
    <row r="4775" spans="1:6" x14ac:dyDescent="0.25">
      <c r="A4775" s="3" t="s">
        <v>19</v>
      </c>
      <c r="B4775" s="7">
        <v>42584</v>
      </c>
      <c r="C4775" s="3">
        <v>2016</v>
      </c>
      <c r="D4775" s="3">
        <v>1</v>
      </c>
      <c r="E4775" s="3" t="s">
        <v>33</v>
      </c>
      <c r="F4775" s="3">
        <v>57</v>
      </c>
    </row>
    <row r="4776" spans="1:6" x14ac:dyDescent="0.25">
      <c r="A4776" s="3" t="s">
        <v>19</v>
      </c>
      <c r="B4776" s="7">
        <v>42584</v>
      </c>
      <c r="C4776" s="3">
        <v>2016</v>
      </c>
      <c r="D4776" s="3">
        <v>1</v>
      </c>
      <c r="E4776" s="3" t="s">
        <v>33</v>
      </c>
      <c r="F4776" s="3">
        <v>64</v>
      </c>
    </row>
    <row r="4777" spans="1:6" x14ac:dyDescent="0.25">
      <c r="A4777" s="3" t="s">
        <v>19</v>
      </c>
      <c r="B4777" s="7">
        <v>42584</v>
      </c>
      <c r="C4777" s="3">
        <v>2016</v>
      </c>
      <c r="D4777" s="3">
        <v>1</v>
      </c>
      <c r="E4777" s="3" t="s">
        <v>33</v>
      </c>
      <c r="F4777" s="3">
        <v>-9999</v>
      </c>
    </row>
    <row r="4778" spans="1:6" x14ac:dyDescent="0.25">
      <c r="A4778" s="3" t="s">
        <v>19</v>
      </c>
      <c r="B4778" s="7">
        <v>42584</v>
      </c>
      <c r="C4778" s="3">
        <v>2016</v>
      </c>
      <c r="D4778" s="3">
        <v>1</v>
      </c>
      <c r="E4778" s="3" t="s">
        <v>33</v>
      </c>
      <c r="F4778" s="3">
        <v>30</v>
      </c>
    </row>
    <row r="4779" spans="1:6" x14ac:dyDescent="0.25">
      <c r="A4779" s="3" t="s">
        <v>19</v>
      </c>
      <c r="B4779" s="7">
        <v>42584</v>
      </c>
      <c r="C4779" s="3">
        <v>2016</v>
      </c>
      <c r="D4779" s="3">
        <v>1</v>
      </c>
      <c r="E4779" s="3" t="s">
        <v>33</v>
      </c>
      <c r="F4779" s="3">
        <v>48</v>
      </c>
    </row>
    <row r="4780" spans="1:6" x14ac:dyDescent="0.25">
      <c r="A4780" s="3" t="s">
        <v>19</v>
      </c>
      <c r="B4780" s="7">
        <v>42584</v>
      </c>
      <c r="C4780" s="3">
        <v>2016</v>
      </c>
      <c r="D4780" s="3">
        <v>1</v>
      </c>
      <c r="E4780" s="3" t="s">
        <v>33</v>
      </c>
      <c r="F4780" s="3">
        <v>54</v>
      </c>
    </row>
    <row r="4781" spans="1:6" x14ac:dyDescent="0.25">
      <c r="A4781" s="3" t="s">
        <v>19</v>
      </c>
      <c r="B4781" s="7">
        <v>42584</v>
      </c>
      <c r="C4781" s="3">
        <v>2016</v>
      </c>
      <c r="D4781" s="3">
        <v>1</v>
      </c>
      <c r="E4781" s="3" t="s">
        <v>33</v>
      </c>
      <c r="F4781" s="3">
        <v>30</v>
      </c>
    </row>
    <row r="4782" spans="1:6" x14ac:dyDescent="0.25">
      <c r="A4782" s="3" t="s">
        <v>19</v>
      </c>
      <c r="B4782" s="7">
        <v>42584</v>
      </c>
      <c r="C4782" s="3">
        <v>2016</v>
      </c>
      <c r="D4782" s="3">
        <v>1</v>
      </c>
      <c r="E4782" s="3" t="s">
        <v>33</v>
      </c>
      <c r="F4782" s="3">
        <v>29</v>
      </c>
    </row>
    <row r="4783" spans="1:6" x14ac:dyDescent="0.25">
      <c r="A4783" s="3" t="s">
        <v>19</v>
      </c>
      <c r="B4783" s="7">
        <v>42584</v>
      </c>
      <c r="C4783" s="3">
        <v>2016</v>
      </c>
      <c r="D4783" s="3">
        <v>1</v>
      </c>
      <c r="E4783" s="3" t="s">
        <v>33</v>
      </c>
      <c r="F4783" s="3">
        <v>29</v>
      </c>
    </row>
    <row r="4784" spans="1:6" x14ac:dyDescent="0.25">
      <c r="A4784" s="3" t="s">
        <v>19</v>
      </c>
      <c r="B4784" s="7">
        <v>42584</v>
      </c>
      <c r="C4784" s="3">
        <v>2016</v>
      </c>
      <c r="D4784" s="3">
        <v>1</v>
      </c>
      <c r="E4784" s="3" t="s">
        <v>33</v>
      </c>
      <c r="F4784" s="3">
        <v>51</v>
      </c>
    </row>
    <row r="4785" spans="1:6" x14ac:dyDescent="0.25">
      <c r="A4785" s="3" t="s">
        <v>19</v>
      </c>
      <c r="B4785" s="7">
        <v>42584</v>
      </c>
      <c r="C4785" s="3">
        <v>2016</v>
      </c>
      <c r="D4785" s="3">
        <v>1</v>
      </c>
      <c r="E4785" s="3" t="s">
        <v>33</v>
      </c>
      <c r="F4785" s="3">
        <v>32</v>
      </c>
    </row>
    <row r="4786" spans="1:6" x14ac:dyDescent="0.25">
      <c r="A4786" s="3" t="s">
        <v>19</v>
      </c>
      <c r="B4786" s="7">
        <v>42584</v>
      </c>
      <c r="C4786" s="3">
        <v>2016</v>
      </c>
      <c r="D4786" s="3">
        <v>1</v>
      </c>
      <c r="E4786" s="3" t="s">
        <v>33</v>
      </c>
      <c r="F4786" s="3">
        <v>30</v>
      </c>
    </row>
    <row r="4787" spans="1:6" x14ac:dyDescent="0.25">
      <c r="A4787" s="3" t="s">
        <v>19</v>
      </c>
      <c r="B4787" s="7">
        <v>42584</v>
      </c>
      <c r="C4787" s="3">
        <v>2016</v>
      </c>
      <c r="D4787" s="3">
        <v>1</v>
      </c>
      <c r="E4787" s="3" t="s">
        <v>33</v>
      </c>
      <c r="F4787" s="3">
        <v>54</v>
      </c>
    </row>
    <row r="4788" spans="1:6" x14ac:dyDescent="0.25">
      <c r="A4788" s="3" t="s">
        <v>19</v>
      </c>
      <c r="B4788" s="7">
        <v>42584</v>
      </c>
      <c r="C4788" s="3">
        <v>2016</v>
      </c>
      <c r="D4788" s="3">
        <v>1</v>
      </c>
      <c r="E4788" s="3" t="s">
        <v>33</v>
      </c>
      <c r="F4788" s="3">
        <v>71</v>
      </c>
    </row>
    <row r="4789" spans="1:6" x14ac:dyDescent="0.25">
      <c r="A4789" s="3" t="s">
        <v>19</v>
      </c>
      <c r="B4789" s="7">
        <v>42584</v>
      </c>
      <c r="C4789" s="3">
        <v>2016</v>
      </c>
      <c r="D4789" s="3">
        <v>1</v>
      </c>
      <c r="E4789" s="3" t="s">
        <v>33</v>
      </c>
      <c r="F4789" s="3">
        <v>51</v>
      </c>
    </row>
    <row r="4790" spans="1:6" x14ac:dyDescent="0.25">
      <c r="A4790" s="3" t="s">
        <v>19</v>
      </c>
      <c r="B4790" s="7">
        <v>42584</v>
      </c>
      <c r="C4790" s="3">
        <v>2016</v>
      </c>
      <c r="D4790" s="3">
        <v>1</v>
      </c>
      <c r="E4790" s="3" t="s">
        <v>33</v>
      </c>
      <c r="F4790" s="3">
        <v>59</v>
      </c>
    </row>
    <row r="4791" spans="1:6" x14ac:dyDescent="0.25">
      <c r="A4791" s="3" t="s">
        <v>19</v>
      </c>
      <c r="B4791" s="7">
        <v>42584</v>
      </c>
      <c r="C4791" s="3">
        <v>2016</v>
      </c>
      <c r="D4791" s="3">
        <v>1</v>
      </c>
      <c r="E4791" s="3" t="s">
        <v>33</v>
      </c>
      <c r="F4791" s="3">
        <v>63</v>
      </c>
    </row>
    <row r="4792" spans="1:6" x14ac:dyDescent="0.25">
      <c r="A4792" s="3" t="s">
        <v>19</v>
      </c>
      <c r="B4792" s="7">
        <v>42584</v>
      </c>
      <c r="C4792" s="3">
        <v>2016</v>
      </c>
      <c r="D4792" s="3">
        <v>1</v>
      </c>
      <c r="E4792" s="3" t="s">
        <v>33</v>
      </c>
      <c r="F4792" s="3">
        <v>62</v>
      </c>
    </row>
    <row r="4793" spans="1:6" x14ac:dyDescent="0.25">
      <c r="A4793" s="3" t="s">
        <v>19</v>
      </c>
      <c r="B4793" s="7">
        <v>42584</v>
      </c>
      <c r="C4793" s="3">
        <v>2016</v>
      </c>
      <c r="D4793" s="3">
        <v>1</v>
      </c>
      <c r="E4793" s="3" t="s">
        <v>33</v>
      </c>
      <c r="F4793" s="3">
        <v>58</v>
      </c>
    </row>
    <row r="4794" spans="1:6" x14ac:dyDescent="0.25">
      <c r="A4794" s="3" t="s">
        <v>19</v>
      </c>
      <c r="B4794" s="7">
        <v>42584</v>
      </c>
      <c r="C4794" s="3">
        <v>2016</v>
      </c>
      <c r="D4794" s="3">
        <v>1</v>
      </c>
      <c r="E4794" s="3" t="s">
        <v>33</v>
      </c>
      <c r="F4794" s="3">
        <v>66</v>
      </c>
    </row>
    <row r="4795" spans="1:6" x14ac:dyDescent="0.25">
      <c r="A4795" s="3" t="s">
        <v>19</v>
      </c>
      <c r="B4795" s="7">
        <v>42584</v>
      </c>
      <c r="C4795" s="3">
        <v>2016</v>
      </c>
      <c r="D4795" s="3">
        <v>1</v>
      </c>
      <c r="E4795" s="3" t="s">
        <v>33</v>
      </c>
      <c r="F4795" s="3">
        <v>33</v>
      </c>
    </row>
    <row r="4796" spans="1:6" x14ac:dyDescent="0.25">
      <c r="A4796" s="3" t="s">
        <v>19</v>
      </c>
      <c r="B4796" s="7">
        <v>42584</v>
      </c>
      <c r="C4796" s="3">
        <v>2016</v>
      </c>
      <c r="D4796" s="3">
        <v>1</v>
      </c>
      <c r="E4796" s="3" t="s">
        <v>33</v>
      </c>
      <c r="F4796" s="3">
        <v>30</v>
      </c>
    </row>
    <row r="4797" spans="1:6" x14ac:dyDescent="0.25">
      <c r="A4797" s="3" t="s">
        <v>19</v>
      </c>
      <c r="B4797" s="7">
        <v>42584</v>
      </c>
      <c r="C4797" s="3">
        <v>2016</v>
      </c>
      <c r="D4797" s="3">
        <v>1</v>
      </c>
      <c r="E4797" s="3" t="s">
        <v>33</v>
      </c>
      <c r="F4797" s="3">
        <v>60</v>
      </c>
    </row>
    <row r="4798" spans="1:6" x14ac:dyDescent="0.25">
      <c r="A4798" s="3" t="s">
        <v>19</v>
      </c>
      <c r="B4798" s="7">
        <v>42584</v>
      </c>
      <c r="C4798" s="3">
        <v>2016</v>
      </c>
      <c r="D4798" s="3">
        <v>1</v>
      </c>
      <c r="E4798" s="3" t="s">
        <v>33</v>
      </c>
      <c r="F4798" s="3">
        <v>55</v>
      </c>
    </row>
    <row r="4799" spans="1:6" x14ac:dyDescent="0.25">
      <c r="A4799" s="3" t="s">
        <v>19</v>
      </c>
      <c r="B4799" s="7">
        <v>42584</v>
      </c>
      <c r="C4799" s="3">
        <v>2016</v>
      </c>
      <c r="D4799" s="3">
        <v>1</v>
      </c>
      <c r="E4799" s="3" t="s">
        <v>33</v>
      </c>
      <c r="F4799" s="3">
        <v>53</v>
      </c>
    </row>
    <row r="4800" spans="1:6" x14ac:dyDescent="0.25">
      <c r="A4800" s="3" t="s">
        <v>19</v>
      </c>
      <c r="B4800" s="7">
        <v>42584</v>
      </c>
      <c r="C4800" s="3">
        <v>2016</v>
      </c>
      <c r="D4800" s="3">
        <v>1</v>
      </c>
      <c r="E4800" s="3" t="s">
        <v>33</v>
      </c>
      <c r="F4800" s="3">
        <v>48</v>
      </c>
    </row>
    <row r="4801" spans="1:6" x14ac:dyDescent="0.25">
      <c r="A4801" s="3" t="s">
        <v>19</v>
      </c>
      <c r="B4801" s="7">
        <v>42584</v>
      </c>
      <c r="C4801" s="3">
        <v>2016</v>
      </c>
      <c r="D4801" s="3">
        <v>1</v>
      </c>
      <c r="E4801" s="3" t="s">
        <v>33</v>
      </c>
      <c r="F4801" s="3">
        <v>54</v>
      </c>
    </row>
    <row r="4802" spans="1:6" x14ac:dyDescent="0.25">
      <c r="A4802" s="3" t="s">
        <v>19</v>
      </c>
      <c r="B4802" s="7">
        <v>42584</v>
      </c>
      <c r="C4802" s="3">
        <v>2016</v>
      </c>
      <c r="D4802" s="3">
        <v>1</v>
      </c>
      <c r="E4802" s="3" t="s">
        <v>33</v>
      </c>
      <c r="F4802" s="3">
        <v>60</v>
      </c>
    </row>
    <row r="4803" spans="1:6" x14ac:dyDescent="0.25">
      <c r="A4803" s="3" t="s">
        <v>19</v>
      </c>
      <c r="B4803" s="7">
        <v>42584</v>
      </c>
      <c r="C4803" s="3">
        <v>2016</v>
      </c>
      <c r="D4803" s="3">
        <v>1</v>
      </c>
      <c r="E4803" s="3" t="s">
        <v>33</v>
      </c>
      <c r="F4803" s="3">
        <v>62</v>
      </c>
    </row>
    <row r="4804" spans="1:6" x14ac:dyDescent="0.25">
      <c r="A4804" s="3" t="s">
        <v>19</v>
      </c>
      <c r="B4804" s="7">
        <v>42584</v>
      </c>
      <c r="C4804" s="3">
        <v>2016</v>
      </c>
      <c r="D4804" s="3">
        <v>1</v>
      </c>
      <c r="E4804" s="3" t="s">
        <v>33</v>
      </c>
      <c r="F4804" s="3">
        <v>51</v>
      </c>
    </row>
    <row r="4805" spans="1:6" x14ac:dyDescent="0.25">
      <c r="A4805" s="3" t="s">
        <v>19</v>
      </c>
      <c r="B4805" s="7">
        <v>42584</v>
      </c>
      <c r="C4805" s="3">
        <v>2016</v>
      </c>
      <c r="D4805" s="3">
        <v>1</v>
      </c>
      <c r="E4805" s="3" t="s">
        <v>33</v>
      </c>
      <c r="F4805" s="3">
        <v>30</v>
      </c>
    </row>
    <row r="4806" spans="1:6" x14ac:dyDescent="0.25">
      <c r="A4806" s="3" t="s">
        <v>19</v>
      </c>
      <c r="B4806" s="7">
        <v>42584</v>
      </c>
      <c r="C4806" s="3">
        <v>2016</v>
      </c>
      <c r="D4806" s="3">
        <v>1</v>
      </c>
      <c r="E4806" s="3" t="s">
        <v>33</v>
      </c>
      <c r="F4806" s="3">
        <v>81</v>
      </c>
    </row>
    <row r="4807" spans="1:6" x14ac:dyDescent="0.25">
      <c r="A4807" s="3" t="s">
        <v>19</v>
      </c>
      <c r="B4807" s="7">
        <v>42584</v>
      </c>
      <c r="C4807" s="3">
        <v>2016</v>
      </c>
      <c r="D4807" s="3">
        <v>1</v>
      </c>
      <c r="E4807" s="3" t="s">
        <v>33</v>
      </c>
      <c r="F4807" s="3">
        <v>62</v>
      </c>
    </row>
    <row r="4808" spans="1:6" x14ac:dyDescent="0.25">
      <c r="A4808" s="3" t="s">
        <v>19</v>
      </c>
      <c r="B4808" s="7">
        <v>42584</v>
      </c>
      <c r="C4808" s="3">
        <v>2016</v>
      </c>
      <c r="D4808" s="3">
        <v>1</v>
      </c>
      <c r="E4808" s="3" t="s">
        <v>33</v>
      </c>
      <c r="F4808" s="3">
        <v>62</v>
      </c>
    </row>
    <row r="4809" spans="1:6" x14ac:dyDescent="0.25">
      <c r="A4809" s="3" t="s">
        <v>19</v>
      </c>
      <c r="B4809" s="7">
        <v>42584</v>
      </c>
      <c r="C4809" s="3">
        <v>2016</v>
      </c>
      <c r="D4809" s="3">
        <v>1</v>
      </c>
      <c r="E4809" s="3" t="s">
        <v>33</v>
      </c>
      <c r="F4809" s="3">
        <v>49</v>
      </c>
    </row>
    <row r="4810" spans="1:6" x14ac:dyDescent="0.25">
      <c r="A4810" s="3" t="s">
        <v>19</v>
      </c>
      <c r="B4810" s="7">
        <v>42584</v>
      </c>
      <c r="C4810" s="3">
        <v>2016</v>
      </c>
      <c r="D4810" s="3">
        <v>1</v>
      </c>
      <c r="E4810" s="3" t="s">
        <v>33</v>
      </c>
      <c r="F4810" s="3">
        <v>54</v>
      </c>
    </row>
    <row r="4811" spans="1:6" x14ac:dyDescent="0.25">
      <c r="A4811" s="3" t="s">
        <v>19</v>
      </c>
      <c r="B4811" s="7">
        <v>42584</v>
      </c>
      <c r="C4811" s="3">
        <v>2016</v>
      </c>
      <c r="D4811" s="3">
        <v>1</v>
      </c>
      <c r="E4811" s="3" t="s">
        <v>33</v>
      </c>
      <c r="F4811" s="3">
        <v>33</v>
      </c>
    </row>
    <row r="4812" spans="1:6" x14ac:dyDescent="0.25">
      <c r="A4812" s="3" t="s">
        <v>19</v>
      </c>
      <c r="B4812" s="7">
        <v>42584</v>
      </c>
      <c r="C4812" s="3">
        <v>2016</v>
      </c>
      <c r="D4812" s="3">
        <v>1</v>
      </c>
      <c r="E4812" s="3" t="s">
        <v>33</v>
      </c>
      <c r="F4812" s="3">
        <v>58</v>
      </c>
    </row>
    <row r="4813" spans="1:6" x14ac:dyDescent="0.25">
      <c r="A4813" s="3" t="s">
        <v>19</v>
      </c>
      <c r="B4813" s="7">
        <v>42584</v>
      </c>
      <c r="C4813" s="3">
        <v>2016</v>
      </c>
      <c r="D4813" s="3">
        <v>1</v>
      </c>
      <c r="E4813" s="3" t="s">
        <v>33</v>
      </c>
      <c r="F4813" s="3">
        <v>64</v>
      </c>
    </row>
    <row r="4814" spans="1:6" x14ac:dyDescent="0.25">
      <c r="A4814" s="3" t="s">
        <v>19</v>
      </c>
      <c r="B4814" s="7">
        <v>42584</v>
      </c>
      <c r="C4814" s="3">
        <v>2016</v>
      </c>
      <c r="D4814" s="3">
        <v>1</v>
      </c>
      <c r="E4814" s="3" t="s">
        <v>33</v>
      </c>
      <c r="F4814" s="3">
        <v>32</v>
      </c>
    </row>
    <row r="4815" spans="1:6" x14ac:dyDescent="0.25">
      <c r="A4815" s="3" t="s">
        <v>19</v>
      </c>
      <c r="B4815" s="7">
        <v>42584</v>
      </c>
      <c r="C4815" s="3">
        <v>2016</v>
      </c>
      <c r="D4815" s="3">
        <v>1</v>
      </c>
      <c r="E4815" s="3" t="s">
        <v>33</v>
      </c>
      <c r="F4815" s="3">
        <v>56</v>
      </c>
    </row>
    <row r="4816" spans="1:6" x14ac:dyDescent="0.25">
      <c r="A4816" s="3" t="s">
        <v>19</v>
      </c>
      <c r="B4816" s="7">
        <v>42584</v>
      </c>
      <c r="C4816" s="3">
        <v>2016</v>
      </c>
      <c r="D4816" s="3">
        <v>1</v>
      </c>
      <c r="E4816" s="3" t="s">
        <v>33</v>
      </c>
      <c r="F4816" s="3">
        <v>56</v>
      </c>
    </row>
    <row r="4817" spans="1:6" x14ac:dyDescent="0.25">
      <c r="A4817" s="3" t="s">
        <v>19</v>
      </c>
      <c r="B4817" s="7">
        <v>42584</v>
      </c>
      <c r="C4817" s="3">
        <v>2016</v>
      </c>
      <c r="D4817" s="3">
        <v>1</v>
      </c>
      <c r="E4817" s="3" t="s">
        <v>33</v>
      </c>
      <c r="F4817" s="3">
        <v>32</v>
      </c>
    </row>
    <row r="4818" spans="1:6" x14ac:dyDescent="0.25">
      <c r="A4818" s="3" t="s">
        <v>19</v>
      </c>
      <c r="B4818" s="7">
        <v>42584</v>
      </c>
      <c r="C4818" s="3">
        <v>2016</v>
      </c>
      <c r="D4818" s="3">
        <v>1</v>
      </c>
      <c r="E4818" s="3" t="s">
        <v>33</v>
      </c>
      <c r="F4818" s="3">
        <v>32</v>
      </c>
    </row>
    <row r="4819" spans="1:6" x14ac:dyDescent="0.25">
      <c r="A4819" s="3" t="s">
        <v>19</v>
      </c>
      <c r="B4819" s="7">
        <v>42584</v>
      </c>
      <c r="C4819" s="3">
        <v>2016</v>
      </c>
      <c r="D4819" s="3">
        <v>1</v>
      </c>
      <c r="E4819" s="3" t="s">
        <v>33</v>
      </c>
      <c r="F4819" s="3">
        <v>30</v>
      </c>
    </row>
    <row r="4820" spans="1:6" x14ac:dyDescent="0.25">
      <c r="A4820" s="3" t="s">
        <v>19</v>
      </c>
      <c r="B4820" s="7">
        <v>42584</v>
      </c>
      <c r="C4820" s="3">
        <v>2016</v>
      </c>
      <c r="D4820" s="3">
        <v>1</v>
      </c>
      <c r="E4820" s="3" t="s">
        <v>33</v>
      </c>
      <c r="F4820" s="3">
        <v>64</v>
      </c>
    </row>
    <row r="4821" spans="1:6" x14ac:dyDescent="0.25">
      <c r="A4821" s="3" t="s">
        <v>19</v>
      </c>
      <c r="B4821" s="7">
        <v>42584</v>
      </c>
      <c r="C4821" s="3">
        <v>2016</v>
      </c>
      <c r="D4821" s="3">
        <v>1</v>
      </c>
      <c r="E4821" s="3" t="s">
        <v>33</v>
      </c>
      <c r="F4821" s="3">
        <v>64</v>
      </c>
    </row>
    <row r="4822" spans="1:6" x14ac:dyDescent="0.25">
      <c r="A4822" s="3" t="s">
        <v>19</v>
      </c>
      <c r="B4822" s="7">
        <v>42584</v>
      </c>
      <c r="C4822" s="3">
        <v>2016</v>
      </c>
      <c r="D4822" s="3">
        <v>1</v>
      </c>
      <c r="E4822" s="3" t="s">
        <v>33</v>
      </c>
      <c r="F4822" s="3">
        <v>62</v>
      </c>
    </row>
    <row r="4823" spans="1:6" x14ac:dyDescent="0.25">
      <c r="A4823" s="3" t="s">
        <v>19</v>
      </c>
      <c r="B4823" s="7">
        <v>42584</v>
      </c>
      <c r="C4823" s="3">
        <v>2016</v>
      </c>
      <c r="D4823" s="3">
        <v>1</v>
      </c>
      <c r="E4823" s="3" t="s">
        <v>33</v>
      </c>
      <c r="F4823" s="3">
        <v>29</v>
      </c>
    </row>
    <row r="4824" spans="1:6" x14ac:dyDescent="0.25">
      <c r="A4824" s="3" t="s">
        <v>19</v>
      </c>
      <c r="B4824" s="7">
        <v>42584</v>
      </c>
      <c r="C4824" s="3">
        <v>2016</v>
      </c>
      <c r="D4824" s="3">
        <v>1</v>
      </c>
      <c r="E4824" s="3" t="s">
        <v>33</v>
      </c>
      <c r="F4824" s="3">
        <v>62</v>
      </c>
    </row>
    <row r="4825" spans="1:6" x14ac:dyDescent="0.25">
      <c r="A4825" s="3" t="s">
        <v>19</v>
      </c>
      <c r="B4825" s="7">
        <v>42584</v>
      </c>
      <c r="C4825" s="3">
        <v>2016</v>
      </c>
      <c r="D4825" s="3">
        <v>1</v>
      </c>
      <c r="E4825" s="3" t="s">
        <v>33</v>
      </c>
      <c r="F4825" s="3">
        <v>51</v>
      </c>
    </row>
    <row r="4826" spans="1:6" x14ac:dyDescent="0.25">
      <c r="A4826" s="3" t="s">
        <v>19</v>
      </c>
      <c r="B4826" s="7">
        <v>42584</v>
      </c>
      <c r="C4826" s="3">
        <v>2016</v>
      </c>
      <c r="D4826" s="3">
        <v>1</v>
      </c>
      <c r="E4826" s="3" t="s">
        <v>33</v>
      </c>
      <c r="F4826" s="3">
        <v>55</v>
      </c>
    </row>
    <row r="4827" spans="1:6" x14ac:dyDescent="0.25">
      <c r="A4827" s="3" t="s">
        <v>19</v>
      </c>
      <c r="B4827" s="7">
        <v>42584</v>
      </c>
      <c r="C4827" s="3">
        <v>2016</v>
      </c>
      <c r="D4827" s="3">
        <v>1</v>
      </c>
      <c r="E4827" s="3" t="s">
        <v>33</v>
      </c>
      <c r="F4827" s="3">
        <v>56</v>
      </c>
    </row>
    <row r="4828" spans="1:6" x14ac:dyDescent="0.25">
      <c r="A4828" s="3" t="s">
        <v>19</v>
      </c>
      <c r="B4828" s="7">
        <v>42584</v>
      </c>
      <c r="C4828" s="3">
        <v>2016</v>
      </c>
      <c r="D4828" s="3">
        <v>1</v>
      </c>
      <c r="E4828" s="3" t="s">
        <v>33</v>
      </c>
      <c r="F4828" s="3">
        <v>54</v>
      </c>
    </row>
    <row r="4829" spans="1:6" x14ac:dyDescent="0.25">
      <c r="A4829" s="3" t="s">
        <v>19</v>
      </c>
      <c r="B4829" s="7">
        <v>42584</v>
      </c>
      <c r="C4829" s="3">
        <v>2016</v>
      </c>
      <c r="D4829" s="3">
        <v>1</v>
      </c>
      <c r="E4829" s="3" t="s">
        <v>33</v>
      </c>
      <c r="F4829" s="3">
        <v>31</v>
      </c>
    </row>
    <row r="4830" spans="1:6" x14ac:dyDescent="0.25">
      <c r="A4830" s="3" t="s">
        <v>19</v>
      </c>
      <c r="B4830" s="7">
        <v>42584</v>
      </c>
      <c r="C4830" s="3">
        <v>2016</v>
      </c>
      <c r="D4830" s="3">
        <v>2</v>
      </c>
      <c r="E4830" s="3" t="s">
        <v>33</v>
      </c>
      <c r="F4830" s="3">
        <v>67</v>
      </c>
    </row>
    <row r="4831" spans="1:6" x14ac:dyDescent="0.25">
      <c r="A4831" s="3" t="s">
        <v>19</v>
      </c>
      <c r="B4831" s="7">
        <v>42584</v>
      </c>
      <c r="C4831" s="3">
        <v>2016</v>
      </c>
      <c r="D4831" s="3">
        <v>2</v>
      </c>
      <c r="E4831" s="3" t="s">
        <v>33</v>
      </c>
      <c r="F4831" s="3">
        <v>49</v>
      </c>
    </row>
    <row r="4832" spans="1:6" x14ac:dyDescent="0.25">
      <c r="A4832" s="3" t="s">
        <v>19</v>
      </c>
      <c r="B4832" s="7">
        <v>42584</v>
      </c>
      <c r="C4832" s="3">
        <v>2016</v>
      </c>
      <c r="D4832" s="3">
        <v>2</v>
      </c>
      <c r="E4832" s="3" t="s">
        <v>33</v>
      </c>
      <c r="F4832" s="3">
        <v>63</v>
      </c>
    </row>
    <row r="4833" spans="1:6" x14ac:dyDescent="0.25">
      <c r="A4833" s="3" t="s">
        <v>19</v>
      </c>
      <c r="B4833" s="7">
        <v>42584</v>
      </c>
      <c r="C4833" s="3">
        <v>2016</v>
      </c>
      <c r="D4833" s="3">
        <v>2</v>
      </c>
      <c r="E4833" s="3" t="s">
        <v>33</v>
      </c>
      <c r="F4833" s="3">
        <v>56</v>
      </c>
    </row>
    <row r="4834" spans="1:6" x14ac:dyDescent="0.25">
      <c r="A4834" s="3" t="s">
        <v>19</v>
      </c>
      <c r="B4834" s="7">
        <v>42584</v>
      </c>
      <c r="C4834" s="3">
        <v>2016</v>
      </c>
      <c r="D4834" s="3">
        <v>2</v>
      </c>
      <c r="E4834" s="3" t="s">
        <v>33</v>
      </c>
      <c r="F4834" s="3">
        <v>50</v>
      </c>
    </row>
    <row r="4835" spans="1:6" x14ac:dyDescent="0.25">
      <c r="A4835" s="3" t="s">
        <v>19</v>
      </c>
      <c r="B4835" s="7">
        <v>42584</v>
      </c>
      <c r="C4835" s="3">
        <v>2016</v>
      </c>
      <c r="D4835" s="3">
        <v>2</v>
      </c>
      <c r="E4835" s="3" t="s">
        <v>33</v>
      </c>
      <c r="F4835" s="3">
        <v>75</v>
      </c>
    </row>
    <row r="4836" spans="1:6" x14ac:dyDescent="0.25">
      <c r="A4836" s="3" t="s">
        <v>19</v>
      </c>
      <c r="B4836" s="7">
        <v>42584</v>
      </c>
      <c r="C4836" s="3">
        <v>2016</v>
      </c>
      <c r="D4836" s="3">
        <v>2</v>
      </c>
      <c r="E4836" s="3" t="s">
        <v>33</v>
      </c>
      <c r="F4836" s="3">
        <v>56</v>
      </c>
    </row>
    <row r="4837" spans="1:6" x14ac:dyDescent="0.25">
      <c r="A4837" s="3" t="s">
        <v>19</v>
      </c>
      <c r="B4837" s="7">
        <v>42584</v>
      </c>
      <c r="C4837" s="3">
        <v>2016</v>
      </c>
      <c r="D4837" s="3">
        <v>2</v>
      </c>
      <c r="E4837" s="3" t="s">
        <v>33</v>
      </c>
      <c r="F4837" s="3">
        <v>68</v>
      </c>
    </row>
    <row r="4838" spans="1:6" x14ac:dyDescent="0.25">
      <c r="A4838" s="3" t="s">
        <v>19</v>
      </c>
      <c r="B4838" s="7">
        <v>42584</v>
      </c>
      <c r="C4838" s="3">
        <v>2016</v>
      </c>
      <c r="D4838" s="3">
        <v>2</v>
      </c>
      <c r="E4838" s="3" t="s">
        <v>33</v>
      </c>
      <c r="F4838" s="3">
        <v>32</v>
      </c>
    </row>
    <row r="4839" spans="1:6" x14ac:dyDescent="0.25">
      <c r="A4839" s="3" t="s">
        <v>19</v>
      </c>
      <c r="B4839" s="7">
        <v>42584</v>
      </c>
      <c r="C4839" s="3">
        <v>2016</v>
      </c>
      <c r="D4839" s="3">
        <v>2</v>
      </c>
      <c r="E4839" s="3" t="s">
        <v>33</v>
      </c>
      <c r="F4839" s="3">
        <v>53</v>
      </c>
    </row>
    <row r="4840" spans="1:6" x14ac:dyDescent="0.25">
      <c r="A4840" s="3" t="s">
        <v>19</v>
      </c>
      <c r="B4840" s="7">
        <v>42584</v>
      </c>
      <c r="C4840" s="3">
        <v>2016</v>
      </c>
      <c r="D4840" s="3">
        <v>2</v>
      </c>
      <c r="E4840" s="3" t="s">
        <v>33</v>
      </c>
      <c r="F4840" s="3">
        <v>61</v>
      </c>
    </row>
    <row r="4841" spans="1:6" x14ac:dyDescent="0.25">
      <c r="A4841" s="3" t="s">
        <v>19</v>
      </c>
      <c r="B4841" s="7">
        <v>42584</v>
      </c>
      <c r="C4841" s="3">
        <v>2016</v>
      </c>
      <c r="D4841" s="3">
        <v>2</v>
      </c>
      <c r="E4841" s="3" t="s">
        <v>33</v>
      </c>
      <c r="F4841" s="3">
        <v>66</v>
      </c>
    </row>
    <row r="4842" spans="1:6" x14ac:dyDescent="0.25">
      <c r="A4842" s="3" t="s">
        <v>19</v>
      </c>
      <c r="B4842" s="7">
        <v>42584</v>
      </c>
      <c r="C4842" s="3">
        <v>2016</v>
      </c>
      <c r="D4842" s="3">
        <v>2</v>
      </c>
      <c r="E4842" s="3" t="s">
        <v>33</v>
      </c>
      <c r="F4842" s="3">
        <v>52</v>
      </c>
    </row>
    <row r="4843" spans="1:6" x14ac:dyDescent="0.25">
      <c r="A4843" s="3" t="s">
        <v>19</v>
      </c>
      <c r="B4843" s="7">
        <v>42584</v>
      </c>
      <c r="C4843" s="3">
        <v>2016</v>
      </c>
      <c r="D4843" s="3">
        <v>2</v>
      </c>
      <c r="E4843" s="3" t="s">
        <v>33</v>
      </c>
      <c r="F4843" s="3">
        <v>30</v>
      </c>
    </row>
    <row r="4844" spans="1:6" x14ac:dyDescent="0.25">
      <c r="A4844" s="3" t="s">
        <v>19</v>
      </c>
      <c r="B4844" s="7">
        <v>42584</v>
      </c>
      <c r="C4844" s="3">
        <v>2016</v>
      </c>
      <c r="D4844" s="3">
        <v>2</v>
      </c>
      <c r="E4844" s="3" t="s">
        <v>33</v>
      </c>
      <c r="F4844" s="3">
        <v>64</v>
      </c>
    </row>
    <row r="4845" spans="1:6" x14ac:dyDescent="0.25">
      <c r="A4845" s="3" t="s">
        <v>19</v>
      </c>
      <c r="B4845" s="7">
        <v>42584</v>
      </c>
      <c r="C4845" s="3">
        <v>2016</v>
      </c>
      <c r="D4845" s="3">
        <v>2</v>
      </c>
      <c r="E4845" s="3" t="s">
        <v>33</v>
      </c>
      <c r="F4845" s="3">
        <v>70</v>
      </c>
    </row>
    <row r="4846" spans="1:6" x14ac:dyDescent="0.25">
      <c r="A4846" s="3" t="s">
        <v>19</v>
      </c>
      <c r="B4846" s="7">
        <v>42584</v>
      </c>
      <c r="C4846" s="3">
        <v>2016</v>
      </c>
      <c r="D4846" s="3">
        <v>2</v>
      </c>
      <c r="E4846" s="3" t="s">
        <v>33</v>
      </c>
      <c r="F4846" s="3">
        <v>32</v>
      </c>
    </row>
    <row r="4847" spans="1:6" x14ac:dyDescent="0.25">
      <c r="A4847" s="3" t="s">
        <v>19</v>
      </c>
      <c r="B4847" s="7">
        <v>42584</v>
      </c>
      <c r="C4847" s="3">
        <v>2016</v>
      </c>
      <c r="D4847" s="3">
        <v>2</v>
      </c>
      <c r="E4847" s="3" t="s">
        <v>33</v>
      </c>
      <c r="F4847" s="3">
        <v>30</v>
      </c>
    </row>
    <row r="4848" spans="1:6" x14ac:dyDescent="0.25">
      <c r="A4848" s="3" t="s">
        <v>19</v>
      </c>
      <c r="B4848" s="7">
        <v>42584</v>
      </c>
      <c r="C4848" s="3">
        <v>2016</v>
      </c>
      <c r="D4848" s="3">
        <v>2</v>
      </c>
      <c r="E4848" s="3" t="s">
        <v>33</v>
      </c>
      <c r="F4848" s="3">
        <v>61</v>
      </c>
    </row>
    <row r="4849" spans="1:6" x14ac:dyDescent="0.25">
      <c r="A4849" s="3" t="s">
        <v>19</v>
      </c>
      <c r="B4849" s="7">
        <v>42584</v>
      </c>
      <c r="C4849" s="3">
        <v>2016</v>
      </c>
      <c r="D4849" s="3">
        <v>2</v>
      </c>
      <c r="E4849" s="3" t="s">
        <v>33</v>
      </c>
      <c r="F4849" s="3">
        <v>73</v>
      </c>
    </row>
    <row r="4850" spans="1:6" x14ac:dyDescent="0.25">
      <c r="A4850" s="3" t="s">
        <v>19</v>
      </c>
      <c r="B4850" s="7">
        <v>42584</v>
      </c>
      <c r="C4850" s="3">
        <v>2016</v>
      </c>
      <c r="D4850" s="3">
        <v>2</v>
      </c>
      <c r="E4850" s="3" t="s">
        <v>33</v>
      </c>
      <c r="F4850" s="3">
        <v>50</v>
      </c>
    </row>
    <row r="4851" spans="1:6" x14ac:dyDescent="0.25">
      <c r="A4851" s="3" t="s">
        <v>19</v>
      </c>
      <c r="B4851" s="7">
        <v>42584</v>
      </c>
      <c r="C4851" s="3">
        <v>2016</v>
      </c>
      <c r="D4851" s="3">
        <v>2</v>
      </c>
      <c r="E4851" s="3" t="s">
        <v>33</v>
      </c>
      <c r="F4851" s="3">
        <v>49</v>
      </c>
    </row>
    <row r="4852" spans="1:6" x14ac:dyDescent="0.25">
      <c r="A4852" s="3" t="s">
        <v>19</v>
      </c>
      <c r="B4852" s="7">
        <v>42584</v>
      </c>
      <c r="C4852" s="3">
        <v>2016</v>
      </c>
      <c r="D4852" s="3">
        <v>2</v>
      </c>
      <c r="E4852" s="3" t="s">
        <v>33</v>
      </c>
      <c r="F4852" s="3">
        <v>29</v>
      </c>
    </row>
    <row r="4853" spans="1:6" x14ac:dyDescent="0.25">
      <c r="A4853" s="3" t="s">
        <v>19</v>
      </c>
      <c r="B4853" s="7">
        <v>42584</v>
      </c>
      <c r="C4853" s="3">
        <v>2016</v>
      </c>
      <c r="D4853" s="3">
        <v>2</v>
      </c>
      <c r="E4853" s="3" t="s">
        <v>33</v>
      </c>
      <c r="F4853" s="3">
        <v>68</v>
      </c>
    </row>
    <row r="4854" spans="1:6" x14ac:dyDescent="0.25">
      <c r="A4854" s="3" t="s">
        <v>19</v>
      </c>
      <c r="B4854" s="7">
        <v>42584</v>
      </c>
      <c r="C4854" s="3">
        <v>2016</v>
      </c>
      <c r="D4854" s="3">
        <v>2</v>
      </c>
      <c r="E4854" s="3" t="s">
        <v>33</v>
      </c>
      <c r="F4854" s="3">
        <v>53</v>
      </c>
    </row>
    <row r="4855" spans="1:6" x14ac:dyDescent="0.25">
      <c r="A4855" s="3" t="s">
        <v>19</v>
      </c>
      <c r="B4855" s="7">
        <v>42584</v>
      </c>
      <c r="C4855" s="3">
        <v>2016</v>
      </c>
      <c r="D4855" s="3">
        <v>2</v>
      </c>
      <c r="E4855" s="3" t="s">
        <v>33</v>
      </c>
      <c r="F4855" s="3">
        <v>49</v>
      </c>
    </row>
    <row r="4856" spans="1:6" x14ac:dyDescent="0.25">
      <c r="A4856" s="3" t="s">
        <v>19</v>
      </c>
      <c r="B4856" s="7">
        <v>42584</v>
      </c>
      <c r="C4856" s="3">
        <v>2016</v>
      </c>
      <c r="D4856" s="3">
        <v>2</v>
      </c>
      <c r="E4856" s="3" t="s">
        <v>33</v>
      </c>
      <c r="F4856" s="3">
        <v>55</v>
      </c>
    </row>
    <row r="4857" spans="1:6" x14ac:dyDescent="0.25">
      <c r="A4857" s="3" t="s">
        <v>19</v>
      </c>
      <c r="B4857" s="7">
        <v>42584</v>
      </c>
      <c r="C4857" s="3">
        <v>2016</v>
      </c>
      <c r="D4857" s="3">
        <v>2</v>
      </c>
      <c r="E4857" s="3" t="s">
        <v>33</v>
      </c>
      <c r="F4857" s="3">
        <v>60</v>
      </c>
    </row>
    <row r="4858" spans="1:6" x14ac:dyDescent="0.25">
      <c r="A4858" s="3" t="s">
        <v>19</v>
      </c>
      <c r="B4858" s="7">
        <v>42584</v>
      </c>
      <c r="C4858" s="3">
        <v>2016</v>
      </c>
      <c r="D4858" s="3">
        <v>2</v>
      </c>
      <c r="E4858" s="3" t="s">
        <v>33</v>
      </c>
      <c r="F4858" s="3">
        <v>30</v>
      </c>
    </row>
    <row r="4859" spans="1:6" x14ac:dyDescent="0.25">
      <c r="A4859" s="3" t="s">
        <v>19</v>
      </c>
      <c r="B4859" s="7">
        <v>42584</v>
      </c>
      <c r="C4859" s="3">
        <v>2016</v>
      </c>
      <c r="D4859" s="3">
        <v>2</v>
      </c>
      <c r="E4859" s="3" t="s">
        <v>33</v>
      </c>
      <c r="F4859" s="3">
        <v>46</v>
      </c>
    </row>
    <row r="4860" spans="1:6" x14ac:dyDescent="0.25">
      <c r="A4860" s="3" t="s">
        <v>19</v>
      </c>
      <c r="B4860" s="7">
        <v>42584</v>
      </c>
      <c r="C4860" s="3">
        <v>2016</v>
      </c>
      <c r="D4860" s="3">
        <v>2</v>
      </c>
      <c r="E4860" s="3" t="s">
        <v>33</v>
      </c>
      <c r="F4860" s="3">
        <v>33</v>
      </c>
    </row>
    <row r="4861" spans="1:6" x14ac:dyDescent="0.25">
      <c r="A4861" s="3" t="s">
        <v>19</v>
      </c>
      <c r="B4861" s="7">
        <v>42584</v>
      </c>
      <c r="C4861" s="3">
        <v>2016</v>
      </c>
      <c r="D4861" s="3">
        <v>2</v>
      </c>
      <c r="E4861" s="3" t="s">
        <v>33</v>
      </c>
      <c r="F4861" s="3">
        <v>32</v>
      </c>
    </row>
    <row r="4862" spans="1:6" x14ac:dyDescent="0.25">
      <c r="A4862" s="3" t="s">
        <v>19</v>
      </c>
      <c r="B4862" s="7">
        <v>42584</v>
      </c>
      <c r="C4862" s="3">
        <v>2016</v>
      </c>
      <c r="D4862" s="3">
        <v>1</v>
      </c>
      <c r="E4862" s="3" t="s">
        <v>62</v>
      </c>
      <c r="F4862" s="3">
        <v>48</v>
      </c>
    </row>
    <row r="4863" spans="1:6" x14ac:dyDescent="0.25">
      <c r="A4863" s="3" t="s">
        <v>19</v>
      </c>
      <c r="B4863" s="7">
        <v>42584</v>
      </c>
      <c r="C4863" s="3">
        <v>2016</v>
      </c>
      <c r="D4863" s="3">
        <v>1</v>
      </c>
      <c r="E4863" s="3" t="s">
        <v>62</v>
      </c>
      <c r="F4863" s="3">
        <v>45</v>
      </c>
    </row>
    <row r="4864" spans="1:6" x14ac:dyDescent="0.25">
      <c r="A4864" s="3" t="s">
        <v>19</v>
      </c>
      <c r="B4864" s="7">
        <v>42584</v>
      </c>
      <c r="C4864" s="3">
        <v>2016</v>
      </c>
      <c r="D4864" s="3">
        <v>1</v>
      </c>
      <c r="E4864" s="3" t="s">
        <v>62</v>
      </c>
      <c r="F4864" s="3">
        <v>45</v>
      </c>
    </row>
    <row r="4865" spans="1:8" x14ac:dyDescent="0.25">
      <c r="A4865" s="3" t="s">
        <v>19</v>
      </c>
      <c r="B4865" s="7">
        <v>42584</v>
      </c>
      <c r="C4865" s="3">
        <v>2016</v>
      </c>
      <c r="D4865" s="3">
        <v>1</v>
      </c>
      <c r="E4865" s="3" t="s">
        <v>62</v>
      </c>
      <c r="F4865" s="3">
        <v>41</v>
      </c>
    </row>
    <row r="4866" spans="1:8" x14ac:dyDescent="0.25">
      <c r="A4866" s="3" t="s">
        <v>19</v>
      </c>
      <c r="B4866" s="7">
        <v>42584</v>
      </c>
      <c r="C4866" s="3">
        <v>2016</v>
      </c>
      <c r="D4866" s="3">
        <v>1</v>
      </c>
      <c r="E4866" s="3" t="s">
        <v>62</v>
      </c>
      <c r="F4866" s="3">
        <v>47</v>
      </c>
      <c r="H4866" t="s">
        <v>75</v>
      </c>
    </row>
    <row r="4867" spans="1:8" x14ac:dyDescent="0.25">
      <c r="A4867" s="3" t="s">
        <v>19</v>
      </c>
      <c r="B4867" s="7">
        <v>42584</v>
      </c>
      <c r="C4867" s="3">
        <v>2016</v>
      </c>
      <c r="D4867" s="3">
        <v>1</v>
      </c>
      <c r="E4867" s="3" t="s">
        <v>62</v>
      </c>
      <c r="F4867" s="3">
        <v>45</v>
      </c>
    </row>
    <row r="4868" spans="1:8" x14ac:dyDescent="0.25">
      <c r="A4868" s="3" t="s">
        <v>19</v>
      </c>
      <c r="B4868" s="7">
        <v>42584</v>
      </c>
      <c r="C4868" s="3">
        <v>2016</v>
      </c>
      <c r="D4868" s="3">
        <v>1</v>
      </c>
      <c r="E4868" s="3" t="s">
        <v>62</v>
      </c>
      <c r="F4868" s="3">
        <v>29</v>
      </c>
    </row>
    <row r="4869" spans="1:8" x14ac:dyDescent="0.25">
      <c r="A4869" s="3" t="s">
        <v>19</v>
      </c>
      <c r="B4869" s="7">
        <v>42584</v>
      </c>
      <c r="C4869" s="3">
        <v>2016</v>
      </c>
      <c r="D4869" s="3">
        <v>2</v>
      </c>
      <c r="E4869" s="3" t="s">
        <v>62</v>
      </c>
      <c r="F4869" s="3">
        <v>38</v>
      </c>
    </row>
    <row r="4870" spans="1:8" x14ac:dyDescent="0.25">
      <c r="A4870" s="3" t="s">
        <v>19</v>
      </c>
      <c r="B4870" s="7">
        <v>42584</v>
      </c>
      <c r="C4870" s="3">
        <v>2016</v>
      </c>
      <c r="D4870" s="3">
        <v>2</v>
      </c>
      <c r="E4870" s="3" t="s">
        <v>62</v>
      </c>
      <c r="F4870" s="3">
        <v>48</v>
      </c>
    </row>
    <row r="4871" spans="1:8" x14ac:dyDescent="0.25">
      <c r="A4871" s="3" t="s">
        <v>19</v>
      </c>
      <c r="B4871" s="7">
        <v>42584</v>
      </c>
      <c r="C4871" s="3">
        <v>2016</v>
      </c>
      <c r="D4871" s="3">
        <v>2</v>
      </c>
      <c r="E4871" s="3" t="s">
        <v>62</v>
      </c>
      <c r="F4871" s="3">
        <v>32</v>
      </c>
    </row>
    <row r="4872" spans="1:8" x14ac:dyDescent="0.25">
      <c r="A4872" s="3" t="s">
        <v>19</v>
      </c>
      <c r="B4872" s="7">
        <v>42584</v>
      </c>
      <c r="C4872" s="3">
        <v>2016</v>
      </c>
      <c r="D4872" s="3">
        <v>2</v>
      </c>
      <c r="E4872" s="3" t="s">
        <v>62</v>
      </c>
      <c r="F4872" s="3">
        <v>47</v>
      </c>
    </row>
    <row r="4873" spans="1:8" x14ac:dyDescent="0.25">
      <c r="A4873" s="3" t="s">
        <v>15</v>
      </c>
      <c r="B4873" s="7">
        <v>42585</v>
      </c>
      <c r="C4873" s="3">
        <v>2016</v>
      </c>
      <c r="D4873" s="3">
        <v>1</v>
      </c>
      <c r="E4873" s="3" t="s">
        <v>28</v>
      </c>
      <c r="F4873" s="3">
        <v>62</v>
      </c>
      <c r="G4873" s="15">
        <v>2.2999999999999998</v>
      </c>
    </row>
    <row r="4874" spans="1:8" x14ac:dyDescent="0.25">
      <c r="A4874" s="3" t="s">
        <v>15</v>
      </c>
      <c r="B4874" s="7">
        <v>42585</v>
      </c>
      <c r="C4874" s="3">
        <v>2016</v>
      </c>
      <c r="D4874" s="3">
        <v>1</v>
      </c>
      <c r="E4874" s="3" t="s">
        <v>28</v>
      </c>
      <c r="F4874" s="3">
        <v>64</v>
      </c>
      <c r="G4874" s="15">
        <v>2.9</v>
      </c>
    </row>
    <row r="4875" spans="1:8" x14ac:dyDescent="0.25">
      <c r="A4875" s="3" t="s">
        <v>15</v>
      </c>
      <c r="B4875" s="7">
        <v>42585</v>
      </c>
      <c r="C4875" s="3">
        <v>2016</v>
      </c>
      <c r="D4875" s="3">
        <v>1</v>
      </c>
      <c r="E4875" s="3" t="s">
        <v>28</v>
      </c>
      <c r="F4875" s="3">
        <v>62</v>
      </c>
      <c r="G4875" s="15">
        <v>3.1</v>
      </c>
    </row>
    <row r="4876" spans="1:8" x14ac:dyDescent="0.25">
      <c r="A4876" s="3" t="s">
        <v>15</v>
      </c>
      <c r="B4876" s="7">
        <v>42585</v>
      </c>
      <c r="C4876" s="3">
        <v>2016</v>
      </c>
      <c r="D4876" s="3">
        <v>1</v>
      </c>
      <c r="E4876" s="3" t="s">
        <v>28</v>
      </c>
      <c r="F4876" s="3">
        <v>74</v>
      </c>
      <c r="G4876" s="15">
        <v>4.3</v>
      </c>
    </row>
    <row r="4877" spans="1:8" x14ac:dyDescent="0.25">
      <c r="A4877" s="3" t="s">
        <v>15</v>
      </c>
      <c r="B4877" s="7">
        <v>42585</v>
      </c>
      <c r="C4877" s="3">
        <v>2016</v>
      </c>
      <c r="D4877" s="3">
        <v>1</v>
      </c>
      <c r="E4877" s="3" t="s">
        <v>28</v>
      </c>
      <c r="F4877" s="3">
        <v>132</v>
      </c>
      <c r="G4877" s="15">
        <v>26.7</v>
      </c>
    </row>
    <row r="4878" spans="1:8" x14ac:dyDescent="0.25">
      <c r="A4878" s="3" t="s">
        <v>15</v>
      </c>
      <c r="B4878" s="7">
        <v>42585</v>
      </c>
      <c r="C4878" s="3">
        <v>2016</v>
      </c>
      <c r="D4878" s="3">
        <v>1</v>
      </c>
      <c r="E4878" s="3" t="s">
        <v>28</v>
      </c>
      <c r="F4878" s="3">
        <v>130</v>
      </c>
      <c r="G4878" s="15">
        <v>27.4</v>
      </c>
    </row>
    <row r="4879" spans="1:8" x14ac:dyDescent="0.25">
      <c r="A4879" s="3" t="s">
        <v>15</v>
      </c>
      <c r="B4879" s="7">
        <v>42585</v>
      </c>
      <c r="C4879" s="3">
        <v>2016</v>
      </c>
      <c r="D4879" s="3">
        <v>1</v>
      </c>
      <c r="E4879" s="3" t="s">
        <v>28</v>
      </c>
      <c r="F4879" s="3">
        <v>259</v>
      </c>
      <c r="G4879" s="15">
        <v>170.7</v>
      </c>
    </row>
    <row r="4880" spans="1:8" x14ac:dyDescent="0.25">
      <c r="A4880" s="3" t="s">
        <v>15</v>
      </c>
      <c r="B4880" s="7">
        <v>42585</v>
      </c>
      <c r="C4880" s="3">
        <v>2016</v>
      </c>
      <c r="D4880" s="3">
        <v>1</v>
      </c>
      <c r="E4880" s="3" t="s">
        <v>28</v>
      </c>
      <c r="F4880" s="3">
        <v>239</v>
      </c>
      <c r="G4880" s="15">
        <v>128.19999999999999</v>
      </c>
    </row>
    <row r="4881" spans="1:7" x14ac:dyDescent="0.25">
      <c r="A4881" s="3" t="s">
        <v>15</v>
      </c>
      <c r="B4881" s="7">
        <v>42585</v>
      </c>
      <c r="C4881" s="3">
        <v>2016</v>
      </c>
      <c r="D4881" s="3">
        <v>1</v>
      </c>
      <c r="E4881" s="3" t="s">
        <v>28</v>
      </c>
      <c r="F4881" s="3">
        <v>186</v>
      </c>
      <c r="G4881" s="15">
        <v>73.099999999999994</v>
      </c>
    </row>
    <row r="4882" spans="1:7" x14ac:dyDescent="0.25">
      <c r="A4882" s="3" t="s">
        <v>15</v>
      </c>
      <c r="B4882" s="7">
        <v>42585</v>
      </c>
      <c r="C4882" s="3">
        <v>2016</v>
      </c>
      <c r="D4882" s="3">
        <v>1</v>
      </c>
      <c r="E4882" s="3" t="s">
        <v>28</v>
      </c>
      <c r="F4882" s="3">
        <v>130</v>
      </c>
      <c r="G4882" s="15">
        <v>25.2</v>
      </c>
    </row>
    <row r="4883" spans="1:7" x14ac:dyDescent="0.25">
      <c r="A4883" s="3" t="s">
        <v>15</v>
      </c>
      <c r="B4883" s="7">
        <v>42585</v>
      </c>
      <c r="C4883" s="3">
        <v>2016</v>
      </c>
      <c r="D4883" s="3">
        <v>1</v>
      </c>
      <c r="E4883" s="3" t="s">
        <v>28</v>
      </c>
      <c r="F4883" s="3">
        <v>107</v>
      </c>
      <c r="G4883" s="15">
        <v>12.4</v>
      </c>
    </row>
    <row r="4884" spans="1:7" x14ac:dyDescent="0.25">
      <c r="A4884" s="3" t="s">
        <v>15</v>
      </c>
      <c r="B4884" s="7">
        <v>42585</v>
      </c>
      <c r="C4884" s="3">
        <v>2016</v>
      </c>
      <c r="D4884" s="3">
        <v>1</v>
      </c>
      <c r="E4884" s="3" t="s">
        <v>28</v>
      </c>
      <c r="F4884" s="3">
        <v>100</v>
      </c>
      <c r="G4884" s="15">
        <v>10.4</v>
      </c>
    </row>
    <row r="4885" spans="1:7" x14ac:dyDescent="0.25">
      <c r="A4885" s="3" t="s">
        <v>15</v>
      </c>
      <c r="B4885" s="7">
        <v>42585</v>
      </c>
      <c r="C4885" s="3">
        <v>2016</v>
      </c>
      <c r="D4885" s="3">
        <v>1</v>
      </c>
      <c r="E4885" s="3" t="s">
        <v>28</v>
      </c>
      <c r="F4885" s="3">
        <v>156</v>
      </c>
      <c r="G4885" s="15">
        <v>49.3</v>
      </c>
    </row>
    <row r="4886" spans="1:7" x14ac:dyDescent="0.25">
      <c r="A4886" s="3" t="s">
        <v>15</v>
      </c>
      <c r="B4886" s="7">
        <v>42585</v>
      </c>
      <c r="C4886" s="3">
        <v>2016</v>
      </c>
      <c r="D4886" s="3">
        <v>1</v>
      </c>
      <c r="E4886" s="3" t="s">
        <v>28</v>
      </c>
      <c r="F4886" s="3">
        <v>117</v>
      </c>
      <c r="G4886" s="15">
        <v>17.899999999999999</v>
      </c>
    </row>
    <row r="4887" spans="1:7" x14ac:dyDescent="0.25">
      <c r="A4887" s="3" t="s">
        <v>15</v>
      </c>
      <c r="B4887" s="7">
        <v>42585</v>
      </c>
      <c r="C4887" s="3">
        <v>2016</v>
      </c>
      <c r="D4887" s="3">
        <v>1</v>
      </c>
      <c r="E4887" s="3" t="s">
        <v>28</v>
      </c>
      <c r="F4887" s="3">
        <v>103</v>
      </c>
      <c r="G4887" s="15">
        <v>12.2</v>
      </c>
    </row>
    <row r="4888" spans="1:7" x14ac:dyDescent="0.25">
      <c r="A4888" s="3" t="s">
        <v>15</v>
      </c>
      <c r="B4888" s="7">
        <v>42585</v>
      </c>
      <c r="C4888" s="3">
        <v>2016</v>
      </c>
      <c r="D4888" s="3">
        <v>1</v>
      </c>
      <c r="E4888" s="3" t="s">
        <v>28</v>
      </c>
      <c r="F4888" s="3">
        <v>204</v>
      </c>
      <c r="G4888" s="15">
        <v>82.2</v>
      </c>
    </row>
    <row r="4889" spans="1:7" x14ac:dyDescent="0.25">
      <c r="A4889" s="3" t="s">
        <v>15</v>
      </c>
      <c r="B4889" s="7">
        <v>42585</v>
      </c>
      <c r="C4889" s="3">
        <v>2016</v>
      </c>
      <c r="D4889" s="3">
        <v>1</v>
      </c>
      <c r="E4889" s="3" t="s">
        <v>28</v>
      </c>
      <c r="F4889" s="3">
        <v>70</v>
      </c>
      <c r="G4889" s="15">
        <v>3.4</v>
      </c>
    </row>
    <row r="4890" spans="1:7" x14ac:dyDescent="0.25">
      <c r="A4890" s="3" t="s">
        <v>15</v>
      </c>
      <c r="B4890" s="7">
        <v>42585</v>
      </c>
      <c r="C4890" s="3">
        <v>2016</v>
      </c>
      <c r="D4890" s="3">
        <v>1</v>
      </c>
      <c r="E4890" s="3" t="s">
        <v>28</v>
      </c>
      <c r="F4890" s="3">
        <v>147</v>
      </c>
      <c r="G4890" s="15">
        <v>37.700000000000003</v>
      </c>
    </row>
    <row r="4891" spans="1:7" x14ac:dyDescent="0.25">
      <c r="A4891" s="3" t="s">
        <v>15</v>
      </c>
      <c r="B4891" s="7">
        <v>42585</v>
      </c>
      <c r="C4891" s="3">
        <v>2016</v>
      </c>
      <c r="D4891" s="3">
        <v>2</v>
      </c>
      <c r="E4891" s="3" t="s">
        <v>28</v>
      </c>
      <c r="F4891" s="3">
        <v>132</v>
      </c>
      <c r="G4891" s="15">
        <v>26.8</v>
      </c>
    </row>
    <row r="4892" spans="1:7" x14ac:dyDescent="0.25">
      <c r="A4892" s="3" t="s">
        <v>15</v>
      </c>
      <c r="B4892" s="7">
        <v>42585</v>
      </c>
      <c r="C4892" s="3">
        <v>2016</v>
      </c>
      <c r="D4892" s="3">
        <v>2</v>
      </c>
      <c r="E4892" s="3" t="s">
        <v>28</v>
      </c>
      <c r="F4892" s="3">
        <v>134</v>
      </c>
      <c r="G4892" s="15">
        <v>28.5</v>
      </c>
    </row>
    <row r="4893" spans="1:7" x14ac:dyDescent="0.25">
      <c r="A4893" s="3" t="s">
        <v>15</v>
      </c>
      <c r="B4893" s="7">
        <v>42585</v>
      </c>
      <c r="C4893" s="3">
        <v>2016</v>
      </c>
      <c r="D4893" s="3">
        <v>2</v>
      </c>
      <c r="E4893" s="3" t="s">
        <v>28</v>
      </c>
      <c r="F4893" s="3">
        <v>58</v>
      </c>
      <c r="G4893" s="15">
        <v>2.1</v>
      </c>
    </row>
    <row r="4894" spans="1:7" x14ac:dyDescent="0.25">
      <c r="A4894" s="3" t="s">
        <v>15</v>
      </c>
      <c r="B4894" s="7">
        <v>42585</v>
      </c>
      <c r="C4894" s="3">
        <v>2016</v>
      </c>
      <c r="D4894" s="3">
        <v>2</v>
      </c>
      <c r="E4894" s="3" t="s">
        <v>28</v>
      </c>
      <c r="F4894" s="3">
        <v>131</v>
      </c>
      <c r="G4894" s="15">
        <v>29.9</v>
      </c>
    </row>
    <row r="4895" spans="1:7" x14ac:dyDescent="0.25">
      <c r="A4895" s="3" t="s">
        <v>15</v>
      </c>
      <c r="B4895" s="7">
        <v>42585</v>
      </c>
      <c r="C4895" s="3">
        <v>2016</v>
      </c>
      <c r="D4895" s="3">
        <v>2</v>
      </c>
      <c r="E4895" s="3" t="s">
        <v>28</v>
      </c>
      <c r="F4895" s="3">
        <v>60</v>
      </c>
      <c r="G4895" s="15">
        <v>1.7</v>
      </c>
    </row>
    <row r="4896" spans="1:7" x14ac:dyDescent="0.25">
      <c r="A4896" s="3" t="s">
        <v>15</v>
      </c>
      <c r="B4896" s="7">
        <v>42585</v>
      </c>
      <c r="C4896" s="3">
        <v>2016</v>
      </c>
      <c r="D4896" s="3">
        <v>1</v>
      </c>
      <c r="E4896" s="3" t="s">
        <v>31</v>
      </c>
      <c r="F4896" s="3">
        <v>56</v>
      </c>
    </row>
    <row r="4897" spans="1:6" x14ac:dyDescent="0.25">
      <c r="A4897" s="3" t="s">
        <v>15</v>
      </c>
      <c r="B4897" s="7">
        <v>42585</v>
      </c>
      <c r="C4897" s="3">
        <v>2016</v>
      </c>
      <c r="D4897" s="3">
        <v>1</v>
      </c>
      <c r="E4897" s="3" t="s">
        <v>31</v>
      </c>
      <c r="F4897" s="3">
        <v>53</v>
      </c>
    </row>
    <row r="4898" spans="1:6" x14ac:dyDescent="0.25">
      <c r="A4898" s="3" t="s">
        <v>15</v>
      </c>
      <c r="B4898" s="7">
        <v>42585</v>
      </c>
      <c r="C4898" s="3">
        <v>2016</v>
      </c>
      <c r="D4898" s="3">
        <v>1</v>
      </c>
      <c r="E4898" s="3" t="s">
        <v>31</v>
      </c>
      <c r="F4898" s="3">
        <v>57</v>
      </c>
    </row>
    <row r="4899" spans="1:6" x14ac:dyDescent="0.25">
      <c r="A4899" s="3" t="s">
        <v>15</v>
      </c>
      <c r="B4899" s="7">
        <v>42585</v>
      </c>
      <c r="C4899" s="3">
        <v>2016</v>
      </c>
      <c r="D4899" s="3">
        <v>1</v>
      </c>
      <c r="E4899" s="3" t="s">
        <v>31</v>
      </c>
      <c r="F4899" s="3">
        <v>55</v>
      </c>
    </row>
    <row r="4900" spans="1:6" x14ac:dyDescent="0.25">
      <c r="A4900" s="3" t="s">
        <v>15</v>
      </c>
      <c r="B4900" s="7">
        <v>42585</v>
      </c>
      <c r="C4900" s="3">
        <v>2016</v>
      </c>
      <c r="D4900" s="3">
        <v>1</v>
      </c>
      <c r="E4900" s="3" t="s">
        <v>31</v>
      </c>
      <c r="F4900" s="3">
        <v>61</v>
      </c>
    </row>
    <row r="4901" spans="1:6" x14ac:dyDescent="0.25">
      <c r="A4901" s="3" t="s">
        <v>15</v>
      </c>
      <c r="B4901" s="7">
        <v>42585</v>
      </c>
      <c r="C4901" s="3">
        <v>2016</v>
      </c>
      <c r="D4901" s="3">
        <v>1</v>
      </c>
      <c r="E4901" s="3" t="s">
        <v>31</v>
      </c>
      <c r="F4901" s="3">
        <v>64</v>
      </c>
    </row>
    <row r="4902" spans="1:6" x14ac:dyDescent="0.25">
      <c r="A4902" s="3" t="s">
        <v>15</v>
      </c>
      <c r="B4902" s="7">
        <v>42585</v>
      </c>
      <c r="C4902" s="3">
        <v>2016</v>
      </c>
      <c r="D4902" s="3">
        <v>1</v>
      </c>
      <c r="E4902" s="3" t="s">
        <v>31</v>
      </c>
      <c r="F4902" s="3">
        <v>61</v>
      </c>
    </row>
    <row r="4903" spans="1:6" x14ac:dyDescent="0.25">
      <c r="A4903" s="3" t="s">
        <v>15</v>
      </c>
      <c r="B4903" s="7">
        <v>42585</v>
      </c>
      <c r="C4903" s="3">
        <v>2016</v>
      </c>
      <c r="D4903" s="3">
        <v>1</v>
      </c>
      <c r="E4903" s="3" t="s">
        <v>31</v>
      </c>
      <c r="F4903" s="3">
        <v>27</v>
      </c>
    </row>
    <row r="4904" spans="1:6" x14ac:dyDescent="0.25">
      <c r="A4904" s="3" t="s">
        <v>15</v>
      </c>
      <c r="B4904" s="7">
        <v>42585</v>
      </c>
      <c r="C4904" s="3">
        <v>2016</v>
      </c>
      <c r="D4904" s="3">
        <v>1</v>
      </c>
      <c r="E4904" s="3" t="s">
        <v>31</v>
      </c>
      <c r="F4904" s="3">
        <v>69</v>
      </c>
    </row>
    <row r="4905" spans="1:6" x14ac:dyDescent="0.25">
      <c r="A4905" s="3" t="s">
        <v>15</v>
      </c>
      <c r="B4905" s="7">
        <v>42585</v>
      </c>
      <c r="C4905" s="3">
        <v>2016</v>
      </c>
      <c r="D4905" s="3">
        <v>1</v>
      </c>
      <c r="E4905" s="3" t="s">
        <v>31</v>
      </c>
      <c r="F4905" s="3">
        <v>57</v>
      </c>
    </row>
    <row r="4906" spans="1:6" x14ac:dyDescent="0.25">
      <c r="A4906" s="3" t="s">
        <v>15</v>
      </c>
      <c r="B4906" s="7">
        <v>42585</v>
      </c>
      <c r="C4906" s="3">
        <v>2016</v>
      </c>
      <c r="D4906" s="3">
        <v>1</v>
      </c>
      <c r="E4906" s="3" t="s">
        <v>31</v>
      </c>
      <c r="F4906" s="3">
        <v>34</v>
      </c>
    </row>
    <row r="4907" spans="1:6" x14ac:dyDescent="0.25">
      <c r="A4907" s="3" t="s">
        <v>15</v>
      </c>
      <c r="B4907" s="7">
        <v>42585</v>
      </c>
      <c r="C4907" s="3">
        <v>2016</v>
      </c>
      <c r="D4907" s="3">
        <v>1</v>
      </c>
      <c r="E4907" s="3" t="s">
        <v>31</v>
      </c>
      <c r="F4907" s="3">
        <v>56</v>
      </c>
    </row>
    <row r="4908" spans="1:6" x14ac:dyDescent="0.25">
      <c r="A4908" s="3" t="s">
        <v>15</v>
      </c>
      <c r="B4908" s="7">
        <v>42585</v>
      </c>
      <c r="C4908" s="3">
        <v>2016</v>
      </c>
      <c r="D4908" s="3">
        <v>1</v>
      </c>
      <c r="E4908" s="3" t="s">
        <v>31</v>
      </c>
      <c r="F4908" s="3">
        <v>60</v>
      </c>
    </row>
    <row r="4909" spans="1:6" x14ac:dyDescent="0.25">
      <c r="A4909" s="3" t="s">
        <v>15</v>
      </c>
      <c r="B4909" s="7">
        <v>42585</v>
      </c>
      <c r="C4909" s="3">
        <v>2016</v>
      </c>
      <c r="D4909" s="3">
        <v>1</v>
      </c>
      <c r="E4909" s="3" t="s">
        <v>31</v>
      </c>
      <c r="F4909" s="3">
        <v>64</v>
      </c>
    </row>
    <row r="4910" spans="1:6" x14ac:dyDescent="0.25">
      <c r="A4910" s="3" t="s">
        <v>15</v>
      </c>
      <c r="B4910" s="7">
        <v>42585</v>
      </c>
      <c r="C4910" s="3">
        <v>2016</v>
      </c>
      <c r="D4910" s="3">
        <v>1</v>
      </c>
      <c r="E4910" s="3" t="s">
        <v>31</v>
      </c>
      <c r="F4910" s="3">
        <v>60</v>
      </c>
    </row>
    <row r="4911" spans="1:6" x14ac:dyDescent="0.25">
      <c r="A4911" s="3" t="s">
        <v>15</v>
      </c>
      <c r="B4911" s="7">
        <v>42585</v>
      </c>
      <c r="C4911" s="3">
        <v>2016</v>
      </c>
      <c r="D4911" s="3">
        <v>1</v>
      </c>
      <c r="E4911" s="3" t="s">
        <v>31</v>
      </c>
      <c r="F4911" s="3">
        <v>27</v>
      </c>
    </row>
    <row r="4912" spans="1:6" x14ac:dyDescent="0.25">
      <c r="A4912" s="3" t="s">
        <v>15</v>
      </c>
      <c r="B4912" s="7">
        <v>42585</v>
      </c>
      <c r="C4912" s="3">
        <v>2016</v>
      </c>
      <c r="D4912" s="3">
        <v>1</v>
      </c>
      <c r="E4912" s="3" t="s">
        <v>31</v>
      </c>
      <c r="F4912" s="3">
        <v>44</v>
      </c>
    </row>
    <row r="4913" spans="1:6" x14ac:dyDescent="0.25">
      <c r="A4913" s="3" t="s">
        <v>15</v>
      </c>
      <c r="B4913" s="7">
        <v>42585</v>
      </c>
      <c r="C4913" s="3">
        <v>2016</v>
      </c>
      <c r="D4913" s="3">
        <v>1</v>
      </c>
      <c r="E4913" s="3" t="s">
        <v>31</v>
      </c>
      <c r="F4913" s="3">
        <v>54</v>
      </c>
    </row>
    <row r="4914" spans="1:6" x14ac:dyDescent="0.25">
      <c r="A4914" s="3" t="s">
        <v>15</v>
      </c>
      <c r="B4914" s="7">
        <v>42585</v>
      </c>
      <c r="C4914" s="3">
        <v>2016</v>
      </c>
      <c r="D4914" s="3">
        <v>1</v>
      </c>
      <c r="E4914" s="3" t="s">
        <v>31</v>
      </c>
      <c r="F4914" s="3">
        <v>60</v>
      </c>
    </row>
    <row r="4915" spans="1:6" x14ac:dyDescent="0.25">
      <c r="A4915" s="3" t="s">
        <v>15</v>
      </c>
      <c r="B4915" s="7">
        <v>42585</v>
      </c>
      <c r="C4915" s="3">
        <v>2016</v>
      </c>
      <c r="D4915" s="3">
        <v>1</v>
      </c>
      <c r="E4915" s="3" t="s">
        <v>31</v>
      </c>
      <c r="F4915" s="3">
        <v>52</v>
      </c>
    </row>
    <row r="4916" spans="1:6" x14ac:dyDescent="0.25">
      <c r="A4916" s="3" t="s">
        <v>15</v>
      </c>
      <c r="B4916" s="7">
        <v>42585</v>
      </c>
      <c r="C4916" s="3">
        <v>2016</v>
      </c>
      <c r="D4916" s="3">
        <v>1</v>
      </c>
      <c r="E4916" s="3" t="s">
        <v>31</v>
      </c>
      <c r="F4916" s="3">
        <v>54</v>
      </c>
    </row>
    <row r="4917" spans="1:6" x14ac:dyDescent="0.25">
      <c r="A4917" s="3" t="s">
        <v>15</v>
      </c>
      <c r="B4917" s="7">
        <v>42585</v>
      </c>
      <c r="C4917" s="3">
        <v>2016</v>
      </c>
      <c r="D4917" s="3">
        <v>1</v>
      </c>
      <c r="E4917" s="3" t="s">
        <v>31</v>
      </c>
      <c r="F4917" s="3">
        <v>34</v>
      </c>
    </row>
    <row r="4918" spans="1:6" x14ac:dyDescent="0.25">
      <c r="A4918" s="3" t="s">
        <v>15</v>
      </c>
      <c r="B4918" s="7">
        <v>42585</v>
      </c>
      <c r="C4918" s="3">
        <v>2016</v>
      </c>
      <c r="D4918" s="3">
        <v>1</v>
      </c>
      <c r="E4918" s="3" t="s">
        <v>31</v>
      </c>
      <c r="F4918" s="3">
        <v>63</v>
      </c>
    </row>
    <row r="4919" spans="1:6" x14ac:dyDescent="0.25">
      <c r="A4919" s="3" t="s">
        <v>15</v>
      </c>
      <c r="B4919" s="7">
        <v>42585</v>
      </c>
      <c r="C4919" s="3">
        <v>2016</v>
      </c>
      <c r="D4919" s="3">
        <v>1</v>
      </c>
      <c r="E4919" s="3" t="s">
        <v>31</v>
      </c>
      <c r="F4919" s="3">
        <v>60</v>
      </c>
    </row>
    <row r="4920" spans="1:6" x14ac:dyDescent="0.25">
      <c r="A4920" s="3" t="s">
        <v>15</v>
      </c>
      <c r="B4920" s="7">
        <v>42585</v>
      </c>
      <c r="C4920" s="3">
        <v>2016</v>
      </c>
      <c r="D4920" s="3">
        <v>1</v>
      </c>
      <c r="E4920" s="3" t="s">
        <v>31</v>
      </c>
      <c r="F4920" s="3">
        <v>62</v>
      </c>
    </row>
    <row r="4921" spans="1:6" x14ac:dyDescent="0.25">
      <c r="A4921" s="3" t="s">
        <v>15</v>
      </c>
      <c r="B4921" s="7">
        <v>42585</v>
      </c>
      <c r="C4921" s="3">
        <v>2016</v>
      </c>
      <c r="D4921" s="3">
        <v>1</v>
      </c>
      <c r="E4921" s="3" t="s">
        <v>31</v>
      </c>
      <c r="F4921" s="3">
        <v>34</v>
      </c>
    </row>
    <row r="4922" spans="1:6" x14ac:dyDescent="0.25">
      <c r="A4922" s="3" t="s">
        <v>15</v>
      </c>
      <c r="B4922" s="7">
        <v>42585</v>
      </c>
      <c r="C4922" s="3">
        <v>2016</v>
      </c>
      <c r="D4922" s="3">
        <v>1</v>
      </c>
      <c r="E4922" s="3" t="s">
        <v>31</v>
      </c>
      <c r="F4922" s="3">
        <v>67</v>
      </c>
    </row>
    <row r="4923" spans="1:6" x14ac:dyDescent="0.25">
      <c r="A4923" s="3" t="s">
        <v>15</v>
      </c>
      <c r="B4923" s="7">
        <v>42585</v>
      </c>
      <c r="C4923" s="3">
        <v>2016</v>
      </c>
      <c r="D4923" s="3">
        <v>1</v>
      </c>
      <c r="E4923" s="3" t="s">
        <v>31</v>
      </c>
      <c r="F4923" s="3">
        <v>33</v>
      </c>
    </row>
    <row r="4924" spans="1:6" x14ac:dyDescent="0.25">
      <c r="A4924" s="3" t="s">
        <v>15</v>
      </c>
      <c r="B4924" s="7">
        <v>42585</v>
      </c>
      <c r="C4924" s="3">
        <v>2016</v>
      </c>
      <c r="D4924" s="3">
        <v>1</v>
      </c>
      <c r="E4924" s="3" t="s">
        <v>31</v>
      </c>
      <c r="F4924" s="3">
        <v>63</v>
      </c>
    </row>
    <row r="4925" spans="1:6" x14ac:dyDescent="0.25">
      <c r="A4925" s="3" t="s">
        <v>15</v>
      </c>
      <c r="B4925" s="7">
        <v>42585</v>
      </c>
      <c r="C4925" s="3">
        <v>2016</v>
      </c>
      <c r="D4925" s="3">
        <v>1</v>
      </c>
      <c r="E4925" s="3" t="s">
        <v>31</v>
      </c>
      <c r="F4925" s="3">
        <v>66</v>
      </c>
    </row>
    <row r="4926" spans="1:6" x14ac:dyDescent="0.25">
      <c r="A4926" s="3" t="s">
        <v>15</v>
      </c>
      <c r="B4926" s="7">
        <v>42585</v>
      </c>
      <c r="C4926" s="3">
        <v>2016</v>
      </c>
      <c r="D4926" s="3">
        <v>1</v>
      </c>
      <c r="E4926" s="3" t="s">
        <v>31</v>
      </c>
      <c r="F4926" s="3">
        <v>60</v>
      </c>
    </row>
    <row r="4927" spans="1:6" x14ac:dyDescent="0.25">
      <c r="A4927" s="3" t="s">
        <v>15</v>
      </c>
      <c r="B4927" s="7">
        <v>42585</v>
      </c>
      <c r="C4927" s="3">
        <v>2016</v>
      </c>
      <c r="D4927" s="3">
        <v>1</v>
      </c>
      <c r="E4927" s="3" t="s">
        <v>31</v>
      </c>
      <c r="F4927" s="3">
        <v>48</v>
      </c>
    </row>
    <row r="4928" spans="1:6" x14ac:dyDescent="0.25">
      <c r="A4928" s="3" t="s">
        <v>15</v>
      </c>
      <c r="B4928" s="7">
        <v>42585</v>
      </c>
      <c r="C4928" s="3">
        <v>2016</v>
      </c>
      <c r="D4928" s="3">
        <v>1</v>
      </c>
      <c r="E4928" s="3" t="s">
        <v>31</v>
      </c>
      <c r="F4928" s="3">
        <v>31</v>
      </c>
    </row>
    <row r="4929" spans="1:6" x14ac:dyDescent="0.25">
      <c r="A4929" s="3" t="s">
        <v>15</v>
      </c>
      <c r="B4929" s="7">
        <v>42585</v>
      </c>
      <c r="C4929" s="3">
        <v>2016</v>
      </c>
      <c r="D4929" s="3">
        <v>1</v>
      </c>
      <c r="E4929" s="3" t="s">
        <v>31</v>
      </c>
      <c r="F4929" s="3">
        <v>37</v>
      </c>
    </row>
    <row r="4930" spans="1:6" x14ac:dyDescent="0.25">
      <c r="A4930" s="3" t="s">
        <v>15</v>
      </c>
      <c r="B4930" s="7">
        <v>42585</v>
      </c>
      <c r="C4930" s="3">
        <v>2016</v>
      </c>
      <c r="D4930" s="3">
        <v>1</v>
      </c>
      <c r="E4930" s="3" t="s">
        <v>31</v>
      </c>
      <c r="F4930" s="3">
        <v>52</v>
      </c>
    </row>
    <row r="4931" spans="1:6" x14ac:dyDescent="0.25">
      <c r="A4931" s="3" t="s">
        <v>15</v>
      </c>
      <c r="B4931" s="7">
        <v>42585</v>
      </c>
      <c r="C4931" s="3">
        <v>2016</v>
      </c>
      <c r="D4931" s="3">
        <v>1</v>
      </c>
      <c r="E4931" s="3" t="s">
        <v>31</v>
      </c>
      <c r="F4931" s="3">
        <v>65</v>
      </c>
    </row>
    <row r="4932" spans="1:6" x14ac:dyDescent="0.25">
      <c r="A4932" s="3" t="s">
        <v>15</v>
      </c>
      <c r="B4932" s="7">
        <v>42585</v>
      </c>
      <c r="C4932" s="3">
        <v>2016</v>
      </c>
      <c r="D4932" s="3">
        <v>1</v>
      </c>
      <c r="E4932" s="3" t="s">
        <v>31</v>
      </c>
      <c r="F4932" s="3">
        <v>63</v>
      </c>
    </row>
    <row r="4933" spans="1:6" x14ac:dyDescent="0.25">
      <c r="A4933" s="3" t="s">
        <v>15</v>
      </c>
      <c r="B4933" s="7">
        <v>42585</v>
      </c>
      <c r="C4933" s="3">
        <v>2016</v>
      </c>
      <c r="D4933" s="3">
        <v>1</v>
      </c>
      <c r="E4933" s="3" t="s">
        <v>31</v>
      </c>
      <c r="F4933" s="3">
        <v>58</v>
      </c>
    </row>
    <row r="4934" spans="1:6" x14ac:dyDescent="0.25">
      <c r="A4934" s="3" t="s">
        <v>15</v>
      </c>
      <c r="B4934" s="7">
        <v>42585</v>
      </c>
      <c r="C4934" s="3">
        <v>2016</v>
      </c>
      <c r="D4934" s="3">
        <v>1</v>
      </c>
      <c r="E4934" s="3" t="s">
        <v>31</v>
      </c>
      <c r="F4934" s="3">
        <v>57</v>
      </c>
    </row>
    <row r="4935" spans="1:6" x14ac:dyDescent="0.25">
      <c r="A4935" s="3" t="s">
        <v>15</v>
      </c>
      <c r="B4935" s="7">
        <v>42585</v>
      </c>
      <c r="C4935" s="3">
        <v>2016</v>
      </c>
      <c r="D4935" s="3">
        <v>1</v>
      </c>
      <c r="E4935" s="3" t="s">
        <v>31</v>
      </c>
      <c r="F4935" s="3">
        <v>58</v>
      </c>
    </row>
    <row r="4936" spans="1:6" x14ac:dyDescent="0.25">
      <c r="A4936" s="3" t="s">
        <v>15</v>
      </c>
      <c r="B4936" s="7">
        <v>42585</v>
      </c>
      <c r="C4936" s="3">
        <v>2016</v>
      </c>
      <c r="D4936" s="3">
        <v>1</v>
      </c>
      <c r="E4936" s="3" t="s">
        <v>31</v>
      </c>
      <c r="F4936" s="3">
        <v>54</v>
      </c>
    </row>
    <row r="4937" spans="1:6" x14ac:dyDescent="0.25">
      <c r="A4937" s="3" t="s">
        <v>15</v>
      </c>
      <c r="B4937" s="7">
        <v>42585</v>
      </c>
      <c r="C4937" s="3">
        <v>2016</v>
      </c>
      <c r="D4937" s="3">
        <v>1</v>
      </c>
      <c r="E4937" s="3" t="s">
        <v>31</v>
      </c>
      <c r="F4937" s="3">
        <v>63</v>
      </c>
    </row>
    <row r="4938" spans="1:6" x14ac:dyDescent="0.25">
      <c r="A4938" s="3" t="s">
        <v>15</v>
      </c>
      <c r="B4938" s="7">
        <v>42585</v>
      </c>
      <c r="C4938" s="3">
        <v>2016</v>
      </c>
      <c r="D4938" s="3">
        <v>1</v>
      </c>
      <c r="E4938" s="3" t="s">
        <v>31</v>
      </c>
      <c r="F4938" s="3">
        <v>30</v>
      </c>
    </row>
    <row r="4939" spans="1:6" x14ac:dyDescent="0.25">
      <c r="A4939" s="3" t="s">
        <v>15</v>
      </c>
      <c r="B4939" s="7">
        <v>42585</v>
      </c>
      <c r="C4939" s="3">
        <v>2016</v>
      </c>
      <c r="D4939" s="3">
        <v>1</v>
      </c>
      <c r="E4939" s="3" t="s">
        <v>31</v>
      </c>
      <c r="F4939" s="3">
        <v>61</v>
      </c>
    </row>
    <row r="4940" spans="1:6" x14ac:dyDescent="0.25">
      <c r="A4940" s="3" t="s">
        <v>15</v>
      </c>
      <c r="B4940" s="7">
        <v>42585</v>
      </c>
      <c r="C4940" s="3">
        <v>2016</v>
      </c>
      <c r="D4940" s="3">
        <v>1</v>
      </c>
      <c r="E4940" s="3" t="s">
        <v>31</v>
      </c>
      <c r="F4940" s="3">
        <v>49</v>
      </c>
    </row>
    <row r="4941" spans="1:6" x14ac:dyDescent="0.25">
      <c r="A4941" s="3" t="s">
        <v>15</v>
      </c>
      <c r="B4941" s="7">
        <v>42585</v>
      </c>
      <c r="C4941" s="3">
        <v>2016</v>
      </c>
      <c r="D4941" s="3">
        <v>1</v>
      </c>
      <c r="E4941" s="3" t="s">
        <v>31</v>
      </c>
      <c r="F4941" s="3">
        <v>61</v>
      </c>
    </row>
    <row r="4942" spans="1:6" x14ac:dyDescent="0.25">
      <c r="A4942" s="3" t="s">
        <v>15</v>
      </c>
      <c r="B4942" s="7">
        <v>42585</v>
      </c>
      <c r="C4942" s="3">
        <v>2016</v>
      </c>
      <c r="D4942" s="3">
        <v>1</v>
      </c>
      <c r="E4942" s="3" t="s">
        <v>31</v>
      </c>
      <c r="F4942" s="3">
        <v>55</v>
      </c>
    </row>
    <row r="4943" spans="1:6" x14ac:dyDescent="0.25">
      <c r="A4943" s="3" t="s">
        <v>15</v>
      </c>
      <c r="B4943" s="7">
        <v>42585</v>
      </c>
      <c r="C4943" s="3">
        <v>2016</v>
      </c>
      <c r="D4943" s="3">
        <v>1</v>
      </c>
      <c r="E4943" s="3" t="s">
        <v>31</v>
      </c>
      <c r="F4943" s="3">
        <v>52</v>
      </c>
    </row>
    <row r="4944" spans="1:6" x14ac:dyDescent="0.25">
      <c r="A4944" s="3" t="s">
        <v>15</v>
      </c>
      <c r="B4944" s="7">
        <v>42585</v>
      </c>
      <c r="C4944" s="3">
        <v>2016</v>
      </c>
      <c r="D4944" s="3">
        <v>1</v>
      </c>
      <c r="E4944" s="3" t="s">
        <v>31</v>
      </c>
      <c r="F4944" s="3">
        <v>38</v>
      </c>
    </row>
    <row r="4945" spans="1:6" x14ac:dyDescent="0.25">
      <c r="A4945" s="3" t="s">
        <v>15</v>
      </c>
      <c r="B4945" s="7">
        <v>42585</v>
      </c>
      <c r="C4945" s="3">
        <v>2016</v>
      </c>
      <c r="D4945" s="3">
        <v>1</v>
      </c>
      <c r="E4945" s="3" t="s">
        <v>31</v>
      </c>
      <c r="F4945" s="3">
        <v>62</v>
      </c>
    </row>
    <row r="4946" spans="1:6" x14ac:dyDescent="0.25">
      <c r="A4946" s="3" t="s">
        <v>15</v>
      </c>
      <c r="B4946" s="7">
        <v>42585</v>
      </c>
      <c r="C4946" s="3">
        <v>2016</v>
      </c>
      <c r="D4946" s="3">
        <v>1</v>
      </c>
      <c r="E4946" s="3" t="s">
        <v>31</v>
      </c>
      <c r="F4946" s="3">
        <v>51</v>
      </c>
    </row>
    <row r="4947" spans="1:6" x14ac:dyDescent="0.25">
      <c r="A4947" s="3" t="s">
        <v>15</v>
      </c>
      <c r="B4947" s="7">
        <v>42585</v>
      </c>
      <c r="C4947" s="3">
        <v>2016</v>
      </c>
      <c r="D4947" s="3">
        <v>1</v>
      </c>
      <c r="E4947" s="3" t="s">
        <v>31</v>
      </c>
      <c r="F4947" s="3">
        <v>59</v>
      </c>
    </row>
    <row r="4948" spans="1:6" x14ac:dyDescent="0.25">
      <c r="A4948" s="3" t="s">
        <v>15</v>
      </c>
      <c r="B4948" s="7">
        <v>42585</v>
      </c>
      <c r="C4948" s="3">
        <v>2016</v>
      </c>
      <c r="D4948" s="3">
        <v>1</v>
      </c>
      <c r="E4948" s="3" t="s">
        <v>31</v>
      </c>
      <c r="F4948" s="3">
        <v>61</v>
      </c>
    </row>
    <row r="4949" spans="1:6" x14ac:dyDescent="0.25">
      <c r="A4949" s="3" t="s">
        <v>15</v>
      </c>
      <c r="B4949" s="7">
        <v>42585</v>
      </c>
      <c r="C4949" s="3">
        <v>2016</v>
      </c>
      <c r="D4949" s="3">
        <v>1</v>
      </c>
      <c r="E4949" s="3" t="s">
        <v>31</v>
      </c>
      <c r="F4949" s="3">
        <v>66</v>
      </c>
    </row>
    <row r="4950" spans="1:6" x14ac:dyDescent="0.25">
      <c r="A4950" s="3" t="s">
        <v>15</v>
      </c>
      <c r="B4950" s="7">
        <v>42585</v>
      </c>
      <c r="C4950" s="3">
        <v>2016</v>
      </c>
      <c r="D4950" s="3">
        <v>1</v>
      </c>
      <c r="E4950" s="3" t="s">
        <v>31</v>
      </c>
      <c r="F4950" s="3">
        <v>59</v>
      </c>
    </row>
    <row r="4951" spans="1:6" x14ac:dyDescent="0.25">
      <c r="A4951" s="3" t="s">
        <v>15</v>
      </c>
      <c r="B4951" s="7">
        <v>42585</v>
      </c>
      <c r="C4951" s="3">
        <v>2016</v>
      </c>
      <c r="D4951" s="3">
        <v>1</v>
      </c>
      <c r="E4951" s="3" t="s">
        <v>31</v>
      </c>
      <c r="F4951" s="3">
        <v>56</v>
      </c>
    </row>
    <row r="4952" spans="1:6" x14ac:dyDescent="0.25">
      <c r="A4952" s="3" t="s">
        <v>15</v>
      </c>
      <c r="B4952" s="7">
        <v>42585</v>
      </c>
      <c r="C4952" s="3">
        <v>2016</v>
      </c>
      <c r="D4952" s="3">
        <v>1</v>
      </c>
      <c r="E4952" s="3" t="s">
        <v>31</v>
      </c>
      <c r="F4952" s="3">
        <v>24</v>
      </c>
    </row>
    <row r="4953" spans="1:6" x14ac:dyDescent="0.25">
      <c r="A4953" s="3" t="s">
        <v>15</v>
      </c>
      <c r="B4953" s="7">
        <v>42585</v>
      </c>
      <c r="C4953" s="3">
        <v>2016</v>
      </c>
      <c r="D4953" s="3">
        <v>1</v>
      </c>
      <c r="E4953" s="3" t="s">
        <v>31</v>
      </c>
      <c r="F4953" s="3">
        <v>59</v>
      </c>
    </row>
    <row r="4954" spans="1:6" x14ac:dyDescent="0.25">
      <c r="A4954" s="3" t="s">
        <v>15</v>
      </c>
      <c r="B4954" s="7">
        <v>42585</v>
      </c>
      <c r="C4954" s="3">
        <v>2016</v>
      </c>
      <c r="D4954" s="3">
        <v>1</v>
      </c>
      <c r="E4954" s="3" t="s">
        <v>31</v>
      </c>
      <c r="F4954" s="3">
        <v>60</v>
      </c>
    </row>
    <row r="4955" spans="1:6" x14ac:dyDescent="0.25">
      <c r="A4955" s="3" t="s">
        <v>15</v>
      </c>
      <c r="B4955" s="7">
        <v>42585</v>
      </c>
      <c r="C4955" s="3">
        <v>2016</v>
      </c>
      <c r="D4955" s="3">
        <v>1</v>
      </c>
      <c r="E4955" s="3" t="s">
        <v>31</v>
      </c>
      <c r="F4955" s="3">
        <v>62</v>
      </c>
    </row>
    <row r="4956" spans="1:6" x14ac:dyDescent="0.25">
      <c r="A4956" s="3" t="s">
        <v>15</v>
      </c>
      <c r="B4956" s="7">
        <v>42585</v>
      </c>
      <c r="C4956" s="3">
        <v>2016</v>
      </c>
      <c r="D4956" s="3">
        <v>1</v>
      </c>
      <c r="E4956" s="3" t="s">
        <v>31</v>
      </c>
      <c r="F4956" s="3">
        <v>69</v>
      </c>
    </row>
    <row r="4957" spans="1:6" x14ac:dyDescent="0.25">
      <c r="A4957" s="3" t="s">
        <v>15</v>
      </c>
      <c r="B4957" s="7">
        <v>42585</v>
      </c>
      <c r="C4957" s="3">
        <v>2016</v>
      </c>
      <c r="D4957" s="3">
        <v>1</v>
      </c>
      <c r="E4957" s="3" t="s">
        <v>31</v>
      </c>
      <c r="F4957" s="3">
        <v>32</v>
      </c>
    </row>
    <row r="4958" spans="1:6" x14ac:dyDescent="0.25">
      <c r="A4958" s="3" t="s">
        <v>15</v>
      </c>
      <c r="B4958" s="7">
        <v>42585</v>
      </c>
      <c r="C4958" s="3">
        <v>2016</v>
      </c>
      <c r="D4958" s="3">
        <v>1</v>
      </c>
      <c r="E4958" s="3" t="s">
        <v>31</v>
      </c>
      <c r="F4958" s="3">
        <v>53</v>
      </c>
    </row>
    <row r="4959" spans="1:6" x14ac:dyDescent="0.25">
      <c r="A4959" s="3" t="s">
        <v>15</v>
      </c>
      <c r="B4959" s="7">
        <v>42585</v>
      </c>
      <c r="C4959" s="3">
        <v>2016</v>
      </c>
      <c r="D4959" s="3">
        <v>1</v>
      </c>
      <c r="E4959" s="3" t="s">
        <v>31</v>
      </c>
      <c r="F4959" s="3">
        <v>61</v>
      </c>
    </row>
    <row r="4960" spans="1:6" x14ac:dyDescent="0.25">
      <c r="A4960" s="3" t="s">
        <v>15</v>
      </c>
      <c r="B4960" s="7">
        <v>42585</v>
      </c>
      <c r="C4960" s="3">
        <v>2016</v>
      </c>
      <c r="D4960" s="3">
        <v>1</v>
      </c>
      <c r="E4960" s="3" t="s">
        <v>31</v>
      </c>
      <c r="F4960" s="3">
        <v>28</v>
      </c>
    </row>
    <row r="4961" spans="1:6" x14ac:dyDescent="0.25">
      <c r="A4961" s="3" t="s">
        <v>15</v>
      </c>
      <c r="B4961" s="7">
        <v>42585</v>
      </c>
      <c r="C4961" s="3">
        <v>2016</v>
      </c>
      <c r="D4961" s="3">
        <v>1</v>
      </c>
      <c r="E4961" s="3" t="s">
        <v>31</v>
      </c>
      <c r="F4961" s="3">
        <v>27</v>
      </c>
    </row>
    <row r="4962" spans="1:6" x14ac:dyDescent="0.25">
      <c r="A4962" s="3" t="s">
        <v>15</v>
      </c>
      <c r="B4962" s="7">
        <v>42585</v>
      </c>
      <c r="C4962" s="3">
        <v>2016</v>
      </c>
      <c r="D4962" s="3">
        <v>1</v>
      </c>
      <c r="E4962" s="3" t="s">
        <v>31</v>
      </c>
      <c r="F4962" s="3">
        <v>62</v>
      </c>
    </row>
    <row r="4963" spans="1:6" x14ac:dyDescent="0.25">
      <c r="A4963" s="3" t="s">
        <v>15</v>
      </c>
      <c r="B4963" s="7">
        <v>42585</v>
      </c>
      <c r="C4963" s="3">
        <v>2016</v>
      </c>
      <c r="D4963" s="3">
        <v>1</v>
      </c>
      <c r="E4963" s="3" t="s">
        <v>31</v>
      </c>
      <c r="F4963" s="3">
        <v>49</v>
      </c>
    </row>
    <row r="4964" spans="1:6" x14ac:dyDescent="0.25">
      <c r="A4964" s="3" t="s">
        <v>15</v>
      </c>
      <c r="B4964" s="7">
        <v>42585</v>
      </c>
      <c r="C4964" s="3">
        <v>2016</v>
      </c>
      <c r="D4964" s="3">
        <v>1</v>
      </c>
      <c r="E4964" s="3" t="s">
        <v>31</v>
      </c>
      <c r="F4964" s="3">
        <v>46</v>
      </c>
    </row>
    <row r="4965" spans="1:6" x14ac:dyDescent="0.25">
      <c r="A4965" s="3" t="s">
        <v>15</v>
      </c>
      <c r="B4965" s="7">
        <v>42585</v>
      </c>
      <c r="C4965" s="3">
        <v>2016</v>
      </c>
      <c r="D4965" s="3">
        <v>1</v>
      </c>
      <c r="E4965" s="3" t="s">
        <v>31</v>
      </c>
      <c r="F4965" s="3">
        <v>59</v>
      </c>
    </row>
    <row r="4966" spans="1:6" x14ac:dyDescent="0.25">
      <c r="A4966" s="3" t="s">
        <v>15</v>
      </c>
      <c r="B4966" s="7">
        <v>42585</v>
      </c>
      <c r="C4966" s="3">
        <v>2016</v>
      </c>
      <c r="D4966" s="3">
        <v>1</v>
      </c>
      <c r="E4966" s="3" t="s">
        <v>31</v>
      </c>
      <c r="F4966" s="3">
        <v>63</v>
      </c>
    </row>
    <row r="4967" spans="1:6" x14ac:dyDescent="0.25">
      <c r="A4967" s="3" t="s">
        <v>15</v>
      </c>
      <c r="B4967" s="7">
        <v>42585</v>
      </c>
      <c r="C4967" s="3">
        <v>2016</v>
      </c>
      <c r="D4967" s="3">
        <v>1</v>
      </c>
      <c r="E4967" s="3" t="s">
        <v>31</v>
      </c>
      <c r="F4967" s="3">
        <v>31</v>
      </c>
    </row>
    <row r="4968" spans="1:6" x14ac:dyDescent="0.25">
      <c r="A4968" s="3" t="s">
        <v>15</v>
      </c>
      <c r="B4968" s="7">
        <v>42585</v>
      </c>
      <c r="C4968" s="3">
        <v>2016</v>
      </c>
      <c r="D4968" s="3">
        <v>1</v>
      </c>
      <c r="E4968" s="3" t="s">
        <v>31</v>
      </c>
      <c r="F4968" s="3">
        <v>66</v>
      </c>
    </row>
    <row r="4969" spans="1:6" x14ac:dyDescent="0.25">
      <c r="A4969" s="3" t="s">
        <v>15</v>
      </c>
      <c r="B4969" s="7">
        <v>42585</v>
      </c>
      <c r="C4969" s="3">
        <v>2016</v>
      </c>
      <c r="D4969" s="3">
        <v>1</v>
      </c>
      <c r="E4969" s="3" t="s">
        <v>31</v>
      </c>
      <c r="F4969" s="3">
        <v>69</v>
      </c>
    </row>
    <row r="4970" spans="1:6" x14ac:dyDescent="0.25">
      <c r="A4970" s="3" t="s">
        <v>15</v>
      </c>
      <c r="B4970" s="7">
        <v>42585</v>
      </c>
      <c r="C4970" s="3">
        <v>2016</v>
      </c>
      <c r="D4970" s="3">
        <v>1</v>
      </c>
      <c r="E4970" s="3" t="s">
        <v>31</v>
      </c>
      <c r="F4970" s="3">
        <v>15</v>
      </c>
    </row>
    <row r="4971" spans="1:6" x14ac:dyDescent="0.25">
      <c r="A4971" s="3" t="s">
        <v>15</v>
      </c>
      <c r="B4971" s="7">
        <v>42585</v>
      </c>
      <c r="C4971" s="3">
        <v>2016</v>
      </c>
      <c r="D4971" s="3">
        <v>1</v>
      </c>
      <c r="E4971" s="3" t="s">
        <v>31</v>
      </c>
      <c r="F4971" s="3">
        <v>64</v>
      </c>
    </row>
    <row r="4972" spans="1:6" x14ac:dyDescent="0.25">
      <c r="A4972" s="3" t="s">
        <v>15</v>
      </c>
      <c r="B4972" s="7">
        <v>42585</v>
      </c>
      <c r="C4972" s="3">
        <v>2016</v>
      </c>
      <c r="D4972" s="3">
        <v>1</v>
      </c>
      <c r="E4972" s="3" t="s">
        <v>31</v>
      </c>
      <c r="F4972" s="3">
        <v>60</v>
      </c>
    </row>
    <row r="4973" spans="1:6" x14ac:dyDescent="0.25">
      <c r="A4973" s="3" t="s">
        <v>15</v>
      </c>
      <c r="B4973" s="7">
        <v>42585</v>
      </c>
      <c r="C4973" s="3">
        <v>2016</v>
      </c>
      <c r="D4973" s="3">
        <v>1</v>
      </c>
      <c r="E4973" s="3" t="s">
        <v>31</v>
      </c>
      <c r="F4973" s="3">
        <v>65</v>
      </c>
    </row>
    <row r="4974" spans="1:6" x14ac:dyDescent="0.25">
      <c r="A4974" s="3" t="s">
        <v>15</v>
      </c>
      <c r="B4974" s="7">
        <v>42585</v>
      </c>
      <c r="C4974" s="3">
        <v>2016</v>
      </c>
      <c r="D4974" s="3">
        <v>1</v>
      </c>
      <c r="E4974" s="3" t="s">
        <v>31</v>
      </c>
      <c r="F4974" s="3">
        <v>59</v>
      </c>
    </row>
    <row r="4975" spans="1:6" x14ac:dyDescent="0.25">
      <c r="A4975" s="3" t="s">
        <v>15</v>
      </c>
      <c r="B4975" s="7">
        <v>42585</v>
      </c>
      <c r="C4975" s="3">
        <v>2016</v>
      </c>
      <c r="D4975" s="3">
        <v>1</v>
      </c>
      <c r="E4975" s="3" t="s">
        <v>31</v>
      </c>
      <c r="F4975" s="3">
        <v>69</v>
      </c>
    </row>
    <row r="4976" spans="1:6" x14ac:dyDescent="0.25">
      <c r="A4976" s="3" t="s">
        <v>15</v>
      </c>
      <c r="B4976" s="7">
        <v>42585</v>
      </c>
      <c r="C4976" s="3">
        <v>2016</v>
      </c>
      <c r="D4976" s="3">
        <v>1</v>
      </c>
      <c r="E4976" s="3" t="s">
        <v>31</v>
      </c>
      <c r="F4976" s="3">
        <v>63</v>
      </c>
    </row>
    <row r="4977" spans="1:6" x14ac:dyDescent="0.25">
      <c r="A4977" s="3" t="s">
        <v>15</v>
      </c>
      <c r="B4977" s="7">
        <v>42585</v>
      </c>
      <c r="C4977" s="3">
        <v>2016</v>
      </c>
      <c r="D4977" s="3">
        <v>1</v>
      </c>
      <c r="E4977" s="3" t="s">
        <v>31</v>
      </c>
      <c r="F4977" s="3">
        <v>61</v>
      </c>
    </row>
    <row r="4978" spans="1:6" x14ac:dyDescent="0.25">
      <c r="A4978" s="3" t="s">
        <v>15</v>
      </c>
      <c r="B4978" s="7">
        <v>42585</v>
      </c>
      <c r="C4978" s="3">
        <v>2016</v>
      </c>
      <c r="D4978" s="3">
        <v>1</v>
      </c>
      <c r="E4978" s="3" t="s">
        <v>31</v>
      </c>
      <c r="F4978" s="3">
        <v>25</v>
      </c>
    </row>
    <row r="4979" spans="1:6" x14ac:dyDescent="0.25">
      <c r="A4979" s="3" t="s">
        <v>15</v>
      </c>
      <c r="B4979" s="7">
        <v>42585</v>
      </c>
      <c r="C4979" s="3">
        <v>2016</v>
      </c>
      <c r="D4979" s="3">
        <v>1</v>
      </c>
      <c r="E4979" s="3" t="s">
        <v>31</v>
      </c>
      <c r="F4979" s="3">
        <v>63</v>
      </c>
    </row>
    <row r="4980" spans="1:6" x14ac:dyDescent="0.25">
      <c r="A4980" s="3" t="s">
        <v>15</v>
      </c>
      <c r="B4980" s="7">
        <v>42585</v>
      </c>
      <c r="C4980" s="3">
        <v>2016</v>
      </c>
      <c r="D4980" s="3">
        <v>1</v>
      </c>
      <c r="E4980" s="3" t="s">
        <v>31</v>
      </c>
      <c r="F4980" s="3">
        <v>61</v>
      </c>
    </row>
    <row r="4981" spans="1:6" x14ac:dyDescent="0.25">
      <c r="A4981" s="3" t="s">
        <v>15</v>
      </c>
      <c r="B4981" s="7">
        <v>42585</v>
      </c>
      <c r="C4981" s="3">
        <v>2016</v>
      </c>
      <c r="D4981" s="3">
        <v>1</v>
      </c>
      <c r="E4981" s="3" t="s">
        <v>31</v>
      </c>
      <c r="F4981" s="3">
        <v>68</v>
      </c>
    </row>
    <row r="4982" spans="1:6" x14ac:dyDescent="0.25">
      <c r="A4982" s="3" t="s">
        <v>15</v>
      </c>
      <c r="B4982" s="7">
        <v>42585</v>
      </c>
      <c r="C4982" s="3">
        <v>2016</v>
      </c>
      <c r="D4982" s="3">
        <v>1</v>
      </c>
      <c r="E4982" s="3" t="s">
        <v>31</v>
      </c>
      <c r="F4982" s="3">
        <v>54</v>
      </c>
    </row>
    <row r="4983" spans="1:6" x14ac:dyDescent="0.25">
      <c r="A4983" s="3" t="s">
        <v>15</v>
      </c>
      <c r="B4983" s="7">
        <v>42585</v>
      </c>
      <c r="C4983" s="3">
        <v>2016</v>
      </c>
      <c r="D4983" s="3">
        <v>1</v>
      </c>
      <c r="E4983" s="3" t="s">
        <v>31</v>
      </c>
      <c r="F4983" s="3">
        <v>60</v>
      </c>
    </row>
    <row r="4984" spans="1:6" x14ac:dyDescent="0.25">
      <c r="A4984" s="3" t="s">
        <v>15</v>
      </c>
      <c r="B4984" s="7">
        <v>42585</v>
      </c>
      <c r="C4984" s="3">
        <v>2016</v>
      </c>
      <c r="D4984" s="3">
        <v>1</v>
      </c>
      <c r="E4984" s="3" t="s">
        <v>31</v>
      </c>
      <c r="F4984" s="3">
        <v>73</v>
      </c>
    </row>
    <row r="4985" spans="1:6" x14ac:dyDescent="0.25">
      <c r="A4985" s="3" t="s">
        <v>15</v>
      </c>
      <c r="B4985" s="7">
        <v>42585</v>
      </c>
      <c r="C4985" s="3">
        <v>2016</v>
      </c>
      <c r="D4985" s="3">
        <v>1</v>
      </c>
      <c r="E4985" s="3" t="s">
        <v>31</v>
      </c>
      <c r="F4985" s="3">
        <v>59</v>
      </c>
    </row>
    <row r="4986" spans="1:6" x14ac:dyDescent="0.25">
      <c r="A4986" s="3" t="s">
        <v>15</v>
      </c>
      <c r="B4986" s="7">
        <v>42585</v>
      </c>
      <c r="C4986" s="3">
        <v>2016</v>
      </c>
      <c r="D4986" s="3">
        <v>1</v>
      </c>
      <c r="E4986" s="3" t="s">
        <v>31</v>
      </c>
      <c r="F4986" s="3">
        <v>55</v>
      </c>
    </row>
    <row r="4987" spans="1:6" x14ac:dyDescent="0.25">
      <c r="A4987" s="3" t="s">
        <v>15</v>
      </c>
      <c r="B4987" s="7">
        <v>42585</v>
      </c>
      <c r="C4987" s="3">
        <v>2016</v>
      </c>
      <c r="D4987" s="3">
        <v>1</v>
      </c>
      <c r="E4987" s="3" t="s">
        <v>31</v>
      </c>
      <c r="F4987" s="3">
        <v>65</v>
      </c>
    </row>
    <row r="4988" spans="1:6" x14ac:dyDescent="0.25">
      <c r="A4988" s="3" t="s">
        <v>15</v>
      </c>
      <c r="B4988" s="7">
        <v>42585</v>
      </c>
      <c r="C4988" s="3">
        <v>2016</v>
      </c>
      <c r="D4988" s="3">
        <v>1</v>
      </c>
      <c r="E4988" s="3" t="s">
        <v>31</v>
      </c>
      <c r="F4988" s="3">
        <v>59</v>
      </c>
    </row>
    <row r="4989" spans="1:6" x14ac:dyDescent="0.25">
      <c r="A4989" s="3" t="s">
        <v>15</v>
      </c>
      <c r="B4989" s="7">
        <v>42585</v>
      </c>
      <c r="C4989" s="3">
        <v>2016</v>
      </c>
      <c r="D4989" s="3">
        <v>1</v>
      </c>
      <c r="E4989" s="3" t="s">
        <v>31</v>
      </c>
      <c r="F4989" s="3">
        <v>58</v>
      </c>
    </row>
    <row r="4990" spans="1:6" x14ac:dyDescent="0.25">
      <c r="A4990" s="3" t="s">
        <v>15</v>
      </c>
      <c r="B4990" s="7">
        <v>42585</v>
      </c>
      <c r="C4990" s="3">
        <v>2016</v>
      </c>
      <c r="D4990" s="3">
        <v>1</v>
      </c>
      <c r="E4990" s="3" t="s">
        <v>31</v>
      </c>
      <c r="F4990" s="3">
        <v>57</v>
      </c>
    </row>
    <row r="4991" spans="1:6" x14ac:dyDescent="0.25">
      <c r="A4991" s="3" t="s">
        <v>15</v>
      </c>
      <c r="B4991" s="7">
        <v>42585</v>
      </c>
      <c r="C4991" s="3">
        <v>2016</v>
      </c>
      <c r="D4991" s="3">
        <v>1</v>
      </c>
      <c r="E4991" s="3" t="s">
        <v>31</v>
      </c>
      <c r="F4991" s="3">
        <v>58</v>
      </c>
    </row>
    <row r="4992" spans="1:6" x14ac:dyDescent="0.25">
      <c r="A4992" s="3" t="s">
        <v>15</v>
      </c>
      <c r="B4992" s="7">
        <v>42585</v>
      </c>
      <c r="C4992" s="3">
        <v>2016</v>
      </c>
      <c r="D4992" s="3">
        <v>1</v>
      </c>
      <c r="E4992" s="3" t="s">
        <v>31</v>
      </c>
      <c r="F4992" s="3">
        <v>49</v>
      </c>
    </row>
    <row r="4993" spans="1:6" x14ac:dyDescent="0.25">
      <c r="A4993" s="3" t="s">
        <v>15</v>
      </c>
      <c r="B4993" s="7">
        <v>42585</v>
      </c>
      <c r="C4993" s="3">
        <v>2016</v>
      </c>
      <c r="D4993" s="3">
        <v>1</v>
      </c>
      <c r="E4993" s="3" t="s">
        <v>31</v>
      </c>
      <c r="F4993" s="3">
        <v>65</v>
      </c>
    </row>
    <row r="4994" spans="1:6" x14ac:dyDescent="0.25">
      <c r="A4994" s="3" t="s">
        <v>15</v>
      </c>
      <c r="B4994" s="7">
        <v>42585</v>
      </c>
      <c r="C4994" s="3">
        <v>2016</v>
      </c>
      <c r="D4994" s="3">
        <v>1</v>
      </c>
      <c r="E4994" s="3" t="s">
        <v>31</v>
      </c>
      <c r="F4994" s="3">
        <v>55</v>
      </c>
    </row>
    <row r="4995" spans="1:6" x14ac:dyDescent="0.25">
      <c r="A4995" s="3" t="s">
        <v>15</v>
      </c>
      <c r="B4995" s="7">
        <v>42585</v>
      </c>
      <c r="C4995" s="3">
        <v>2016</v>
      </c>
      <c r="D4995" s="3">
        <v>1</v>
      </c>
      <c r="E4995" s="3" t="s">
        <v>31</v>
      </c>
      <c r="F4995" s="3">
        <v>58</v>
      </c>
    </row>
    <row r="4996" spans="1:6" x14ac:dyDescent="0.25">
      <c r="A4996" s="3" t="s">
        <v>15</v>
      </c>
      <c r="B4996" s="7">
        <v>42585</v>
      </c>
      <c r="C4996" s="3">
        <v>2016</v>
      </c>
      <c r="D4996" s="3">
        <v>1</v>
      </c>
      <c r="E4996" s="3" t="s">
        <v>31</v>
      </c>
      <c r="F4996" s="3">
        <v>27</v>
      </c>
    </row>
    <row r="4997" spans="1:6" x14ac:dyDescent="0.25">
      <c r="A4997" s="3" t="s">
        <v>15</v>
      </c>
      <c r="B4997" s="7">
        <v>42585</v>
      </c>
      <c r="C4997" s="3">
        <v>2016</v>
      </c>
      <c r="D4997" s="3">
        <v>1</v>
      </c>
      <c r="E4997" s="3" t="s">
        <v>31</v>
      </c>
      <c r="F4997" s="3">
        <v>63</v>
      </c>
    </row>
    <row r="4998" spans="1:6" x14ac:dyDescent="0.25">
      <c r="A4998" s="3" t="s">
        <v>15</v>
      </c>
      <c r="B4998" s="7">
        <v>42585</v>
      </c>
      <c r="C4998" s="3">
        <v>2016</v>
      </c>
      <c r="D4998" s="3">
        <v>1</v>
      </c>
      <c r="E4998" s="3" t="s">
        <v>31</v>
      </c>
      <c r="F4998" s="3">
        <v>58</v>
      </c>
    </row>
    <row r="4999" spans="1:6" x14ac:dyDescent="0.25">
      <c r="A4999" s="3" t="s">
        <v>15</v>
      </c>
      <c r="B4999" s="7">
        <v>42585</v>
      </c>
      <c r="C4999" s="3">
        <v>2016</v>
      </c>
      <c r="D4999" s="3">
        <v>1</v>
      </c>
      <c r="E4999" s="3" t="s">
        <v>31</v>
      </c>
      <c r="F4999" s="3">
        <v>26</v>
      </c>
    </row>
    <row r="5000" spans="1:6" x14ac:dyDescent="0.25">
      <c r="A5000" s="3" t="s">
        <v>15</v>
      </c>
      <c r="B5000" s="7">
        <v>42585</v>
      </c>
      <c r="C5000" s="3">
        <v>2016</v>
      </c>
      <c r="D5000" s="3">
        <v>1</v>
      </c>
      <c r="E5000" s="3" t="s">
        <v>31</v>
      </c>
      <c r="F5000" s="3">
        <v>66</v>
      </c>
    </row>
    <row r="5001" spans="1:6" x14ac:dyDescent="0.25">
      <c r="A5001" s="3" t="s">
        <v>15</v>
      </c>
      <c r="B5001" s="7">
        <v>42585</v>
      </c>
      <c r="C5001" s="3">
        <v>2016</v>
      </c>
      <c r="D5001" s="3">
        <v>1</v>
      </c>
      <c r="E5001" s="3" t="s">
        <v>31</v>
      </c>
      <c r="F5001" s="3">
        <v>58</v>
      </c>
    </row>
    <row r="5002" spans="1:6" x14ac:dyDescent="0.25">
      <c r="A5002" s="3" t="s">
        <v>15</v>
      </c>
      <c r="B5002" s="7">
        <v>42585</v>
      </c>
      <c r="C5002" s="3">
        <v>2016</v>
      </c>
      <c r="D5002" s="3">
        <v>1</v>
      </c>
      <c r="E5002" s="3" t="s">
        <v>31</v>
      </c>
      <c r="F5002" s="3">
        <v>45</v>
      </c>
    </row>
    <row r="5003" spans="1:6" x14ac:dyDescent="0.25">
      <c r="A5003" s="3" t="s">
        <v>15</v>
      </c>
      <c r="B5003" s="7">
        <v>42585</v>
      </c>
      <c r="C5003" s="3">
        <v>2016</v>
      </c>
      <c r="D5003" s="3">
        <v>1</v>
      </c>
      <c r="E5003" s="3" t="s">
        <v>31</v>
      </c>
      <c r="F5003" s="3">
        <v>50</v>
      </c>
    </row>
    <row r="5004" spans="1:6" x14ac:dyDescent="0.25">
      <c r="A5004" s="3" t="s">
        <v>15</v>
      </c>
      <c r="B5004" s="7">
        <v>42585</v>
      </c>
      <c r="C5004" s="3">
        <v>2016</v>
      </c>
      <c r="D5004" s="3">
        <v>1</v>
      </c>
      <c r="E5004" s="3" t="s">
        <v>31</v>
      </c>
      <c r="F5004" s="3">
        <v>48</v>
      </c>
    </row>
    <row r="5005" spans="1:6" x14ac:dyDescent="0.25">
      <c r="A5005" s="3" t="s">
        <v>15</v>
      </c>
      <c r="B5005" s="7">
        <v>42585</v>
      </c>
      <c r="C5005" s="3">
        <v>2016</v>
      </c>
      <c r="D5005" s="3">
        <v>1</v>
      </c>
      <c r="E5005" s="3" t="s">
        <v>31</v>
      </c>
      <c r="F5005" s="3">
        <v>58</v>
      </c>
    </row>
    <row r="5006" spans="1:6" x14ac:dyDescent="0.25">
      <c r="A5006" s="3" t="s">
        <v>15</v>
      </c>
      <c r="B5006" s="7">
        <v>42585</v>
      </c>
      <c r="C5006" s="3">
        <v>2016</v>
      </c>
      <c r="D5006" s="3">
        <v>1</v>
      </c>
      <c r="E5006" s="3" t="s">
        <v>31</v>
      </c>
      <c r="F5006" s="3">
        <v>37</v>
      </c>
    </row>
    <row r="5007" spans="1:6" x14ac:dyDescent="0.25">
      <c r="A5007" s="3" t="s">
        <v>15</v>
      </c>
      <c r="B5007" s="7">
        <v>42585</v>
      </c>
      <c r="C5007" s="3">
        <v>2016</v>
      </c>
      <c r="D5007" s="3">
        <v>2</v>
      </c>
      <c r="E5007" s="3" t="s">
        <v>31</v>
      </c>
      <c r="F5007" s="3">
        <v>53</v>
      </c>
    </row>
    <row r="5008" spans="1:6" x14ac:dyDescent="0.25">
      <c r="A5008" s="3" t="s">
        <v>15</v>
      </c>
      <c r="B5008" s="7">
        <v>42585</v>
      </c>
      <c r="C5008" s="3">
        <v>2016</v>
      </c>
      <c r="D5008" s="3">
        <v>2</v>
      </c>
      <c r="E5008" s="3" t="s">
        <v>31</v>
      </c>
      <c r="F5008" s="3">
        <v>62</v>
      </c>
    </row>
    <row r="5009" spans="1:6" x14ac:dyDescent="0.25">
      <c r="A5009" s="3" t="s">
        <v>15</v>
      </c>
      <c r="B5009" s="7">
        <v>42585</v>
      </c>
      <c r="C5009" s="3">
        <v>2016</v>
      </c>
      <c r="D5009" s="3">
        <v>2</v>
      </c>
      <c r="E5009" s="3" t="s">
        <v>31</v>
      </c>
      <c r="F5009" s="3">
        <v>62</v>
      </c>
    </row>
    <row r="5010" spans="1:6" x14ac:dyDescent="0.25">
      <c r="A5010" s="3" t="s">
        <v>15</v>
      </c>
      <c r="B5010" s="7">
        <v>42585</v>
      </c>
      <c r="C5010" s="3">
        <v>2016</v>
      </c>
      <c r="D5010" s="3">
        <v>2</v>
      </c>
      <c r="E5010" s="3" t="s">
        <v>31</v>
      </c>
      <c r="F5010" s="3">
        <v>61</v>
      </c>
    </row>
    <row r="5011" spans="1:6" x14ac:dyDescent="0.25">
      <c r="A5011" s="3" t="s">
        <v>15</v>
      </c>
      <c r="B5011" s="7">
        <v>42585</v>
      </c>
      <c r="C5011" s="3">
        <v>2016</v>
      </c>
      <c r="D5011" s="3">
        <v>2</v>
      </c>
      <c r="E5011" s="3" t="s">
        <v>31</v>
      </c>
      <c r="F5011" s="3">
        <v>60</v>
      </c>
    </row>
    <row r="5012" spans="1:6" x14ac:dyDescent="0.25">
      <c r="A5012" s="3" t="s">
        <v>15</v>
      </c>
      <c r="B5012" s="7">
        <v>42585</v>
      </c>
      <c r="C5012" s="3">
        <v>2016</v>
      </c>
      <c r="D5012" s="3">
        <v>2</v>
      </c>
      <c r="E5012" s="3" t="s">
        <v>31</v>
      </c>
      <c r="F5012" s="3">
        <v>59</v>
      </c>
    </row>
    <row r="5013" spans="1:6" x14ac:dyDescent="0.25">
      <c r="A5013" s="3" t="s">
        <v>15</v>
      </c>
      <c r="B5013" s="7">
        <v>42585</v>
      </c>
      <c r="C5013" s="3">
        <v>2016</v>
      </c>
      <c r="D5013" s="3">
        <v>2</v>
      </c>
      <c r="E5013" s="3" t="s">
        <v>31</v>
      </c>
      <c r="F5013" s="3">
        <v>27</v>
      </c>
    </row>
    <row r="5014" spans="1:6" x14ac:dyDescent="0.25">
      <c r="A5014" s="3" t="s">
        <v>15</v>
      </c>
      <c r="B5014" s="7">
        <v>42585</v>
      </c>
      <c r="C5014" s="3">
        <v>2016</v>
      </c>
      <c r="D5014" s="3">
        <v>2</v>
      </c>
      <c r="E5014" s="3" t="s">
        <v>31</v>
      </c>
      <c r="F5014" s="3">
        <v>47</v>
      </c>
    </row>
    <row r="5015" spans="1:6" x14ac:dyDescent="0.25">
      <c r="A5015" s="3" t="s">
        <v>15</v>
      </c>
      <c r="B5015" s="7">
        <v>42585</v>
      </c>
      <c r="C5015" s="3">
        <v>2016</v>
      </c>
      <c r="D5015" s="3">
        <v>2</v>
      </c>
      <c r="E5015" s="3" t="s">
        <v>31</v>
      </c>
      <c r="F5015" s="3">
        <v>58</v>
      </c>
    </row>
    <row r="5016" spans="1:6" x14ac:dyDescent="0.25">
      <c r="A5016" s="3" t="s">
        <v>15</v>
      </c>
      <c r="B5016" s="7">
        <v>42585</v>
      </c>
      <c r="C5016" s="3">
        <v>2016</v>
      </c>
      <c r="D5016" s="3">
        <v>2</v>
      </c>
      <c r="E5016" s="3" t="s">
        <v>31</v>
      </c>
      <c r="F5016" s="3">
        <v>67</v>
      </c>
    </row>
    <row r="5017" spans="1:6" x14ac:dyDescent="0.25">
      <c r="A5017" s="3" t="s">
        <v>15</v>
      </c>
      <c r="B5017" s="7">
        <v>42585</v>
      </c>
      <c r="C5017" s="3">
        <v>2016</v>
      </c>
      <c r="D5017" s="3">
        <v>2</v>
      </c>
      <c r="E5017" s="3" t="s">
        <v>31</v>
      </c>
      <c r="F5017" s="3">
        <v>66</v>
      </c>
    </row>
    <row r="5018" spans="1:6" x14ac:dyDescent="0.25">
      <c r="A5018" s="3" t="s">
        <v>15</v>
      </c>
      <c r="B5018" s="7">
        <v>42585</v>
      </c>
      <c r="C5018" s="3">
        <v>2016</v>
      </c>
      <c r="D5018" s="3">
        <v>2</v>
      </c>
      <c r="E5018" s="3" t="s">
        <v>31</v>
      </c>
      <c r="F5018" s="3">
        <v>54</v>
      </c>
    </row>
    <row r="5019" spans="1:6" x14ac:dyDescent="0.25">
      <c r="A5019" s="3" t="s">
        <v>15</v>
      </c>
      <c r="B5019" s="7">
        <v>42585</v>
      </c>
      <c r="C5019" s="3">
        <v>2016</v>
      </c>
      <c r="D5019" s="3">
        <v>2</v>
      </c>
      <c r="E5019" s="3" t="s">
        <v>31</v>
      </c>
      <c r="F5019" s="3">
        <v>62</v>
      </c>
    </row>
    <row r="5020" spans="1:6" x14ac:dyDescent="0.25">
      <c r="A5020" s="3" t="s">
        <v>15</v>
      </c>
      <c r="B5020" s="7">
        <v>42585</v>
      </c>
      <c r="C5020" s="3">
        <v>2016</v>
      </c>
      <c r="D5020" s="3">
        <v>2</v>
      </c>
      <c r="E5020" s="3" t="s">
        <v>31</v>
      </c>
      <c r="F5020" s="3">
        <v>62</v>
      </c>
    </row>
    <row r="5021" spans="1:6" x14ac:dyDescent="0.25">
      <c r="A5021" s="3" t="s">
        <v>15</v>
      </c>
      <c r="B5021" s="7">
        <v>42585</v>
      </c>
      <c r="C5021" s="3">
        <v>2016</v>
      </c>
      <c r="D5021" s="3">
        <v>2</v>
      </c>
      <c r="E5021" s="3" t="s">
        <v>31</v>
      </c>
      <c r="F5021" s="3">
        <v>59</v>
      </c>
    </row>
    <row r="5022" spans="1:6" x14ac:dyDescent="0.25">
      <c r="A5022" s="3" t="s">
        <v>15</v>
      </c>
      <c r="B5022" s="7">
        <v>42585</v>
      </c>
      <c r="C5022" s="3">
        <v>2016</v>
      </c>
      <c r="D5022" s="3">
        <v>2</v>
      </c>
      <c r="E5022" s="3" t="s">
        <v>31</v>
      </c>
      <c r="F5022" s="3">
        <v>52</v>
      </c>
    </row>
    <row r="5023" spans="1:6" x14ac:dyDescent="0.25">
      <c r="A5023" s="3" t="s">
        <v>15</v>
      </c>
      <c r="B5023" s="7">
        <v>42585</v>
      </c>
      <c r="C5023" s="3">
        <v>2016</v>
      </c>
      <c r="D5023" s="3">
        <v>2</v>
      </c>
      <c r="E5023" s="3" t="s">
        <v>31</v>
      </c>
      <c r="F5023" s="3">
        <v>26</v>
      </c>
    </row>
    <row r="5024" spans="1:6" x14ac:dyDescent="0.25">
      <c r="A5024" s="3" t="s">
        <v>15</v>
      </c>
      <c r="B5024" s="7">
        <v>42585</v>
      </c>
      <c r="C5024" s="3">
        <v>2016</v>
      </c>
      <c r="D5024" s="3">
        <v>2</v>
      </c>
      <c r="E5024" s="3" t="s">
        <v>31</v>
      </c>
      <c r="F5024" s="3">
        <v>62</v>
      </c>
    </row>
    <row r="5025" spans="1:7" x14ac:dyDescent="0.25">
      <c r="A5025" s="3" t="s">
        <v>15</v>
      </c>
      <c r="B5025" s="7">
        <v>42585</v>
      </c>
      <c r="C5025" s="3">
        <v>2016</v>
      </c>
      <c r="D5025" s="3">
        <v>2</v>
      </c>
      <c r="E5025" s="3" t="s">
        <v>31</v>
      </c>
      <c r="F5025" s="3">
        <v>60</v>
      </c>
    </row>
    <row r="5026" spans="1:7" x14ac:dyDescent="0.25">
      <c r="A5026" s="3" t="s">
        <v>15</v>
      </c>
      <c r="B5026" s="7">
        <v>42585</v>
      </c>
      <c r="C5026" s="3">
        <v>2016</v>
      </c>
      <c r="D5026" s="3">
        <v>2</v>
      </c>
      <c r="E5026" s="3" t="s">
        <v>31</v>
      </c>
      <c r="F5026" s="3">
        <v>59</v>
      </c>
    </row>
    <row r="5027" spans="1:7" x14ac:dyDescent="0.25">
      <c r="A5027" s="3" t="s">
        <v>15</v>
      </c>
      <c r="B5027" s="7">
        <v>42585</v>
      </c>
      <c r="C5027" s="3">
        <v>2016</v>
      </c>
      <c r="D5027" s="3">
        <v>2</v>
      </c>
      <c r="E5027" s="3" t="s">
        <v>31</v>
      </c>
      <c r="F5027" s="3">
        <v>55</v>
      </c>
    </row>
    <row r="5028" spans="1:7" x14ac:dyDescent="0.25">
      <c r="A5028" s="3" t="s">
        <v>15</v>
      </c>
      <c r="B5028" s="7">
        <v>42585</v>
      </c>
      <c r="C5028" s="3">
        <v>2016</v>
      </c>
      <c r="D5028" s="3">
        <v>2</v>
      </c>
      <c r="E5028" s="3" t="s">
        <v>31</v>
      </c>
      <c r="F5028" s="3">
        <v>66</v>
      </c>
    </row>
    <row r="5029" spans="1:7" x14ac:dyDescent="0.25">
      <c r="A5029" s="3" t="s">
        <v>15</v>
      </c>
      <c r="B5029" s="7">
        <v>42585</v>
      </c>
      <c r="C5029" s="3">
        <v>2016</v>
      </c>
      <c r="D5029" s="3">
        <v>2</v>
      </c>
      <c r="E5029" s="3" t="s">
        <v>31</v>
      </c>
      <c r="F5029" s="3">
        <v>58</v>
      </c>
    </row>
    <row r="5030" spans="1:7" x14ac:dyDescent="0.25">
      <c r="A5030" s="3" t="s">
        <v>15</v>
      </c>
      <c r="B5030" s="7">
        <v>42585</v>
      </c>
      <c r="C5030" s="3">
        <v>2016</v>
      </c>
      <c r="D5030" s="3">
        <v>2</v>
      </c>
      <c r="E5030" s="3" t="s">
        <v>31</v>
      </c>
      <c r="F5030" s="3">
        <v>58</v>
      </c>
    </row>
    <row r="5031" spans="1:7" x14ac:dyDescent="0.25">
      <c r="A5031" s="3" t="s">
        <v>15</v>
      </c>
      <c r="B5031" s="7">
        <v>42585</v>
      </c>
      <c r="C5031" s="3">
        <v>2016</v>
      </c>
      <c r="D5031" s="3">
        <v>2</v>
      </c>
      <c r="E5031" s="3" t="s">
        <v>31</v>
      </c>
      <c r="F5031" s="3">
        <v>58</v>
      </c>
    </row>
    <row r="5032" spans="1:7" x14ac:dyDescent="0.25">
      <c r="A5032" s="3" t="s">
        <v>15</v>
      </c>
      <c r="B5032" s="7">
        <v>42585</v>
      </c>
      <c r="C5032" s="3">
        <v>2016</v>
      </c>
      <c r="D5032" s="3">
        <v>2</v>
      </c>
      <c r="E5032" s="3" t="s">
        <v>31</v>
      </c>
      <c r="F5032" s="3">
        <v>57</v>
      </c>
    </row>
    <row r="5033" spans="1:7" x14ac:dyDescent="0.25">
      <c r="A5033" s="3" t="s">
        <v>15</v>
      </c>
      <c r="B5033" s="7">
        <v>42585</v>
      </c>
      <c r="C5033" s="3">
        <v>2016</v>
      </c>
      <c r="D5033" s="3">
        <v>2</v>
      </c>
      <c r="E5033" s="3" t="s">
        <v>31</v>
      </c>
      <c r="F5033" s="3">
        <v>52</v>
      </c>
    </row>
    <row r="5034" spans="1:7" x14ac:dyDescent="0.25">
      <c r="A5034" s="3" t="s">
        <v>15</v>
      </c>
      <c r="B5034" s="7">
        <v>42585</v>
      </c>
      <c r="C5034" s="3">
        <v>2016</v>
      </c>
      <c r="D5034" s="3">
        <v>2</v>
      </c>
      <c r="E5034" s="3" t="s">
        <v>31</v>
      </c>
      <c r="F5034" s="3">
        <v>28</v>
      </c>
    </row>
    <row r="5035" spans="1:7" x14ac:dyDescent="0.25">
      <c r="A5035" s="3" t="s">
        <v>15</v>
      </c>
      <c r="B5035" s="7">
        <v>42585</v>
      </c>
      <c r="C5035" s="3">
        <v>2016</v>
      </c>
      <c r="D5035" s="3">
        <v>2</v>
      </c>
      <c r="E5035" s="3" t="s">
        <v>31</v>
      </c>
      <c r="F5035" s="3">
        <v>54</v>
      </c>
    </row>
    <row r="5036" spans="1:7" x14ac:dyDescent="0.25">
      <c r="A5036" s="3" t="s">
        <v>15</v>
      </c>
      <c r="B5036" s="7">
        <v>42585</v>
      </c>
      <c r="C5036" s="3">
        <v>2016</v>
      </c>
      <c r="D5036" s="3">
        <v>2</v>
      </c>
      <c r="E5036" s="3" t="s">
        <v>31</v>
      </c>
      <c r="F5036" s="3">
        <v>65</v>
      </c>
    </row>
    <row r="5037" spans="1:7" x14ac:dyDescent="0.25">
      <c r="A5037" s="3" t="s">
        <v>15</v>
      </c>
      <c r="B5037" s="7">
        <v>42585</v>
      </c>
      <c r="C5037" s="3">
        <v>2016</v>
      </c>
      <c r="D5037" s="3">
        <v>2</v>
      </c>
      <c r="E5037" s="3" t="s">
        <v>31</v>
      </c>
      <c r="F5037" s="3">
        <v>62</v>
      </c>
    </row>
    <row r="5038" spans="1:7" x14ac:dyDescent="0.25">
      <c r="A5038" s="3" t="s">
        <v>15</v>
      </c>
      <c r="B5038" s="7">
        <v>42585</v>
      </c>
      <c r="C5038" s="3">
        <v>2016</v>
      </c>
      <c r="D5038" s="3">
        <v>2</v>
      </c>
      <c r="E5038" s="3" t="s">
        <v>31</v>
      </c>
      <c r="F5038" s="3">
        <v>62</v>
      </c>
    </row>
    <row r="5039" spans="1:7" x14ac:dyDescent="0.25">
      <c r="A5039" s="3" t="s">
        <v>15</v>
      </c>
      <c r="B5039" s="7">
        <v>42585</v>
      </c>
      <c r="C5039" s="3">
        <v>2016</v>
      </c>
      <c r="D5039" s="3">
        <v>2</v>
      </c>
      <c r="E5039" s="3" t="s">
        <v>31</v>
      </c>
      <c r="F5039" s="3">
        <v>33</v>
      </c>
    </row>
    <row r="5040" spans="1:7" x14ac:dyDescent="0.25">
      <c r="A5040" s="3" t="s">
        <v>15</v>
      </c>
      <c r="B5040" s="7">
        <v>42585</v>
      </c>
      <c r="C5040" s="3">
        <v>2016</v>
      </c>
      <c r="D5040" s="3">
        <v>1</v>
      </c>
      <c r="E5040" s="3" t="s">
        <v>29</v>
      </c>
      <c r="F5040" s="3">
        <v>138</v>
      </c>
      <c r="G5040" s="15">
        <v>30</v>
      </c>
    </row>
    <row r="5041" spans="1:7" x14ac:dyDescent="0.25">
      <c r="A5041" s="3" t="s">
        <v>15</v>
      </c>
      <c r="B5041" s="7">
        <v>42585</v>
      </c>
      <c r="C5041" s="3">
        <v>2016</v>
      </c>
      <c r="D5041" s="3">
        <v>1</v>
      </c>
      <c r="E5041" s="3" t="s">
        <v>29</v>
      </c>
      <c r="F5041" s="3">
        <v>56</v>
      </c>
      <c r="G5041" s="15">
        <v>1.9</v>
      </c>
    </row>
    <row r="5042" spans="1:7" x14ac:dyDescent="0.25">
      <c r="A5042" s="3" t="s">
        <v>15</v>
      </c>
      <c r="B5042" s="7">
        <v>42585</v>
      </c>
      <c r="C5042" s="3">
        <v>2016</v>
      </c>
      <c r="D5042" s="3">
        <v>1</v>
      </c>
      <c r="E5042" s="3" t="s">
        <v>29</v>
      </c>
      <c r="F5042" s="3">
        <v>68</v>
      </c>
      <c r="G5042" s="15">
        <v>4.2</v>
      </c>
    </row>
    <row r="5043" spans="1:7" x14ac:dyDescent="0.25">
      <c r="A5043" s="3" t="s">
        <v>15</v>
      </c>
      <c r="B5043" s="7">
        <v>42585</v>
      </c>
      <c r="C5043" s="3">
        <v>2016</v>
      </c>
      <c r="D5043" s="3">
        <v>1</v>
      </c>
      <c r="E5043" s="3" t="s">
        <v>29</v>
      </c>
      <c r="F5043" s="3">
        <v>124</v>
      </c>
      <c r="G5043" s="15">
        <v>21.6</v>
      </c>
    </row>
    <row r="5044" spans="1:7" x14ac:dyDescent="0.25">
      <c r="A5044" s="3" t="s">
        <v>15</v>
      </c>
      <c r="B5044" s="7">
        <v>42585</v>
      </c>
      <c r="C5044" s="3">
        <v>2016</v>
      </c>
      <c r="D5044" s="3">
        <v>1</v>
      </c>
      <c r="E5044" s="3" t="s">
        <v>29</v>
      </c>
      <c r="F5044" s="3">
        <v>135</v>
      </c>
      <c r="G5044" s="15">
        <v>29.2</v>
      </c>
    </row>
    <row r="5045" spans="1:7" x14ac:dyDescent="0.25">
      <c r="A5045" s="3" t="s">
        <v>15</v>
      </c>
      <c r="B5045" s="7">
        <v>42585</v>
      </c>
      <c r="C5045" s="3">
        <v>2016</v>
      </c>
      <c r="D5045" s="3">
        <v>1</v>
      </c>
      <c r="E5045" s="3" t="s">
        <v>29</v>
      </c>
      <c r="F5045" s="3">
        <v>71</v>
      </c>
      <c r="G5045" s="15">
        <v>4.2</v>
      </c>
    </row>
    <row r="5046" spans="1:7" x14ac:dyDescent="0.25">
      <c r="A5046" s="3" t="s">
        <v>15</v>
      </c>
      <c r="B5046" s="7">
        <v>42585</v>
      </c>
      <c r="C5046" s="3">
        <v>2016</v>
      </c>
      <c r="D5046" s="3">
        <v>2</v>
      </c>
      <c r="E5046" s="3" t="s">
        <v>29</v>
      </c>
      <c r="F5046" s="3">
        <v>75</v>
      </c>
      <c r="G5046" s="15">
        <v>5.2</v>
      </c>
    </row>
    <row r="5047" spans="1:7" x14ac:dyDescent="0.25">
      <c r="A5047" s="3" t="s">
        <v>15</v>
      </c>
      <c r="B5047" s="7">
        <v>42585</v>
      </c>
      <c r="C5047" s="3">
        <v>2016</v>
      </c>
      <c r="D5047" s="3">
        <v>1</v>
      </c>
      <c r="E5047" s="3" t="s">
        <v>32</v>
      </c>
      <c r="F5047" s="3">
        <v>77</v>
      </c>
    </row>
    <row r="5048" spans="1:7" x14ac:dyDescent="0.25">
      <c r="A5048" s="3" t="s">
        <v>15</v>
      </c>
      <c r="B5048" s="7">
        <v>42585</v>
      </c>
      <c r="C5048" s="3">
        <v>2016</v>
      </c>
      <c r="D5048" s="3">
        <v>1</v>
      </c>
      <c r="E5048" s="3" t="s">
        <v>32</v>
      </c>
      <c r="F5048" s="3">
        <v>92</v>
      </c>
    </row>
    <row r="5049" spans="1:7" x14ac:dyDescent="0.25">
      <c r="A5049" s="3" t="s">
        <v>15</v>
      </c>
      <c r="B5049" s="7">
        <v>42585</v>
      </c>
      <c r="C5049" s="3">
        <v>2016</v>
      </c>
      <c r="D5049" s="3">
        <v>1</v>
      </c>
      <c r="E5049" s="3" t="s">
        <v>32</v>
      </c>
      <c r="F5049" s="3">
        <v>76</v>
      </c>
    </row>
    <row r="5050" spans="1:7" x14ac:dyDescent="0.25">
      <c r="A5050" s="3" t="s">
        <v>15</v>
      </c>
      <c r="B5050" s="7">
        <v>42585</v>
      </c>
      <c r="C5050" s="3">
        <v>2016</v>
      </c>
      <c r="D5050" s="3">
        <v>1</v>
      </c>
      <c r="E5050" s="3" t="s">
        <v>32</v>
      </c>
      <c r="F5050" s="3">
        <v>93</v>
      </c>
    </row>
    <row r="5051" spans="1:7" x14ac:dyDescent="0.25">
      <c r="A5051" s="3" t="s">
        <v>15</v>
      </c>
      <c r="B5051" s="7">
        <v>42585</v>
      </c>
      <c r="C5051" s="3">
        <v>2016</v>
      </c>
      <c r="D5051" s="3">
        <v>1</v>
      </c>
      <c r="E5051" s="3" t="s">
        <v>32</v>
      </c>
      <c r="F5051" s="3">
        <v>78</v>
      </c>
    </row>
    <row r="5052" spans="1:7" x14ac:dyDescent="0.25">
      <c r="A5052" s="3" t="s">
        <v>15</v>
      </c>
      <c r="B5052" s="7">
        <v>42585</v>
      </c>
      <c r="C5052" s="3">
        <v>2016</v>
      </c>
      <c r="D5052" s="3">
        <v>1</v>
      </c>
      <c r="E5052" s="3" t="s">
        <v>32</v>
      </c>
      <c r="F5052" s="3">
        <v>91</v>
      </c>
    </row>
    <row r="5053" spans="1:7" x14ac:dyDescent="0.25">
      <c r="A5053" s="3" t="s">
        <v>15</v>
      </c>
      <c r="B5053" s="7">
        <v>42585</v>
      </c>
      <c r="C5053" s="3">
        <v>2016</v>
      </c>
      <c r="D5053" s="3">
        <v>1</v>
      </c>
      <c r="E5053" s="3" t="s">
        <v>32</v>
      </c>
      <c r="F5053" s="3">
        <v>74</v>
      </c>
    </row>
    <row r="5054" spans="1:7" x14ac:dyDescent="0.25">
      <c r="A5054" s="3" t="s">
        <v>15</v>
      </c>
      <c r="B5054" s="7">
        <v>42585</v>
      </c>
      <c r="C5054" s="3">
        <v>2016</v>
      </c>
      <c r="D5054" s="3">
        <v>1</v>
      </c>
      <c r="E5054" s="3" t="s">
        <v>32</v>
      </c>
      <c r="F5054" s="3">
        <v>79</v>
      </c>
    </row>
    <row r="5055" spans="1:7" x14ac:dyDescent="0.25">
      <c r="A5055" s="3" t="s">
        <v>15</v>
      </c>
      <c r="B5055" s="7">
        <v>42585</v>
      </c>
      <c r="C5055" s="3">
        <v>2016</v>
      </c>
      <c r="D5055" s="3">
        <v>1</v>
      </c>
      <c r="E5055" s="3" t="s">
        <v>32</v>
      </c>
      <c r="F5055" s="3">
        <v>82</v>
      </c>
    </row>
    <row r="5056" spans="1:7" x14ac:dyDescent="0.25">
      <c r="A5056" s="3" t="s">
        <v>15</v>
      </c>
      <c r="B5056" s="7">
        <v>42585</v>
      </c>
      <c r="C5056" s="3">
        <v>2016</v>
      </c>
      <c r="D5056" s="3">
        <v>1</v>
      </c>
      <c r="E5056" s="3" t="s">
        <v>32</v>
      </c>
      <c r="F5056" s="3">
        <v>68</v>
      </c>
    </row>
    <row r="5057" spans="1:6" x14ac:dyDescent="0.25">
      <c r="A5057" s="3" t="s">
        <v>15</v>
      </c>
      <c r="B5057" s="7">
        <v>42585</v>
      </c>
      <c r="C5057" s="3">
        <v>2016</v>
      </c>
      <c r="D5057" s="3">
        <v>1</v>
      </c>
      <c r="E5057" s="3" t="s">
        <v>32</v>
      </c>
      <c r="F5057" s="3">
        <v>79</v>
      </c>
    </row>
    <row r="5058" spans="1:6" x14ac:dyDescent="0.25">
      <c r="A5058" s="3" t="s">
        <v>15</v>
      </c>
      <c r="B5058" s="7">
        <v>42585</v>
      </c>
      <c r="C5058" s="3">
        <v>2016</v>
      </c>
      <c r="D5058" s="3">
        <v>1</v>
      </c>
      <c r="E5058" s="3" t="s">
        <v>32</v>
      </c>
      <c r="F5058" s="3">
        <v>78</v>
      </c>
    </row>
    <row r="5059" spans="1:6" x14ac:dyDescent="0.25">
      <c r="A5059" s="3" t="s">
        <v>15</v>
      </c>
      <c r="B5059" s="7">
        <v>42585</v>
      </c>
      <c r="C5059" s="3">
        <v>2016</v>
      </c>
      <c r="D5059" s="3">
        <v>1</v>
      </c>
      <c r="E5059" s="3" t="s">
        <v>32</v>
      </c>
      <c r="F5059" s="3">
        <v>83</v>
      </c>
    </row>
    <row r="5060" spans="1:6" x14ac:dyDescent="0.25">
      <c r="A5060" s="3" t="s">
        <v>15</v>
      </c>
      <c r="B5060" s="7">
        <v>42585</v>
      </c>
      <c r="C5060" s="3">
        <v>2016</v>
      </c>
      <c r="D5060" s="3">
        <v>1</v>
      </c>
      <c r="E5060" s="3" t="s">
        <v>32</v>
      </c>
      <c r="F5060" s="3">
        <v>77</v>
      </c>
    </row>
    <row r="5061" spans="1:6" x14ac:dyDescent="0.25">
      <c r="A5061" s="3" t="s">
        <v>15</v>
      </c>
      <c r="B5061" s="7">
        <v>42585</v>
      </c>
      <c r="C5061" s="3">
        <v>2016</v>
      </c>
      <c r="D5061" s="3">
        <v>1</v>
      </c>
      <c r="E5061" s="3" t="s">
        <v>32</v>
      </c>
      <c r="F5061" s="3">
        <v>88</v>
      </c>
    </row>
    <row r="5062" spans="1:6" x14ac:dyDescent="0.25">
      <c r="A5062" s="3" t="s">
        <v>15</v>
      </c>
      <c r="B5062" s="7">
        <v>42585</v>
      </c>
      <c r="C5062" s="3">
        <v>2016</v>
      </c>
      <c r="D5062" s="3">
        <v>1</v>
      </c>
      <c r="E5062" s="3" t="s">
        <v>32</v>
      </c>
      <c r="F5062" s="3">
        <v>92</v>
      </c>
    </row>
    <row r="5063" spans="1:6" x14ac:dyDescent="0.25">
      <c r="A5063" s="3" t="s">
        <v>15</v>
      </c>
      <c r="B5063" s="7">
        <v>42585</v>
      </c>
      <c r="C5063" s="3">
        <v>2016</v>
      </c>
      <c r="D5063" s="3">
        <v>1</v>
      </c>
      <c r="E5063" s="3" t="s">
        <v>32</v>
      </c>
      <c r="F5063" s="3">
        <v>74</v>
      </c>
    </row>
    <row r="5064" spans="1:6" x14ac:dyDescent="0.25">
      <c r="A5064" s="3" t="s">
        <v>15</v>
      </c>
      <c r="B5064" s="7">
        <v>42585</v>
      </c>
      <c r="C5064" s="3">
        <v>2016</v>
      </c>
      <c r="D5064" s="3">
        <v>1</v>
      </c>
      <c r="E5064" s="3" t="s">
        <v>32</v>
      </c>
      <c r="F5064" s="3">
        <v>77</v>
      </c>
    </row>
    <row r="5065" spans="1:6" x14ac:dyDescent="0.25">
      <c r="A5065" s="3" t="s">
        <v>15</v>
      </c>
      <c r="B5065" s="7">
        <v>42585</v>
      </c>
      <c r="C5065" s="3">
        <v>2016</v>
      </c>
      <c r="D5065" s="3">
        <v>2</v>
      </c>
      <c r="E5065" s="3" t="s">
        <v>32</v>
      </c>
      <c r="F5065" s="3">
        <v>73</v>
      </c>
    </row>
    <row r="5066" spans="1:6" x14ac:dyDescent="0.25">
      <c r="A5066" s="3" t="s">
        <v>15</v>
      </c>
      <c r="B5066" s="7">
        <v>42585</v>
      </c>
      <c r="C5066" s="3">
        <v>2016</v>
      </c>
      <c r="D5066" s="3">
        <v>2</v>
      </c>
      <c r="E5066" s="3" t="s">
        <v>32</v>
      </c>
      <c r="F5066" s="3">
        <v>74</v>
      </c>
    </row>
    <row r="5067" spans="1:6" x14ac:dyDescent="0.25">
      <c r="A5067" s="3" t="s">
        <v>15</v>
      </c>
      <c r="B5067" s="7">
        <v>42585</v>
      </c>
      <c r="C5067" s="3">
        <v>2016</v>
      </c>
      <c r="D5067" s="3">
        <v>2</v>
      </c>
      <c r="E5067" s="3" t="s">
        <v>32</v>
      </c>
      <c r="F5067" s="3">
        <v>81</v>
      </c>
    </row>
    <row r="5068" spans="1:6" x14ac:dyDescent="0.25">
      <c r="A5068" s="3" t="s">
        <v>15</v>
      </c>
      <c r="B5068" s="7">
        <v>42585</v>
      </c>
      <c r="C5068" s="3">
        <v>2016</v>
      </c>
      <c r="D5068" s="3">
        <v>2</v>
      </c>
      <c r="E5068" s="3" t="s">
        <v>32</v>
      </c>
      <c r="F5068" s="3">
        <v>71</v>
      </c>
    </row>
    <row r="5069" spans="1:6" x14ac:dyDescent="0.25">
      <c r="A5069" s="3" t="s">
        <v>15</v>
      </c>
      <c r="B5069" s="7">
        <v>42585</v>
      </c>
      <c r="C5069" s="3">
        <v>2016</v>
      </c>
      <c r="D5069" s="3">
        <v>2</v>
      </c>
      <c r="E5069" s="3" t="s">
        <v>32</v>
      </c>
      <c r="F5069" s="3">
        <v>70</v>
      </c>
    </row>
    <row r="5070" spans="1:6" x14ac:dyDescent="0.25">
      <c r="A5070" s="3" t="s">
        <v>15</v>
      </c>
      <c r="B5070" s="7">
        <v>42585</v>
      </c>
      <c r="C5070" s="3">
        <v>2016</v>
      </c>
      <c r="D5070" s="3">
        <v>1</v>
      </c>
      <c r="E5070" s="3" t="s">
        <v>33</v>
      </c>
      <c r="F5070" s="3">
        <v>57</v>
      </c>
    </row>
    <row r="5071" spans="1:6" x14ac:dyDescent="0.25">
      <c r="A5071" s="3" t="s">
        <v>15</v>
      </c>
      <c r="B5071" s="7">
        <v>42585</v>
      </c>
      <c r="C5071" s="3">
        <v>2016</v>
      </c>
      <c r="D5071" s="3">
        <v>1</v>
      </c>
      <c r="E5071" s="3" t="s">
        <v>33</v>
      </c>
      <c r="F5071" s="3">
        <v>37</v>
      </c>
    </row>
    <row r="5072" spans="1:6" x14ac:dyDescent="0.25">
      <c r="A5072" s="3" t="s">
        <v>15</v>
      </c>
      <c r="B5072" s="7">
        <v>42585</v>
      </c>
      <c r="C5072" s="3">
        <v>2016</v>
      </c>
      <c r="D5072" s="3">
        <v>1</v>
      </c>
      <c r="E5072" s="3" t="s">
        <v>33</v>
      </c>
      <c r="F5072" s="3">
        <v>34</v>
      </c>
    </row>
    <row r="5073" spans="1:6" x14ac:dyDescent="0.25">
      <c r="A5073" s="3" t="s">
        <v>15</v>
      </c>
      <c r="B5073" s="7">
        <v>42585</v>
      </c>
      <c r="C5073" s="3">
        <v>2016</v>
      </c>
      <c r="D5073" s="3">
        <v>1</v>
      </c>
      <c r="E5073" s="3" t="s">
        <v>33</v>
      </c>
      <c r="F5073" s="3">
        <v>38</v>
      </c>
    </row>
    <row r="5074" spans="1:6" x14ac:dyDescent="0.25">
      <c r="A5074" s="3" t="s">
        <v>15</v>
      </c>
      <c r="B5074" s="7">
        <v>42585</v>
      </c>
      <c r="C5074" s="3">
        <v>2016</v>
      </c>
      <c r="D5074" s="3">
        <v>1</v>
      </c>
      <c r="E5074" s="3" t="s">
        <v>33</v>
      </c>
      <c r="F5074" s="3">
        <v>68</v>
      </c>
    </row>
    <row r="5075" spans="1:6" x14ac:dyDescent="0.25">
      <c r="A5075" s="3" t="s">
        <v>15</v>
      </c>
      <c r="B5075" s="7">
        <v>42585</v>
      </c>
      <c r="C5075" s="3">
        <v>2016</v>
      </c>
      <c r="D5075" s="3">
        <v>1</v>
      </c>
      <c r="E5075" s="3" t="s">
        <v>33</v>
      </c>
      <c r="F5075" s="3">
        <v>70</v>
      </c>
    </row>
    <row r="5076" spans="1:6" x14ac:dyDescent="0.25">
      <c r="A5076" s="3" t="s">
        <v>15</v>
      </c>
      <c r="B5076" s="7">
        <v>42585</v>
      </c>
      <c r="C5076" s="3">
        <v>2016</v>
      </c>
      <c r="D5076" s="3">
        <v>1</v>
      </c>
      <c r="E5076" s="3" t="s">
        <v>33</v>
      </c>
      <c r="F5076" s="3">
        <v>55</v>
      </c>
    </row>
    <row r="5077" spans="1:6" x14ac:dyDescent="0.25">
      <c r="A5077" s="3" t="s">
        <v>15</v>
      </c>
      <c r="B5077" s="7">
        <v>42585</v>
      </c>
      <c r="C5077" s="3">
        <v>2016</v>
      </c>
      <c r="D5077" s="3">
        <v>1</v>
      </c>
      <c r="E5077" s="3" t="s">
        <v>33</v>
      </c>
      <c r="F5077" s="3">
        <v>31</v>
      </c>
    </row>
    <row r="5078" spans="1:6" x14ac:dyDescent="0.25">
      <c r="A5078" s="3" t="s">
        <v>15</v>
      </c>
      <c r="B5078" s="7">
        <v>42585</v>
      </c>
      <c r="C5078" s="3">
        <v>2016</v>
      </c>
      <c r="D5078" s="3">
        <v>1</v>
      </c>
      <c r="E5078" s="3" t="s">
        <v>33</v>
      </c>
      <c r="F5078" s="3">
        <v>34</v>
      </c>
    </row>
    <row r="5079" spans="1:6" x14ac:dyDescent="0.25">
      <c r="A5079" s="3" t="s">
        <v>15</v>
      </c>
      <c r="B5079" s="7">
        <v>42585</v>
      </c>
      <c r="C5079" s="3">
        <v>2016</v>
      </c>
      <c r="D5079" s="3">
        <v>1</v>
      </c>
      <c r="E5079" s="3" t="s">
        <v>33</v>
      </c>
      <c r="F5079" s="3">
        <v>55</v>
      </c>
    </row>
    <row r="5080" spans="1:6" x14ac:dyDescent="0.25">
      <c r="A5080" s="3" t="s">
        <v>15</v>
      </c>
      <c r="B5080" s="7">
        <v>42585</v>
      </c>
      <c r="C5080" s="3">
        <v>2016</v>
      </c>
      <c r="D5080" s="3">
        <v>1</v>
      </c>
      <c r="E5080" s="3" t="s">
        <v>33</v>
      </c>
      <c r="F5080" s="3">
        <v>75</v>
      </c>
    </row>
    <row r="5081" spans="1:6" x14ac:dyDescent="0.25">
      <c r="A5081" s="3" t="s">
        <v>15</v>
      </c>
      <c r="B5081" s="7">
        <v>42585</v>
      </c>
      <c r="C5081" s="3">
        <v>2016</v>
      </c>
      <c r="D5081" s="3">
        <v>1</v>
      </c>
      <c r="E5081" s="3" t="s">
        <v>33</v>
      </c>
      <c r="F5081" s="3">
        <v>64</v>
      </c>
    </row>
    <row r="5082" spans="1:6" x14ac:dyDescent="0.25">
      <c r="A5082" s="3" t="s">
        <v>15</v>
      </c>
      <c r="B5082" s="7">
        <v>42585</v>
      </c>
      <c r="C5082" s="3">
        <v>2016</v>
      </c>
      <c r="D5082" s="3">
        <v>1</v>
      </c>
      <c r="E5082" s="3" t="s">
        <v>33</v>
      </c>
      <c r="F5082" s="3">
        <v>64</v>
      </c>
    </row>
    <row r="5083" spans="1:6" x14ac:dyDescent="0.25">
      <c r="A5083" s="3" t="s">
        <v>15</v>
      </c>
      <c r="B5083" s="7">
        <v>42585</v>
      </c>
      <c r="C5083" s="3">
        <v>2016</v>
      </c>
      <c r="D5083" s="3">
        <v>1</v>
      </c>
      <c r="E5083" s="3" t="s">
        <v>33</v>
      </c>
      <c r="F5083" s="3">
        <v>35</v>
      </c>
    </row>
    <row r="5084" spans="1:6" x14ac:dyDescent="0.25">
      <c r="A5084" s="3" t="s">
        <v>15</v>
      </c>
      <c r="B5084" s="7">
        <v>42585</v>
      </c>
      <c r="C5084" s="3">
        <v>2016</v>
      </c>
      <c r="D5084" s="3">
        <v>1</v>
      </c>
      <c r="E5084" s="3" t="s">
        <v>33</v>
      </c>
      <c r="F5084" s="3">
        <v>58</v>
      </c>
    </row>
    <row r="5085" spans="1:6" x14ac:dyDescent="0.25">
      <c r="A5085" s="3" t="s">
        <v>15</v>
      </c>
      <c r="B5085" s="7">
        <v>42585</v>
      </c>
      <c r="C5085" s="3">
        <v>2016</v>
      </c>
      <c r="D5085" s="3">
        <v>1</v>
      </c>
      <c r="E5085" s="3" t="s">
        <v>33</v>
      </c>
      <c r="F5085" s="3">
        <v>68</v>
      </c>
    </row>
    <row r="5086" spans="1:6" x14ac:dyDescent="0.25">
      <c r="A5086" s="3" t="s">
        <v>15</v>
      </c>
      <c r="B5086" s="7">
        <v>42585</v>
      </c>
      <c r="C5086" s="3">
        <v>2016</v>
      </c>
      <c r="D5086" s="3">
        <v>1</v>
      </c>
      <c r="E5086" s="3" t="s">
        <v>33</v>
      </c>
      <c r="F5086" s="3">
        <v>37</v>
      </c>
    </row>
    <row r="5087" spans="1:6" x14ac:dyDescent="0.25">
      <c r="A5087" s="3" t="s">
        <v>15</v>
      </c>
      <c r="B5087" s="7">
        <v>42585</v>
      </c>
      <c r="C5087" s="3">
        <v>2016</v>
      </c>
      <c r="D5087" s="3">
        <v>1</v>
      </c>
      <c r="E5087" s="3" t="s">
        <v>33</v>
      </c>
      <c r="F5087" s="3">
        <v>51</v>
      </c>
    </row>
    <row r="5088" spans="1:6" x14ac:dyDescent="0.25">
      <c r="A5088" s="3" t="s">
        <v>15</v>
      </c>
      <c r="B5088" s="7">
        <v>42585</v>
      </c>
      <c r="C5088" s="3">
        <v>2016</v>
      </c>
      <c r="D5088" s="3">
        <v>1</v>
      </c>
      <c r="E5088" s="3" t="s">
        <v>33</v>
      </c>
      <c r="F5088" s="3">
        <v>51</v>
      </c>
    </row>
    <row r="5089" spans="1:6" x14ac:dyDescent="0.25">
      <c r="A5089" s="3" t="s">
        <v>15</v>
      </c>
      <c r="B5089" s="7">
        <v>42585</v>
      </c>
      <c r="C5089" s="3">
        <v>2016</v>
      </c>
      <c r="D5089" s="3">
        <v>1</v>
      </c>
      <c r="E5089" s="3" t="s">
        <v>33</v>
      </c>
      <c r="F5089" s="3">
        <v>68</v>
      </c>
    </row>
    <row r="5090" spans="1:6" x14ac:dyDescent="0.25">
      <c r="A5090" s="3" t="s">
        <v>15</v>
      </c>
      <c r="B5090" s="7">
        <v>42585</v>
      </c>
      <c r="C5090" s="3">
        <v>2016</v>
      </c>
      <c r="D5090" s="3">
        <v>1</v>
      </c>
      <c r="E5090" s="3" t="s">
        <v>33</v>
      </c>
      <c r="F5090" s="3">
        <v>34</v>
      </c>
    </row>
    <row r="5091" spans="1:6" x14ac:dyDescent="0.25">
      <c r="A5091" s="3" t="s">
        <v>15</v>
      </c>
      <c r="B5091" s="7">
        <v>42585</v>
      </c>
      <c r="C5091" s="3">
        <v>2016</v>
      </c>
      <c r="D5091" s="3">
        <v>1</v>
      </c>
      <c r="E5091" s="3" t="s">
        <v>33</v>
      </c>
      <c r="F5091" s="3">
        <v>34</v>
      </c>
    </row>
    <row r="5092" spans="1:6" x14ac:dyDescent="0.25">
      <c r="A5092" s="3" t="s">
        <v>15</v>
      </c>
      <c r="B5092" s="7">
        <v>42585</v>
      </c>
      <c r="C5092" s="3">
        <v>2016</v>
      </c>
      <c r="D5092" s="3">
        <v>1</v>
      </c>
      <c r="E5092" s="3" t="s">
        <v>33</v>
      </c>
      <c r="F5092" s="3">
        <v>33</v>
      </c>
    </row>
    <row r="5093" spans="1:6" x14ac:dyDescent="0.25">
      <c r="A5093" s="3" t="s">
        <v>15</v>
      </c>
      <c r="B5093" s="7">
        <v>42585</v>
      </c>
      <c r="C5093" s="3">
        <v>2016</v>
      </c>
      <c r="D5093" s="3">
        <v>1</v>
      </c>
      <c r="E5093" s="3" t="s">
        <v>33</v>
      </c>
      <c r="F5093" s="3">
        <v>35</v>
      </c>
    </row>
    <row r="5094" spans="1:6" x14ac:dyDescent="0.25">
      <c r="A5094" s="3" t="s">
        <v>15</v>
      </c>
      <c r="B5094" s="7">
        <v>42585</v>
      </c>
      <c r="C5094" s="3">
        <v>2016</v>
      </c>
      <c r="D5094" s="3">
        <v>1</v>
      </c>
      <c r="E5094" s="3" t="s">
        <v>33</v>
      </c>
      <c r="F5094" s="3">
        <v>34</v>
      </c>
    </row>
    <row r="5095" spans="1:6" x14ac:dyDescent="0.25">
      <c r="A5095" s="3" t="s">
        <v>15</v>
      </c>
      <c r="B5095" s="7">
        <v>42585</v>
      </c>
      <c r="C5095" s="3">
        <v>2016</v>
      </c>
      <c r="D5095" s="3">
        <v>1</v>
      </c>
      <c r="E5095" s="3" t="s">
        <v>33</v>
      </c>
      <c r="F5095" s="3">
        <v>85</v>
      </c>
    </row>
    <row r="5096" spans="1:6" x14ac:dyDescent="0.25">
      <c r="A5096" s="3" t="s">
        <v>15</v>
      </c>
      <c r="B5096" s="7">
        <v>42585</v>
      </c>
      <c r="C5096" s="3">
        <v>2016</v>
      </c>
      <c r="D5096" s="3">
        <v>1</v>
      </c>
      <c r="E5096" s="3" t="s">
        <v>33</v>
      </c>
      <c r="F5096" s="3">
        <v>65</v>
      </c>
    </row>
    <row r="5097" spans="1:6" x14ac:dyDescent="0.25">
      <c r="A5097" s="3" t="s">
        <v>15</v>
      </c>
      <c r="B5097" s="7">
        <v>42585</v>
      </c>
      <c r="C5097" s="3">
        <v>2016</v>
      </c>
      <c r="D5097" s="3">
        <v>1</v>
      </c>
      <c r="E5097" s="3" t="s">
        <v>33</v>
      </c>
      <c r="F5097" s="3">
        <v>62</v>
      </c>
    </row>
    <row r="5098" spans="1:6" x14ac:dyDescent="0.25">
      <c r="A5098" s="3" t="s">
        <v>15</v>
      </c>
      <c r="B5098" s="7">
        <v>42585</v>
      </c>
      <c r="C5098" s="3">
        <v>2016</v>
      </c>
      <c r="D5098" s="3">
        <v>1</v>
      </c>
      <c r="E5098" s="3" t="s">
        <v>33</v>
      </c>
      <c r="F5098" s="3">
        <v>34</v>
      </c>
    </row>
    <row r="5099" spans="1:6" x14ac:dyDescent="0.25">
      <c r="A5099" s="3" t="s">
        <v>15</v>
      </c>
      <c r="B5099" s="7">
        <v>42585</v>
      </c>
      <c r="C5099" s="3">
        <v>2016</v>
      </c>
      <c r="D5099" s="3">
        <v>1</v>
      </c>
      <c r="E5099" s="3" t="s">
        <v>33</v>
      </c>
      <c r="F5099" s="3">
        <v>35</v>
      </c>
    </row>
    <row r="5100" spans="1:6" x14ac:dyDescent="0.25">
      <c r="A5100" s="3" t="s">
        <v>15</v>
      </c>
      <c r="B5100" s="7">
        <v>42585</v>
      </c>
      <c r="C5100" s="3">
        <v>2016</v>
      </c>
      <c r="D5100" s="3">
        <v>1</v>
      </c>
      <c r="E5100" s="3" t="s">
        <v>33</v>
      </c>
      <c r="F5100" s="3">
        <v>35</v>
      </c>
    </row>
    <row r="5101" spans="1:6" x14ac:dyDescent="0.25">
      <c r="A5101" s="3" t="s">
        <v>15</v>
      </c>
      <c r="B5101" s="7">
        <v>42585</v>
      </c>
      <c r="C5101" s="3">
        <v>2016</v>
      </c>
      <c r="D5101" s="3">
        <v>1</v>
      </c>
      <c r="E5101" s="3" t="s">
        <v>33</v>
      </c>
      <c r="F5101" s="3">
        <v>35</v>
      </c>
    </row>
    <row r="5102" spans="1:6" x14ac:dyDescent="0.25">
      <c r="A5102" s="3" t="s">
        <v>15</v>
      </c>
      <c r="B5102" s="7">
        <v>42585</v>
      </c>
      <c r="C5102" s="3">
        <v>2016</v>
      </c>
      <c r="D5102" s="3">
        <v>1</v>
      </c>
      <c r="E5102" s="3" t="s">
        <v>33</v>
      </c>
      <c r="F5102" s="3">
        <v>35</v>
      </c>
    </row>
    <row r="5103" spans="1:6" x14ac:dyDescent="0.25">
      <c r="A5103" s="3" t="s">
        <v>15</v>
      </c>
      <c r="B5103" s="7">
        <v>42585</v>
      </c>
      <c r="C5103" s="3">
        <v>2016</v>
      </c>
      <c r="D5103" s="3">
        <v>1</v>
      </c>
      <c r="E5103" s="3" t="s">
        <v>33</v>
      </c>
      <c r="F5103" s="3">
        <v>35</v>
      </c>
    </row>
    <row r="5104" spans="1:6" x14ac:dyDescent="0.25">
      <c r="A5104" s="3" t="s">
        <v>15</v>
      </c>
      <c r="B5104" s="7">
        <v>42585</v>
      </c>
      <c r="C5104" s="3">
        <v>2016</v>
      </c>
      <c r="D5104" s="3">
        <v>1</v>
      </c>
      <c r="E5104" s="3" t="s">
        <v>33</v>
      </c>
      <c r="F5104" s="3">
        <v>35</v>
      </c>
    </row>
    <row r="5105" spans="1:6" x14ac:dyDescent="0.25">
      <c r="A5105" s="3" t="s">
        <v>15</v>
      </c>
      <c r="B5105" s="7">
        <v>42585</v>
      </c>
      <c r="C5105" s="3">
        <v>2016</v>
      </c>
      <c r="D5105" s="3">
        <v>1</v>
      </c>
      <c r="E5105" s="3" t="s">
        <v>33</v>
      </c>
      <c r="F5105" s="3">
        <v>32</v>
      </c>
    </row>
    <row r="5106" spans="1:6" x14ac:dyDescent="0.25">
      <c r="A5106" s="3" t="s">
        <v>15</v>
      </c>
      <c r="B5106" s="7">
        <v>42585</v>
      </c>
      <c r="C5106" s="3">
        <v>2016</v>
      </c>
      <c r="D5106" s="3">
        <v>1</v>
      </c>
      <c r="E5106" s="3" t="s">
        <v>33</v>
      </c>
      <c r="F5106" s="3">
        <v>74</v>
      </c>
    </row>
    <row r="5107" spans="1:6" x14ac:dyDescent="0.25">
      <c r="A5107" s="3" t="s">
        <v>15</v>
      </c>
      <c r="B5107" s="7">
        <v>42585</v>
      </c>
      <c r="C5107" s="3">
        <v>2016</v>
      </c>
      <c r="D5107" s="3">
        <v>1</v>
      </c>
      <c r="E5107" s="3" t="s">
        <v>33</v>
      </c>
      <c r="F5107" s="3">
        <v>48</v>
      </c>
    </row>
    <row r="5108" spans="1:6" x14ac:dyDescent="0.25">
      <c r="A5108" s="3" t="s">
        <v>15</v>
      </c>
      <c r="B5108" s="7">
        <v>42585</v>
      </c>
      <c r="C5108" s="3">
        <v>2016</v>
      </c>
      <c r="D5108" s="3">
        <v>1</v>
      </c>
      <c r="E5108" s="3" t="s">
        <v>33</v>
      </c>
      <c r="F5108" s="3">
        <v>52</v>
      </c>
    </row>
    <row r="5109" spans="1:6" x14ac:dyDescent="0.25">
      <c r="A5109" s="3" t="s">
        <v>15</v>
      </c>
      <c r="B5109" s="7">
        <v>42585</v>
      </c>
      <c r="C5109" s="3">
        <v>2016</v>
      </c>
      <c r="D5109" s="3">
        <v>1</v>
      </c>
      <c r="E5109" s="3" t="s">
        <v>33</v>
      </c>
      <c r="F5109" s="3">
        <v>59</v>
      </c>
    </row>
    <row r="5110" spans="1:6" x14ac:dyDescent="0.25">
      <c r="A5110" s="3" t="s">
        <v>15</v>
      </c>
      <c r="B5110" s="7">
        <v>42585</v>
      </c>
      <c r="C5110" s="3">
        <v>2016</v>
      </c>
      <c r="D5110" s="3">
        <v>1</v>
      </c>
      <c r="E5110" s="3" t="s">
        <v>33</v>
      </c>
      <c r="F5110" s="3">
        <v>34</v>
      </c>
    </row>
    <row r="5111" spans="1:6" x14ac:dyDescent="0.25">
      <c r="A5111" s="3" t="s">
        <v>15</v>
      </c>
      <c r="B5111" s="7">
        <v>42585</v>
      </c>
      <c r="C5111" s="3">
        <v>2016</v>
      </c>
      <c r="D5111" s="3">
        <v>1</v>
      </c>
      <c r="E5111" s="3" t="s">
        <v>33</v>
      </c>
      <c r="F5111" s="3">
        <v>67</v>
      </c>
    </row>
    <row r="5112" spans="1:6" x14ac:dyDescent="0.25">
      <c r="A5112" s="3" t="s">
        <v>15</v>
      </c>
      <c r="B5112" s="7">
        <v>42585</v>
      </c>
      <c r="C5112" s="3">
        <v>2016</v>
      </c>
      <c r="D5112" s="3">
        <v>1</v>
      </c>
      <c r="E5112" s="3" t="s">
        <v>33</v>
      </c>
      <c r="F5112" s="3">
        <v>63</v>
      </c>
    </row>
    <row r="5113" spans="1:6" x14ac:dyDescent="0.25">
      <c r="A5113" s="3" t="s">
        <v>15</v>
      </c>
      <c r="B5113" s="7">
        <v>42585</v>
      </c>
      <c r="C5113" s="3">
        <v>2016</v>
      </c>
      <c r="D5113" s="3">
        <v>1</v>
      </c>
      <c r="E5113" s="3" t="s">
        <v>33</v>
      </c>
      <c r="F5113" s="3">
        <v>62</v>
      </c>
    </row>
    <row r="5114" spans="1:6" x14ac:dyDescent="0.25">
      <c r="A5114" s="3" t="s">
        <v>15</v>
      </c>
      <c r="B5114" s="7">
        <v>42585</v>
      </c>
      <c r="C5114" s="3">
        <v>2016</v>
      </c>
      <c r="D5114" s="3">
        <v>1</v>
      </c>
      <c r="E5114" s="3" t="s">
        <v>33</v>
      </c>
      <c r="F5114" s="3">
        <v>67</v>
      </c>
    </row>
    <row r="5115" spans="1:6" x14ac:dyDescent="0.25">
      <c r="A5115" s="3" t="s">
        <v>15</v>
      </c>
      <c r="B5115" s="7">
        <v>42585</v>
      </c>
      <c r="C5115" s="3">
        <v>2016</v>
      </c>
      <c r="D5115" s="3">
        <v>1</v>
      </c>
      <c r="E5115" s="3" t="s">
        <v>33</v>
      </c>
      <c r="F5115" s="3">
        <v>33</v>
      </c>
    </row>
    <row r="5116" spans="1:6" x14ac:dyDescent="0.25">
      <c r="A5116" s="3" t="s">
        <v>15</v>
      </c>
      <c r="B5116" s="7">
        <v>42585</v>
      </c>
      <c r="C5116" s="3">
        <v>2016</v>
      </c>
      <c r="D5116" s="3">
        <v>1</v>
      </c>
      <c r="E5116" s="3" t="s">
        <v>33</v>
      </c>
      <c r="F5116" s="3">
        <v>36</v>
      </c>
    </row>
    <row r="5117" spans="1:6" x14ac:dyDescent="0.25">
      <c r="A5117" s="3" t="s">
        <v>15</v>
      </c>
      <c r="B5117" s="7">
        <v>42585</v>
      </c>
      <c r="C5117" s="3">
        <v>2016</v>
      </c>
      <c r="D5117" s="3">
        <v>1</v>
      </c>
      <c r="E5117" s="3" t="s">
        <v>33</v>
      </c>
      <c r="F5117" s="3">
        <v>69</v>
      </c>
    </row>
    <row r="5118" spans="1:6" x14ac:dyDescent="0.25">
      <c r="A5118" s="3" t="s">
        <v>15</v>
      </c>
      <c r="B5118" s="7">
        <v>42585</v>
      </c>
      <c r="C5118" s="3">
        <v>2016</v>
      </c>
      <c r="D5118" s="3">
        <v>1</v>
      </c>
      <c r="E5118" s="3" t="s">
        <v>33</v>
      </c>
      <c r="F5118" s="3">
        <v>61</v>
      </c>
    </row>
    <row r="5119" spans="1:6" x14ac:dyDescent="0.25">
      <c r="A5119" s="3" t="s">
        <v>15</v>
      </c>
      <c r="B5119" s="7">
        <v>42585</v>
      </c>
      <c r="C5119" s="3">
        <v>2016</v>
      </c>
      <c r="D5119" s="3">
        <v>1</v>
      </c>
      <c r="E5119" s="3" t="s">
        <v>33</v>
      </c>
      <c r="F5119" s="3">
        <v>34</v>
      </c>
    </row>
    <row r="5120" spans="1:6" x14ac:dyDescent="0.25">
      <c r="A5120" s="3" t="s">
        <v>15</v>
      </c>
      <c r="B5120" s="7">
        <v>42585</v>
      </c>
      <c r="C5120" s="3">
        <v>2016</v>
      </c>
      <c r="D5120" s="3">
        <v>1</v>
      </c>
      <c r="E5120" s="3" t="s">
        <v>33</v>
      </c>
      <c r="F5120" s="3">
        <v>57</v>
      </c>
    </row>
    <row r="5121" spans="1:6" x14ac:dyDescent="0.25">
      <c r="A5121" s="3" t="s">
        <v>15</v>
      </c>
      <c r="B5121" s="7">
        <v>42585</v>
      </c>
      <c r="C5121" s="3">
        <v>2016</v>
      </c>
      <c r="D5121" s="3">
        <v>1</v>
      </c>
      <c r="E5121" s="3" t="s">
        <v>33</v>
      </c>
      <c r="F5121" s="3">
        <v>65</v>
      </c>
    </row>
    <row r="5122" spans="1:6" x14ac:dyDescent="0.25">
      <c r="A5122" s="3" t="s">
        <v>15</v>
      </c>
      <c r="B5122" s="7">
        <v>42585</v>
      </c>
      <c r="C5122" s="3">
        <v>2016</v>
      </c>
      <c r="D5122" s="3">
        <v>1</v>
      </c>
      <c r="E5122" s="3" t="s">
        <v>33</v>
      </c>
      <c r="F5122" s="3">
        <v>37</v>
      </c>
    </row>
    <row r="5123" spans="1:6" x14ac:dyDescent="0.25">
      <c r="A5123" s="3" t="s">
        <v>15</v>
      </c>
      <c r="B5123" s="7">
        <v>42585</v>
      </c>
      <c r="C5123" s="3">
        <v>2016</v>
      </c>
      <c r="D5123" s="3">
        <v>1</v>
      </c>
      <c r="E5123" s="3" t="s">
        <v>33</v>
      </c>
      <c r="F5123" s="3">
        <v>35</v>
      </c>
    </row>
    <row r="5124" spans="1:6" x14ac:dyDescent="0.25">
      <c r="A5124" s="3" t="s">
        <v>15</v>
      </c>
      <c r="B5124" s="7">
        <v>42585</v>
      </c>
      <c r="C5124" s="3">
        <v>2016</v>
      </c>
      <c r="D5124" s="3">
        <v>1</v>
      </c>
      <c r="E5124" s="3" t="s">
        <v>33</v>
      </c>
      <c r="F5124" s="3">
        <v>32</v>
      </c>
    </row>
    <row r="5125" spans="1:6" x14ac:dyDescent="0.25">
      <c r="A5125" s="3" t="s">
        <v>15</v>
      </c>
      <c r="B5125" s="7">
        <v>42585</v>
      </c>
      <c r="C5125" s="3">
        <v>2016</v>
      </c>
      <c r="D5125" s="3">
        <v>1</v>
      </c>
      <c r="E5125" s="3" t="s">
        <v>33</v>
      </c>
      <c r="F5125" s="3">
        <v>34</v>
      </c>
    </row>
    <row r="5126" spans="1:6" x14ac:dyDescent="0.25">
      <c r="A5126" s="3" t="s">
        <v>15</v>
      </c>
      <c r="B5126" s="7">
        <v>42585</v>
      </c>
      <c r="C5126" s="3">
        <v>2016</v>
      </c>
      <c r="D5126" s="3">
        <v>1</v>
      </c>
      <c r="E5126" s="3" t="s">
        <v>33</v>
      </c>
      <c r="F5126" s="3">
        <v>71</v>
      </c>
    </row>
    <row r="5127" spans="1:6" x14ac:dyDescent="0.25">
      <c r="A5127" s="3" t="s">
        <v>15</v>
      </c>
      <c r="B5127" s="7">
        <v>42585</v>
      </c>
      <c r="C5127" s="3">
        <v>2016</v>
      </c>
      <c r="D5127" s="3">
        <v>1</v>
      </c>
      <c r="E5127" s="3" t="s">
        <v>33</v>
      </c>
      <c r="F5127" s="3">
        <v>34</v>
      </c>
    </row>
    <row r="5128" spans="1:6" x14ac:dyDescent="0.25">
      <c r="A5128" s="3" t="s">
        <v>15</v>
      </c>
      <c r="B5128" s="7">
        <v>42585</v>
      </c>
      <c r="C5128" s="3">
        <v>2016</v>
      </c>
      <c r="D5128" s="3">
        <v>1</v>
      </c>
      <c r="E5128" s="3" t="s">
        <v>33</v>
      </c>
      <c r="F5128" s="3">
        <v>32</v>
      </c>
    </row>
    <row r="5129" spans="1:6" x14ac:dyDescent="0.25">
      <c r="A5129" s="3" t="s">
        <v>15</v>
      </c>
      <c r="B5129" s="7">
        <v>42585</v>
      </c>
      <c r="C5129" s="3">
        <v>2016</v>
      </c>
      <c r="D5129" s="3">
        <v>1</v>
      </c>
      <c r="E5129" s="3" t="s">
        <v>33</v>
      </c>
      <c r="F5129" s="3">
        <v>33</v>
      </c>
    </row>
    <row r="5130" spans="1:6" x14ac:dyDescent="0.25">
      <c r="A5130" s="3" t="s">
        <v>15</v>
      </c>
      <c r="B5130" s="7">
        <v>42585</v>
      </c>
      <c r="C5130" s="3">
        <v>2016</v>
      </c>
      <c r="D5130" s="3">
        <v>1</v>
      </c>
      <c r="E5130" s="3" t="s">
        <v>33</v>
      </c>
      <c r="F5130" s="3">
        <v>34</v>
      </c>
    </row>
    <row r="5131" spans="1:6" x14ac:dyDescent="0.25">
      <c r="A5131" s="3" t="s">
        <v>15</v>
      </c>
      <c r="B5131" s="7">
        <v>42585</v>
      </c>
      <c r="C5131" s="3">
        <v>2016</v>
      </c>
      <c r="D5131" s="3">
        <v>1</v>
      </c>
      <c r="E5131" s="3" t="s">
        <v>33</v>
      </c>
      <c r="F5131" s="3">
        <v>31</v>
      </c>
    </row>
    <row r="5132" spans="1:6" x14ac:dyDescent="0.25">
      <c r="A5132" s="3" t="s">
        <v>15</v>
      </c>
      <c r="B5132" s="7">
        <v>42585</v>
      </c>
      <c r="C5132" s="3">
        <v>2016</v>
      </c>
      <c r="D5132" s="3">
        <v>1</v>
      </c>
      <c r="E5132" s="3" t="s">
        <v>33</v>
      </c>
      <c r="F5132" s="3">
        <v>33</v>
      </c>
    </row>
    <row r="5133" spans="1:6" x14ac:dyDescent="0.25">
      <c r="A5133" s="3" t="s">
        <v>15</v>
      </c>
      <c r="B5133" s="7">
        <v>42585</v>
      </c>
      <c r="C5133" s="3">
        <v>2016</v>
      </c>
      <c r="D5133" s="3">
        <v>1</v>
      </c>
      <c r="E5133" s="3" t="s">
        <v>33</v>
      </c>
      <c r="F5133" s="3">
        <v>56</v>
      </c>
    </row>
    <row r="5134" spans="1:6" x14ac:dyDescent="0.25">
      <c r="A5134" s="3" t="s">
        <v>15</v>
      </c>
      <c r="B5134" s="7">
        <v>42585</v>
      </c>
      <c r="C5134" s="3">
        <v>2016</v>
      </c>
      <c r="D5134" s="3">
        <v>1</v>
      </c>
      <c r="E5134" s="3" t="s">
        <v>33</v>
      </c>
      <c r="F5134" s="3">
        <v>33</v>
      </c>
    </row>
    <row r="5135" spans="1:6" x14ac:dyDescent="0.25">
      <c r="A5135" s="3" t="s">
        <v>15</v>
      </c>
      <c r="B5135" s="7">
        <v>42585</v>
      </c>
      <c r="C5135" s="3">
        <v>2016</v>
      </c>
      <c r="D5135" s="3">
        <v>1</v>
      </c>
      <c r="E5135" s="3" t="s">
        <v>33</v>
      </c>
      <c r="F5135" s="3">
        <v>61</v>
      </c>
    </row>
    <row r="5136" spans="1:6" x14ac:dyDescent="0.25">
      <c r="A5136" s="3" t="s">
        <v>15</v>
      </c>
      <c r="B5136" s="7">
        <v>42585</v>
      </c>
      <c r="C5136" s="3">
        <v>2016</v>
      </c>
      <c r="D5136" s="3">
        <v>1</v>
      </c>
      <c r="E5136" s="3" t="s">
        <v>33</v>
      </c>
      <c r="F5136" s="3">
        <v>65</v>
      </c>
    </row>
    <row r="5137" spans="1:6" x14ac:dyDescent="0.25">
      <c r="A5137" s="3" t="s">
        <v>15</v>
      </c>
      <c r="B5137" s="7">
        <v>42585</v>
      </c>
      <c r="C5137" s="3">
        <v>2016</v>
      </c>
      <c r="D5137" s="3">
        <v>1</v>
      </c>
      <c r="E5137" s="3" t="s">
        <v>33</v>
      </c>
      <c r="F5137" s="3">
        <v>58</v>
      </c>
    </row>
    <row r="5138" spans="1:6" x14ac:dyDescent="0.25">
      <c r="A5138" s="3" t="s">
        <v>15</v>
      </c>
      <c r="B5138" s="7">
        <v>42585</v>
      </c>
      <c r="C5138" s="3">
        <v>2016</v>
      </c>
      <c r="D5138" s="3">
        <v>1</v>
      </c>
      <c r="E5138" s="3" t="s">
        <v>33</v>
      </c>
      <c r="F5138" s="3">
        <v>51</v>
      </c>
    </row>
    <row r="5139" spans="1:6" x14ac:dyDescent="0.25">
      <c r="A5139" s="3" t="s">
        <v>15</v>
      </c>
      <c r="B5139" s="7">
        <v>42585</v>
      </c>
      <c r="C5139" s="3">
        <v>2016</v>
      </c>
      <c r="D5139" s="3">
        <v>1</v>
      </c>
      <c r="E5139" s="3" t="s">
        <v>33</v>
      </c>
      <c r="F5139" s="3">
        <v>48</v>
      </c>
    </row>
    <row r="5140" spans="1:6" x14ac:dyDescent="0.25">
      <c r="A5140" s="3" t="s">
        <v>15</v>
      </c>
      <c r="B5140" s="7">
        <v>42585</v>
      </c>
      <c r="C5140" s="3">
        <v>2016</v>
      </c>
      <c r="D5140" s="3">
        <v>1</v>
      </c>
      <c r="E5140" s="3" t="s">
        <v>33</v>
      </c>
      <c r="F5140" s="3">
        <v>70</v>
      </c>
    </row>
    <row r="5141" spans="1:6" x14ac:dyDescent="0.25">
      <c r="A5141" s="3" t="s">
        <v>15</v>
      </c>
      <c r="B5141" s="7">
        <v>42585</v>
      </c>
      <c r="C5141" s="3">
        <v>2016</v>
      </c>
      <c r="D5141" s="3">
        <v>1</v>
      </c>
      <c r="E5141" s="3" t="s">
        <v>33</v>
      </c>
      <c r="F5141" s="3">
        <v>71</v>
      </c>
    </row>
    <row r="5142" spans="1:6" x14ac:dyDescent="0.25">
      <c r="A5142" s="3" t="s">
        <v>15</v>
      </c>
      <c r="B5142" s="7">
        <v>42585</v>
      </c>
      <c r="C5142" s="3">
        <v>2016</v>
      </c>
      <c r="D5142" s="3">
        <v>1</v>
      </c>
      <c r="E5142" s="3" t="s">
        <v>33</v>
      </c>
      <c r="F5142" s="3">
        <v>35</v>
      </c>
    </row>
    <row r="5143" spans="1:6" x14ac:dyDescent="0.25">
      <c r="A5143" s="3" t="s">
        <v>15</v>
      </c>
      <c r="B5143" s="7">
        <v>42585</v>
      </c>
      <c r="C5143" s="3">
        <v>2016</v>
      </c>
      <c r="D5143" s="3">
        <v>2</v>
      </c>
      <c r="E5143" s="3" t="s">
        <v>33</v>
      </c>
      <c r="F5143" s="3">
        <v>34</v>
      </c>
    </row>
    <row r="5144" spans="1:6" x14ac:dyDescent="0.25">
      <c r="A5144" s="3" t="s">
        <v>15</v>
      </c>
      <c r="B5144" s="7">
        <v>42585</v>
      </c>
      <c r="C5144" s="3">
        <v>2016</v>
      </c>
      <c r="D5144" s="3">
        <v>2</v>
      </c>
      <c r="E5144" s="3" t="s">
        <v>33</v>
      </c>
      <c r="F5144" s="3">
        <v>56</v>
      </c>
    </row>
    <row r="5145" spans="1:6" x14ac:dyDescent="0.25">
      <c r="A5145" s="3" t="s">
        <v>15</v>
      </c>
      <c r="B5145" s="7">
        <v>42585</v>
      </c>
      <c r="C5145" s="3">
        <v>2016</v>
      </c>
      <c r="D5145" s="3">
        <v>2</v>
      </c>
      <c r="E5145" s="3" t="s">
        <v>33</v>
      </c>
      <c r="F5145" s="3">
        <v>60</v>
      </c>
    </row>
    <row r="5146" spans="1:6" x14ac:dyDescent="0.25">
      <c r="A5146" s="3" t="s">
        <v>15</v>
      </c>
      <c r="B5146" s="7">
        <v>42585</v>
      </c>
      <c r="C5146" s="3">
        <v>2016</v>
      </c>
      <c r="D5146" s="3">
        <v>2</v>
      </c>
      <c r="E5146" s="3" t="s">
        <v>33</v>
      </c>
      <c r="F5146" s="3">
        <v>68</v>
      </c>
    </row>
    <row r="5147" spans="1:6" x14ac:dyDescent="0.25">
      <c r="A5147" s="3" t="s">
        <v>15</v>
      </c>
      <c r="B5147" s="7">
        <v>42585</v>
      </c>
      <c r="C5147" s="3">
        <v>2016</v>
      </c>
      <c r="D5147" s="3">
        <v>2</v>
      </c>
      <c r="E5147" s="3" t="s">
        <v>33</v>
      </c>
      <c r="F5147" s="3">
        <v>62</v>
      </c>
    </row>
    <row r="5148" spans="1:6" x14ac:dyDescent="0.25">
      <c r="A5148" s="3" t="s">
        <v>15</v>
      </c>
      <c r="B5148" s="7">
        <v>42585</v>
      </c>
      <c r="C5148" s="3">
        <v>2016</v>
      </c>
      <c r="D5148" s="3">
        <v>2</v>
      </c>
      <c r="E5148" s="3" t="s">
        <v>33</v>
      </c>
      <c r="F5148" s="3">
        <v>55</v>
      </c>
    </row>
    <row r="5149" spans="1:6" x14ac:dyDescent="0.25">
      <c r="A5149" s="3" t="s">
        <v>15</v>
      </c>
      <c r="B5149" s="7">
        <v>42585</v>
      </c>
      <c r="C5149" s="3">
        <v>2016</v>
      </c>
      <c r="D5149" s="3">
        <v>2</v>
      </c>
      <c r="E5149" s="3" t="s">
        <v>33</v>
      </c>
      <c r="F5149" s="3">
        <v>64</v>
      </c>
    </row>
    <row r="5150" spans="1:6" x14ac:dyDescent="0.25">
      <c r="A5150" s="3" t="s">
        <v>15</v>
      </c>
      <c r="B5150" s="7">
        <v>42585</v>
      </c>
      <c r="C5150" s="3">
        <v>2016</v>
      </c>
      <c r="D5150" s="3">
        <v>2</v>
      </c>
      <c r="E5150" s="3" t="s">
        <v>33</v>
      </c>
      <c r="F5150" s="3">
        <v>36</v>
      </c>
    </row>
    <row r="5151" spans="1:6" x14ac:dyDescent="0.25">
      <c r="A5151" s="3" t="s">
        <v>15</v>
      </c>
      <c r="B5151" s="7">
        <v>42585</v>
      </c>
      <c r="C5151" s="3">
        <v>2016</v>
      </c>
      <c r="D5151" s="3">
        <v>2</v>
      </c>
      <c r="E5151" s="3" t="s">
        <v>33</v>
      </c>
      <c r="F5151" s="3">
        <v>30</v>
      </c>
    </row>
    <row r="5152" spans="1:6" x14ac:dyDescent="0.25">
      <c r="A5152" s="3" t="s">
        <v>15</v>
      </c>
      <c r="B5152" s="7">
        <v>42585</v>
      </c>
      <c r="C5152" s="3">
        <v>2016</v>
      </c>
      <c r="D5152" s="3">
        <v>2</v>
      </c>
      <c r="E5152" s="3" t="s">
        <v>33</v>
      </c>
      <c r="F5152" s="3">
        <v>67</v>
      </c>
    </row>
    <row r="5153" spans="1:6" x14ac:dyDescent="0.25">
      <c r="A5153" s="3" t="s">
        <v>15</v>
      </c>
      <c r="B5153" s="7">
        <v>42585</v>
      </c>
      <c r="C5153" s="3">
        <v>2016</v>
      </c>
      <c r="D5153" s="3">
        <v>2</v>
      </c>
      <c r="E5153" s="3" t="s">
        <v>33</v>
      </c>
      <c r="F5153" s="3">
        <v>61</v>
      </c>
    </row>
    <row r="5154" spans="1:6" x14ac:dyDescent="0.25">
      <c r="A5154" s="3" t="s">
        <v>15</v>
      </c>
      <c r="B5154" s="7">
        <v>42585</v>
      </c>
      <c r="C5154" s="3">
        <v>2016</v>
      </c>
      <c r="D5154" s="3">
        <v>2</v>
      </c>
      <c r="E5154" s="3" t="s">
        <v>33</v>
      </c>
      <c r="F5154" s="3">
        <v>69</v>
      </c>
    </row>
    <row r="5155" spans="1:6" x14ac:dyDescent="0.25">
      <c r="A5155" s="3" t="s">
        <v>15</v>
      </c>
      <c r="B5155" s="7">
        <v>42585</v>
      </c>
      <c r="C5155" s="3">
        <v>2016</v>
      </c>
      <c r="D5155" s="3">
        <v>2</v>
      </c>
      <c r="E5155" s="3" t="s">
        <v>33</v>
      </c>
      <c r="F5155" s="3">
        <v>35</v>
      </c>
    </row>
    <row r="5156" spans="1:6" x14ac:dyDescent="0.25">
      <c r="A5156" s="3" t="s">
        <v>15</v>
      </c>
      <c r="B5156" s="7">
        <v>42585</v>
      </c>
      <c r="C5156" s="3">
        <v>2016</v>
      </c>
      <c r="D5156" s="3">
        <v>2</v>
      </c>
      <c r="E5156" s="3" t="s">
        <v>33</v>
      </c>
      <c r="F5156" s="3">
        <v>34</v>
      </c>
    </row>
    <row r="5157" spans="1:6" x14ac:dyDescent="0.25">
      <c r="A5157" s="3" t="s">
        <v>15</v>
      </c>
      <c r="B5157" s="7">
        <v>42585</v>
      </c>
      <c r="C5157" s="3">
        <v>2016</v>
      </c>
      <c r="D5157" s="3">
        <v>2</v>
      </c>
      <c r="E5157" s="3" t="s">
        <v>33</v>
      </c>
      <c r="F5157" s="3">
        <v>35</v>
      </c>
    </row>
    <row r="5158" spans="1:6" x14ac:dyDescent="0.25">
      <c r="A5158" s="3" t="s">
        <v>15</v>
      </c>
      <c r="B5158" s="7">
        <v>42585</v>
      </c>
      <c r="C5158" s="3">
        <v>2016</v>
      </c>
      <c r="D5158" s="3">
        <v>2</v>
      </c>
      <c r="E5158" s="3" t="s">
        <v>33</v>
      </c>
      <c r="F5158" s="3">
        <v>33</v>
      </c>
    </row>
    <row r="5159" spans="1:6" x14ac:dyDescent="0.25">
      <c r="A5159" s="3" t="s">
        <v>15</v>
      </c>
      <c r="B5159" s="7">
        <v>42585</v>
      </c>
      <c r="C5159" s="3">
        <v>2016</v>
      </c>
      <c r="D5159" s="3">
        <v>2</v>
      </c>
      <c r="E5159" s="3" t="s">
        <v>33</v>
      </c>
      <c r="F5159" s="3">
        <v>68</v>
      </c>
    </row>
    <row r="5160" spans="1:6" x14ac:dyDescent="0.25">
      <c r="A5160" s="3" t="s">
        <v>15</v>
      </c>
      <c r="B5160" s="7">
        <v>42585</v>
      </c>
      <c r="C5160" s="3">
        <v>2016</v>
      </c>
      <c r="D5160" s="3">
        <v>2</v>
      </c>
      <c r="E5160" s="3" t="s">
        <v>33</v>
      </c>
      <c r="F5160" s="3">
        <v>38</v>
      </c>
    </row>
    <row r="5161" spans="1:6" x14ac:dyDescent="0.25">
      <c r="A5161" s="3" t="s">
        <v>15</v>
      </c>
      <c r="B5161" s="7">
        <v>42585</v>
      </c>
      <c r="C5161" s="3">
        <v>2016</v>
      </c>
      <c r="D5161" s="3">
        <v>2</v>
      </c>
      <c r="E5161" s="3" t="s">
        <v>33</v>
      </c>
      <c r="F5161" s="3">
        <v>73</v>
      </c>
    </row>
    <row r="5162" spans="1:6" x14ac:dyDescent="0.25">
      <c r="A5162" s="3" t="s">
        <v>15</v>
      </c>
      <c r="B5162" s="7">
        <v>42585</v>
      </c>
      <c r="C5162" s="3">
        <v>2016</v>
      </c>
      <c r="D5162" s="3">
        <v>2</v>
      </c>
      <c r="E5162" s="3" t="s">
        <v>33</v>
      </c>
      <c r="F5162" s="3">
        <v>59</v>
      </c>
    </row>
    <row r="5163" spans="1:6" x14ac:dyDescent="0.25">
      <c r="A5163" s="3" t="s">
        <v>15</v>
      </c>
      <c r="B5163" s="7">
        <v>42585</v>
      </c>
      <c r="C5163" s="3">
        <v>2016</v>
      </c>
      <c r="D5163" s="3">
        <v>2</v>
      </c>
      <c r="E5163" s="3" t="s">
        <v>33</v>
      </c>
      <c r="F5163" s="3">
        <v>68</v>
      </c>
    </row>
    <row r="5164" spans="1:6" x14ac:dyDescent="0.25">
      <c r="A5164" s="3" t="s">
        <v>15</v>
      </c>
      <c r="B5164" s="7">
        <v>42585</v>
      </c>
      <c r="C5164" s="3">
        <v>2016</v>
      </c>
      <c r="D5164" s="3">
        <v>2</v>
      </c>
      <c r="E5164" s="3" t="s">
        <v>33</v>
      </c>
      <c r="F5164" s="3">
        <v>35</v>
      </c>
    </row>
    <row r="5165" spans="1:6" x14ac:dyDescent="0.25">
      <c r="A5165" s="3" t="s">
        <v>15</v>
      </c>
      <c r="B5165" s="7">
        <v>42585</v>
      </c>
      <c r="C5165" s="3">
        <v>2016</v>
      </c>
      <c r="D5165" s="3">
        <v>2</v>
      </c>
      <c r="E5165" s="3" t="s">
        <v>33</v>
      </c>
      <c r="F5165" s="3">
        <v>60</v>
      </c>
    </row>
    <row r="5166" spans="1:6" x14ac:dyDescent="0.25">
      <c r="A5166" s="3" t="s">
        <v>15</v>
      </c>
      <c r="B5166" s="7">
        <v>42585</v>
      </c>
      <c r="C5166" s="3">
        <v>2016</v>
      </c>
      <c r="D5166" s="3">
        <v>2</v>
      </c>
      <c r="E5166" s="3" t="s">
        <v>33</v>
      </c>
      <c r="F5166" s="3">
        <v>31</v>
      </c>
    </row>
    <row r="5167" spans="1:6" x14ac:dyDescent="0.25">
      <c r="A5167" s="3" t="s">
        <v>15</v>
      </c>
      <c r="B5167" s="7">
        <v>42585</v>
      </c>
      <c r="C5167" s="3">
        <v>2016</v>
      </c>
      <c r="D5167" s="3">
        <v>2</v>
      </c>
      <c r="E5167" s="3" t="s">
        <v>33</v>
      </c>
      <c r="F5167" s="3">
        <v>35</v>
      </c>
    </row>
    <row r="5168" spans="1:6" x14ac:dyDescent="0.25">
      <c r="A5168" s="3" t="s">
        <v>15</v>
      </c>
      <c r="B5168" s="7">
        <v>42585</v>
      </c>
      <c r="C5168" s="3">
        <v>2016</v>
      </c>
      <c r="D5168" s="3">
        <v>2</v>
      </c>
      <c r="E5168" s="3" t="s">
        <v>33</v>
      </c>
      <c r="F5168" s="3">
        <v>72</v>
      </c>
    </row>
    <row r="5169" spans="1:6" x14ac:dyDescent="0.25">
      <c r="A5169" s="3" t="s">
        <v>15</v>
      </c>
      <c r="B5169" s="7">
        <v>42585</v>
      </c>
      <c r="C5169" s="3">
        <v>2016</v>
      </c>
      <c r="D5169" s="3">
        <v>2</v>
      </c>
      <c r="E5169" s="3" t="s">
        <v>33</v>
      </c>
      <c r="F5169" s="3">
        <v>59</v>
      </c>
    </row>
    <row r="5170" spans="1:6" x14ac:dyDescent="0.25">
      <c r="A5170" s="3" t="s">
        <v>15</v>
      </c>
      <c r="B5170" s="7">
        <v>42585</v>
      </c>
      <c r="C5170" s="3">
        <v>2016</v>
      </c>
      <c r="D5170" s="3">
        <v>2</v>
      </c>
      <c r="E5170" s="3" t="s">
        <v>33</v>
      </c>
      <c r="F5170" s="3">
        <v>53</v>
      </c>
    </row>
    <row r="5171" spans="1:6" x14ac:dyDescent="0.25">
      <c r="A5171" s="3" t="s">
        <v>15</v>
      </c>
      <c r="B5171" s="7">
        <v>42585</v>
      </c>
      <c r="C5171" s="3">
        <v>2016</v>
      </c>
      <c r="D5171" s="3">
        <v>2</v>
      </c>
      <c r="E5171" s="3" t="s">
        <v>33</v>
      </c>
      <c r="F5171" s="3">
        <v>40</v>
      </c>
    </row>
    <row r="5172" spans="1:6" x14ac:dyDescent="0.25">
      <c r="A5172" s="3" t="s">
        <v>15</v>
      </c>
      <c r="B5172" s="7">
        <v>42585</v>
      </c>
      <c r="C5172" s="3">
        <v>2016</v>
      </c>
      <c r="D5172" s="3">
        <v>2</v>
      </c>
      <c r="E5172" s="3" t="s">
        <v>33</v>
      </c>
      <c r="F5172" s="3">
        <v>36</v>
      </c>
    </row>
    <row r="5173" spans="1:6" x14ac:dyDescent="0.25">
      <c r="A5173" s="3" t="s">
        <v>15</v>
      </c>
      <c r="B5173" s="7">
        <v>42585</v>
      </c>
      <c r="C5173" s="3">
        <v>2016</v>
      </c>
      <c r="D5173" s="3">
        <v>2</v>
      </c>
      <c r="E5173" s="3" t="s">
        <v>33</v>
      </c>
      <c r="F5173" s="3">
        <v>62</v>
      </c>
    </row>
    <row r="5174" spans="1:6" x14ac:dyDescent="0.25">
      <c r="A5174" s="3" t="s">
        <v>15</v>
      </c>
      <c r="B5174" s="7">
        <v>42585</v>
      </c>
      <c r="C5174" s="3">
        <v>2016</v>
      </c>
      <c r="D5174" s="3">
        <v>2</v>
      </c>
      <c r="E5174" s="3" t="s">
        <v>33</v>
      </c>
      <c r="F5174" s="3">
        <v>35</v>
      </c>
    </row>
    <row r="5175" spans="1:6" x14ac:dyDescent="0.25">
      <c r="A5175" s="3" t="s">
        <v>15</v>
      </c>
      <c r="B5175" s="7">
        <v>42585</v>
      </c>
      <c r="C5175" s="3">
        <v>2016</v>
      </c>
      <c r="D5175" s="3">
        <v>2</v>
      </c>
      <c r="E5175" s="3" t="s">
        <v>33</v>
      </c>
      <c r="F5175" s="3">
        <v>36</v>
      </c>
    </row>
    <row r="5176" spans="1:6" x14ac:dyDescent="0.25">
      <c r="A5176" s="3" t="s">
        <v>15</v>
      </c>
      <c r="B5176" s="7">
        <v>42585</v>
      </c>
      <c r="C5176" s="3">
        <v>2016</v>
      </c>
      <c r="D5176" s="3">
        <v>2</v>
      </c>
      <c r="E5176" s="3" t="s">
        <v>33</v>
      </c>
      <c r="F5176" s="3">
        <v>33</v>
      </c>
    </row>
    <row r="5177" spans="1:6" x14ac:dyDescent="0.25">
      <c r="A5177" s="3" t="s">
        <v>15</v>
      </c>
      <c r="B5177" s="7">
        <v>42585</v>
      </c>
      <c r="C5177" s="3">
        <v>2016</v>
      </c>
      <c r="D5177" s="3">
        <v>1</v>
      </c>
      <c r="E5177" s="3" t="s">
        <v>62</v>
      </c>
      <c r="F5177" s="3">
        <v>47</v>
      </c>
    </row>
    <row r="5178" spans="1:6" x14ac:dyDescent="0.25">
      <c r="A5178" s="3" t="s">
        <v>15</v>
      </c>
      <c r="B5178" s="7">
        <v>42585</v>
      </c>
      <c r="C5178" s="3">
        <v>2016</v>
      </c>
      <c r="D5178" s="3">
        <v>1</v>
      </c>
      <c r="E5178" s="3" t="s">
        <v>62</v>
      </c>
      <c r="F5178" s="3">
        <v>42</v>
      </c>
    </row>
    <row r="5179" spans="1:6" x14ac:dyDescent="0.25">
      <c r="A5179" s="3" t="s">
        <v>15</v>
      </c>
      <c r="B5179" s="7">
        <v>42585</v>
      </c>
      <c r="C5179" s="3">
        <v>2016</v>
      </c>
      <c r="D5179" s="3">
        <v>1</v>
      </c>
      <c r="E5179" s="3" t="s">
        <v>62</v>
      </c>
      <c r="F5179" s="3">
        <v>44</v>
      </c>
    </row>
    <row r="5180" spans="1:6" x14ac:dyDescent="0.25">
      <c r="A5180" s="3" t="s">
        <v>15</v>
      </c>
      <c r="B5180" s="7">
        <v>42585</v>
      </c>
      <c r="C5180" s="3">
        <v>2016</v>
      </c>
      <c r="D5180" s="3">
        <v>1</v>
      </c>
      <c r="E5180" s="3" t="s">
        <v>62</v>
      </c>
      <c r="F5180" s="3">
        <v>49</v>
      </c>
    </row>
    <row r="5181" spans="1:6" x14ac:dyDescent="0.25">
      <c r="A5181" s="3" t="s">
        <v>15</v>
      </c>
      <c r="B5181" s="7">
        <v>42585</v>
      </c>
      <c r="C5181" s="3">
        <v>2016</v>
      </c>
      <c r="D5181" s="3">
        <v>1</v>
      </c>
      <c r="E5181" s="3" t="s">
        <v>62</v>
      </c>
      <c r="F5181" s="3">
        <v>39</v>
      </c>
    </row>
    <row r="5182" spans="1:6" x14ac:dyDescent="0.25">
      <c r="A5182" s="3" t="s">
        <v>15</v>
      </c>
      <c r="B5182" s="7">
        <v>42585</v>
      </c>
      <c r="C5182" s="3">
        <v>2016</v>
      </c>
      <c r="D5182" s="3">
        <v>1</v>
      </c>
      <c r="E5182" s="3" t="s">
        <v>62</v>
      </c>
      <c r="F5182" s="3">
        <v>125</v>
      </c>
    </row>
    <row r="5183" spans="1:6" x14ac:dyDescent="0.25">
      <c r="A5183" s="3" t="s">
        <v>15</v>
      </c>
      <c r="B5183" s="7">
        <v>42585</v>
      </c>
      <c r="C5183" s="3">
        <v>2016</v>
      </c>
      <c r="D5183" s="3">
        <v>1</v>
      </c>
      <c r="E5183" s="3" t="s">
        <v>62</v>
      </c>
      <c r="F5183" s="3">
        <v>34</v>
      </c>
    </row>
    <row r="5184" spans="1:6" x14ac:dyDescent="0.25">
      <c r="A5184" s="3" t="s">
        <v>15</v>
      </c>
      <c r="B5184" s="7">
        <v>42585</v>
      </c>
      <c r="C5184" s="3">
        <v>2016</v>
      </c>
      <c r="D5184" s="3">
        <v>1</v>
      </c>
      <c r="E5184" s="3" t="s">
        <v>62</v>
      </c>
      <c r="F5184" s="3">
        <v>50</v>
      </c>
    </row>
    <row r="5185" spans="1:7" x14ac:dyDescent="0.25">
      <c r="A5185" s="3" t="s">
        <v>15</v>
      </c>
      <c r="B5185" s="7">
        <v>42585</v>
      </c>
      <c r="C5185" s="3">
        <v>2016</v>
      </c>
      <c r="D5185" s="3">
        <v>1</v>
      </c>
      <c r="E5185" s="3" t="s">
        <v>62</v>
      </c>
      <c r="F5185" s="3">
        <v>36</v>
      </c>
    </row>
    <row r="5186" spans="1:7" x14ac:dyDescent="0.25">
      <c r="A5186" s="3" t="s">
        <v>15</v>
      </c>
      <c r="B5186" s="7">
        <v>42585</v>
      </c>
      <c r="C5186" s="3">
        <v>2016</v>
      </c>
      <c r="D5186" s="3">
        <v>1</v>
      </c>
      <c r="E5186" s="3" t="s">
        <v>62</v>
      </c>
      <c r="F5186" s="3">
        <v>48</v>
      </c>
    </row>
    <row r="5187" spans="1:7" x14ac:dyDescent="0.25">
      <c r="A5187" s="3" t="s">
        <v>15</v>
      </c>
      <c r="B5187" s="7">
        <v>42585</v>
      </c>
      <c r="C5187" s="3">
        <v>2016</v>
      </c>
      <c r="D5187" s="3">
        <v>1</v>
      </c>
      <c r="E5187" s="3" t="s">
        <v>62</v>
      </c>
      <c r="F5187" s="3">
        <v>38</v>
      </c>
    </row>
    <row r="5188" spans="1:7" x14ac:dyDescent="0.25">
      <c r="A5188" s="3" t="s">
        <v>15</v>
      </c>
      <c r="B5188" s="7">
        <v>42585</v>
      </c>
      <c r="C5188" s="3">
        <v>2016</v>
      </c>
      <c r="D5188" s="3">
        <v>1</v>
      </c>
      <c r="E5188" s="3" t="s">
        <v>62</v>
      </c>
      <c r="F5188" s="3">
        <v>42</v>
      </c>
    </row>
    <row r="5189" spans="1:7" x14ac:dyDescent="0.25">
      <c r="A5189" s="3" t="s">
        <v>15</v>
      </c>
      <c r="B5189" s="7">
        <v>42585</v>
      </c>
      <c r="C5189" s="3">
        <v>2016</v>
      </c>
      <c r="D5189" s="3">
        <v>1</v>
      </c>
      <c r="E5189" s="3" t="s">
        <v>62</v>
      </c>
      <c r="F5189" s="3">
        <v>49</v>
      </c>
    </row>
    <row r="5190" spans="1:7" x14ac:dyDescent="0.25">
      <c r="A5190" s="3" t="s">
        <v>15</v>
      </c>
      <c r="B5190" s="7">
        <v>42585</v>
      </c>
      <c r="C5190" s="3">
        <v>2016</v>
      </c>
      <c r="D5190" s="3">
        <v>1</v>
      </c>
      <c r="E5190" s="3" t="s">
        <v>62</v>
      </c>
      <c r="F5190" s="3">
        <v>41</v>
      </c>
    </row>
    <row r="5191" spans="1:7" x14ac:dyDescent="0.25">
      <c r="A5191" s="3" t="s">
        <v>15</v>
      </c>
      <c r="B5191" s="7">
        <v>42585</v>
      </c>
      <c r="C5191" s="3">
        <v>2016</v>
      </c>
      <c r="D5191" s="3">
        <v>1</v>
      </c>
      <c r="E5191" s="3" t="s">
        <v>62</v>
      </c>
      <c r="F5191" s="3">
        <v>49</v>
      </c>
    </row>
    <row r="5192" spans="1:7" x14ac:dyDescent="0.25">
      <c r="A5192" s="3" t="s">
        <v>15</v>
      </c>
      <c r="B5192" s="7">
        <v>42585</v>
      </c>
      <c r="C5192" s="3">
        <v>2016</v>
      </c>
      <c r="D5192" s="3">
        <v>2</v>
      </c>
      <c r="E5192" s="3" t="s">
        <v>62</v>
      </c>
      <c r="F5192" s="3">
        <v>34</v>
      </c>
    </row>
    <row r="5193" spans="1:7" x14ac:dyDescent="0.25">
      <c r="A5193" s="3" t="s">
        <v>15</v>
      </c>
      <c r="B5193" s="7">
        <v>42585</v>
      </c>
      <c r="C5193" s="3">
        <v>2016</v>
      </c>
      <c r="D5193" s="3">
        <v>2</v>
      </c>
      <c r="E5193" s="3" t="s">
        <v>62</v>
      </c>
      <c r="F5193" s="3">
        <v>50</v>
      </c>
    </row>
    <row r="5194" spans="1:7" x14ac:dyDescent="0.25">
      <c r="A5194" s="3" t="s">
        <v>15</v>
      </c>
      <c r="B5194" s="7">
        <v>42585</v>
      </c>
      <c r="C5194" s="3">
        <v>2016</v>
      </c>
      <c r="D5194" s="3">
        <v>2</v>
      </c>
      <c r="E5194" s="3" t="s">
        <v>62</v>
      </c>
      <c r="F5194" s="3">
        <v>41</v>
      </c>
    </row>
    <row r="5195" spans="1:7" x14ac:dyDescent="0.25">
      <c r="A5195" s="3" t="s">
        <v>15</v>
      </c>
      <c r="B5195" s="7">
        <v>42585</v>
      </c>
      <c r="C5195" s="3">
        <v>2016</v>
      </c>
      <c r="D5195" s="3">
        <v>2</v>
      </c>
      <c r="E5195" s="3" t="s">
        <v>62</v>
      </c>
      <c r="F5195" s="3">
        <v>46</v>
      </c>
    </row>
    <row r="5196" spans="1:7" x14ac:dyDescent="0.25">
      <c r="A5196" s="3" t="s">
        <v>15</v>
      </c>
      <c r="B5196" s="7">
        <v>42585</v>
      </c>
      <c r="C5196" s="3">
        <v>2016</v>
      </c>
      <c r="D5196" s="3">
        <v>2</v>
      </c>
      <c r="E5196" s="3" t="s">
        <v>62</v>
      </c>
      <c r="F5196" s="3">
        <v>44</v>
      </c>
    </row>
    <row r="5197" spans="1:7" x14ac:dyDescent="0.25">
      <c r="A5197" s="3" t="s">
        <v>15</v>
      </c>
      <c r="B5197" s="7">
        <v>42585</v>
      </c>
      <c r="C5197" s="3">
        <v>2016</v>
      </c>
      <c r="D5197" s="3">
        <v>2</v>
      </c>
      <c r="E5197" s="3" t="s">
        <v>62</v>
      </c>
      <c r="F5197" s="3">
        <v>171</v>
      </c>
    </row>
    <row r="5198" spans="1:7" x14ac:dyDescent="0.25">
      <c r="A5198" s="3" t="s">
        <v>15</v>
      </c>
      <c r="B5198" s="7">
        <v>42585</v>
      </c>
      <c r="C5198" s="3">
        <v>2016</v>
      </c>
      <c r="D5198" s="3">
        <v>2</v>
      </c>
      <c r="E5198" s="3" t="s">
        <v>62</v>
      </c>
      <c r="F5198" s="3">
        <v>39</v>
      </c>
    </row>
    <row r="5199" spans="1:7" x14ac:dyDescent="0.25">
      <c r="A5199" s="3" t="s">
        <v>15</v>
      </c>
      <c r="B5199" s="7">
        <v>42585</v>
      </c>
      <c r="C5199" s="3">
        <v>2016</v>
      </c>
      <c r="D5199" s="3">
        <v>2</v>
      </c>
      <c r="E5199" s="3" t="s">
        <v>62</v>
      </c>
      <c r="F5199" s="3">
        <v>54</v>
      </c>
    </row>
    <row r="5200" spans="1:7" x14ac:dyDescent="0.25">
      <c r="A5200" s="3" t="s">
        <v>17</v>
      </c>
      <c r="B5200" s="7">
        <v>42585</v>
      </c>
      <c r="C5200" s="3">
        <v>2016</v>
      </c>
      <c r="D5200" s="3">
        <v>1</v>
      </c>
      <c r="E5200" s="3" t="s">
        <v>28</v>
      </c>
      <c r="F5200" s="3">
        <v>103</v>
      </c>
      <c r="G5200" s="15">
        <v>13.6</v>
      </c>
    </row>
    <row r="5201" spans="1:7" x14ac:dyDescent="0.25">
      <c r="A5201" s="3" t="s">
        <v>17</v>
      </c>
      <c r="B5201" s="7">
        <v>42585</v>
      </c>
      <c r="C5201" s="3">
        <v>2016</v>
      </c>
      <c r="D5201" s="3">
        <v>1</v>
      </c>
      <c r="E5201" s="3" t="s">
        <v>28</v>
      </c>
      <c r="F5201" s="3">
        <v>70</v>
      </c>
      <c r="G5201" s="15">
        <v>4.2</v>
      </c>
    </row>
    <row r="5202" spans="1:7" x14ac:dyDescent="0.25">
      <c r="A5202" s="3" t="s">
        <v>17</v>
      </c>
      <c r="B5202" s="7">
        <v>42585</v>
      </c>
      <c r="C5202" s="3">
        <v>2016</v>
      </c>
      <c r="D5202" s="3">
        <v>1</v>
      </c>
      <c r="E5202" s="3" t="s">
        <v>28</v>
      </c>
      <c r="F5202" s="3">
        <v>128</v>
      </c>
      <c r="G5202" s="15">
        <v>25.8</v>
      </c>
    </row>
    <row r="5203" spans="1:7" x14ac:dyDescent="0.25">
      <c r="A5203" s="3" t="s">
        <v>17</v>
      </c>
      <c r="B5203" s="7">
        <v>42585</v>
      </c>
      <c r="C5203" s="3">
        <v>2016</v>
      </c>
      <c r="D5203" s="3">
        <v>1</v>
      </c>
      <c r="E5203" s="3" t="s">
        <v>28</v>
      </c>
      <c r="F5203" s="3">
        <v>68</v>
      </c>
      <c r="G5203" s="15">
        <v>3.4</v>
      </c>
    </row>
    <row r="5204" spans="1:7" x14ac:dyDescent="0.25">
      <c r="A5204" s="3" t="s">
        <v>17</v>
      </c>
      <c r="B5204" s="7">
        <v>42585</v>
      </c>
      <c r="C5204" s="3">
        <v>2016</v>
      </c>
      <c r="D5204" s="3">
        <v>1</v>
      </c>
      <c r="E5204" s="3" t="s">
        <v>28</v>
      </c>
      <c r="F5204" s="3">
        <v>65</v>
      </c>
      <c r="G5204" s="15">
        <v>2.8</v>
      </c>
    </row>
    <row r="5205" spans="1:7" x14ac:dyDescent="0.25">
      <c r="A5205" s="3" t="s">
        <v>17</v>
      </c>
      <c r="B5205" s="7">
        <v>42585</v>
      </c>
      <c r="C5205" s="3">
        <v>2016</v>
      </c>
      <c r="D5205" s="3">
        <v>1</v>
      </c>
      <c r="E5205" s="3" t="s">
        <v>28</v>
      </c>
      <c r="F5205" s="3">
        <v>66</v>
      </c>
      <c r="G5205" s="15">
        <v>3.1</v>
      </c>
    </row>
    <row r="5206" spans="1:7" x14ac:dyDescent="0.25">
      <c r="A5206" s="3" t="s">
        <v>17</v>
      </c>
      <c r="B5206" s="7">
        <v>42585</v>
      </c>
      <c r="C5206" s="3">
        <v>2016</v>
      </c>
      <c r="D5206" s="3">
        <v>1</v>
      </c>
      <c r="E5206" s="3" t="s">
        <v>28</v>
      </c>
      <c r="F5206" s="3">
        <v>53</v>
      </c>
      <c r="G5206" s="15">
        <v>1.6</v>
      </c>
    </row>
    <row r="5207" spans="1:7" x14ac:dyDescent="0.25">
      <c r="A5207" s="3" t="s">
        <v>17</v>
      </c>
      <c r="B5207" s="7">
        <v>42585</v>
      </c>
      <c r="C5207" s="3">
        <v>2016</v>
      </c>
      <c r="D5207" s="3">
        <v>1</v>
      </c>
      <c r="E5207" s="3" t="s">
        <v>28</v>
      </c>
      <c r="F5207" s="3">
        <v>63</v>
      </c>
      <c r="G5207" s="15">
        <v>2.6</v>
      </c>
    </row>
    <row r="5208" spans="1:7" x14ac:dyDescent="0.25">
      <c r="A5208" s="3" t="s">
        <v>17</v>
      </c>
      <c r="B5208" s="7">
        <v>42585</v>
      </c>
      <c r="C5208" s="3">
        <v>2016</v>
      </c>
      <c r="D5208" s="3">
        <v>1</v>
      </c>
      <c r="E5208" s="3" t="s">
        <v>28</v>
      </c>
      <c r="F5208" s="3">
        <v>64</v>
      </c>
      <c r="G5208" s="15">
        <v>2.7</v>
      </c>
    </row>
    <row r="5209" spans="1:7" x14ac:dyDescent="0.25">
      <c r="A5209" s="3" t="s">
        <v>17</v>
      </c>
      <c r="B5209" s="7">
        <v>42585</v>
      </c>
      <c r="C5209" s="3">
        <v>2016</v>
      </c>
      <c r="D5209" s="3">
        <v>1</v>
      </c>
      <c r="E5209" s="3" t="s">
        <v>28</v>
      </c>
      <c r="F5209" s="3">
        <v>59</v>
      </c>
      <c r="G5209" s="15">
        <v>2.2000000000000002</v>
      </c>
    </row>
    <row r="5210" spans="1:7" x14ac:dyDescent="0.25">
      <c r="A5210" s="3" t="s">
        <v>17</v>
      </c>
      <c r="B5210" s="7">
        <v>42585</v>
      </c>
      <c r="C5210" s="3">
        <v>2016</v>
      </c>
      <c r="D5210" s="3">
        <v>1</v>
      </c>
      <c r="E5210" s="3" t="s">
        <v>28</v>
      </c>
      <c r="F5210" s="3">
        <v>63</v>
      </c>
      <c r="G5210" s="15">
        <v>2.7</v>
      </c>
    </row>
    <row r="5211" spans="1:7" x14ac:dyDescent="0.25">
      <c r="A5211" s="3" t="s">
        <v>17</v>
      </c>
      <c r="B5211" s="7">
        <v>42585</v>
      </c>
      <c r="C5211" s="3">
        <v>2016</v>
      </c>
      <c r="D5211" s="3">
        <v>1</v>
      </c>
      <c r="E5211" s="3" t="s">
        <v>28</v>
      </c>
      <c r="F5211" s="3">
        <v>56</v>
      </c>
      <c r="G5211" s="15">
        <v>1.6</v>
      </c>
    </row>
    <row r="5212" spans="1:7" x14ac:dyDescent="0.25">
      <c r="A5212" s="3" t="s">
        <v>17</v>
      </c>
      <c r="B5212" s="7">
        <v>42585</v>
      </c>
      <c r="C5212" s="3">
        <v>2016</v>
      </c>
      <c r="D5212" s="3">
        <v>1</v>
      </c>
      <c r="E5212" s="3" t="s">
        <v>28</v>
      </c>
      <c r="F5212" s="3">
        <v>61</v>
      </c>
      <c r="G5212" s="15">
        <v>2.2999999999999998</v>
      </c>
    </row>
    <row r="5213" spans="1:7" x14ac:dyDescent="0.25">
      <c r="A5213" s="3" t="s">
        <v>17</v>
      </c>
      <c r="B5213" s="7">
        <v>42585</v>
      </c>
      <c r="C5213" s="3">
        <v>2016</v>
      </c>
      <c r="D5213" s="3">
        <v>1</v>
      </c>
      <c r="E5213" s="3" t="s">
        <v>28</v>
      </c>
      <c r="F5213" s="3">
        <v>64</v>
      </c>
      <c r="G5213" s="15">
        <v>3</v>
      </c>
    </row>
    <row r="5214" spans="1:7" x14ac:dyDescent="0.25">
      <c r="A5214" s="3" t="s">
        <v>17</v>
      </c>
      <c r="B5214" s="7">
        <v>42585</v>
      </c>
      <c r="C5214" s="3">
        <v>2016</v>
      </c>
      <c r="D5214" s="3">
        <v>1</v>
      </c>
      <c r="E5214" s="3" t="s">
        <v>28</v>
      </c>
      <c r="F5214" s="3">
        <v>57</v>
      </c>
      <c r="G5214" s="15">
        <v>2</v>
      </c>
    </row>
    <row r="5215" spans="1:7" x14ac:dyDescent="0.25">
      <c r="A5215" s="3" t="s">
        <v>17</v>
      </c>
      <c r="B5215" s="7">
        <v>42585</v>
      </c>
      <c r="C5215" s="3">
        <v>2016</v>
      </c>
      <c r="D5215" s="3">
        <v>2</v>
      </c>
      <c r="E5215" s="3" t="s">
        <v>28</v>
      </c>
      <c r="F5215" s="3">
        <v>66</v>
      </c>
      <c r="G5215" s="15">
        <v>3</v>
      </c>
    </row>
    <row r="5216" spans="1:7" x14ac:dyDescent="0.25">
      <c r="A5216" s="3" t="s">
        <v>17</v>
      </c>
      <c r="B5216" s="7">
        <v>42585</v>
      </c>
      <c r="C5216" s="3">
        <v>2016</v>
      </c>
      <c r="D5216" s="3">
        <v>1</v>
      </c>
      <c r="E5216" s="3" t="s">
        <v>31</v>
      </c>
      <c r="F5216" s="3">
        <v>54</v>
      </c>
    </row>
    <row r="5217" spans="1:6" x14ac:dyDescent="0.25">
      <c r="A5217" s="3" t="s">
        <v>17</v>
      </c>
      <c r="B5217" s="7">
        <v>42585</v>
      </c>
      <c r="C5217" s="3">
        <v>2016</v>
      </c>
      <c r="D5217" s="3">
        <v>1</v>
      </c>
      <c r="E5217" s="3" t="s">
        <v>31</v>
      </c>
      <c r="F5217" s="3">
        <v>56</v>
      </c>
    </row>
    <row r="5218" spans="1:6" x14ac:dyDescent="0.25">
      <c r="A5218" s="3" t="s">
        <v>17</v>
      </c>
      <c r="B5218" s="7">
        <v>42585</v>
      </c>
      <c r="C5218" s="3">
        <v>2016</v>
      </c>
      <c r="D5218" s="3">
        <v>1</v>
      </c>
      <c r="E5218" s="3" t="s">
        <v>31</v>
      </c>
      <c r="F5218" s="3">
        <v>58</v>
      </c>
    </row>
    <row r="5219" spans="1:6" x14ac:dyDescent="0.25">
      <c r="A5219" s="3" t="s">
        <v>17</v>
      </c>
      <c r="B5219" s="7">
        <v>42585</v>
      </c>
      <c r="C5219" s="3">
        <v>2016</v>
      </c>
      <c r="D5219" s="3">
        <v>1</v>
      </c>
      <c r="E5219" s="3" t="s">
        <v>31</v>
      </c>
      <c r="F5219" s="3">
        <v>58</v>
      </c>
    </row>
    <row r="5220" spans="1:6" x14ac:dyDescent="0.25">
      <c r="A5220" s="3" t="s">
        <v>17</v>
      </c>
      <c r="B5220" s="7">
        <v>42585</v>
      </c>
      <c r="C5220" s="3">
        <v>2016</v>
      </c>
      <c r="D5220" s="3">
        <v>1</v>
      </c>
      <c r="E5220" s="3" t="s">
        <v>31</v>
      </c>
      <c r="F5220" s="3">
        <v>68</v>
      </c>
    </row>
    <row r="5221" spans="1:6" x14ac:dyDescent="0.25">
      <c r="A5221" s="3" t="s">
        <v>17</v>
      </c>
      <c r="B5221" s="7">
        <v>42585</v>
      </c>
      <c r="C5221" s="3">
        <v>2016</v>
      </c>
      <c r="D5221" s="3">
        <v>1</v>
      </c>
      <c r="E5221" s="3" t="s">
        <v>31</v>
      </c>
      <c r="F5221" s="3">
        <v>50</v>
      </c>
    </row>
    <row r="5222" spans="1:6" x14ac:dyDescent="0.25">
      <c r="A5222" s="3" t="s">
        <v>17</v>
      </c>
      <c r="B5222" s="7">
        <v>42585</v>
      </c>
      <c r="C5222" s="3">
        <v>2016</v>
      </c>
      <c r="D5222" s="3">
        <v>1</v>
      </c>
      <c r="E5222" s="3" t="s">
        <v>31</v>
      </c>
      <c r="F5222" s="3">
        <v>47</v>
      </c>
    </row>
    <row r="5223" spans="1:6" x14ac:dyDescent="0.25">
      <c r="A5223" s="3" t="s">
        <v>17</v>
      </c>
      <c r="B5223" s="7">
        <v>42585</v>
      </c>
      <c r="C5223" s="3">
        <v>2016</v>
      </c>
      <c r="D5223" s="3">
        <v>1</v>
      </c>
      <c r="E5223" s="3" t="s">
        <v>31</v>
      </c>
      <c r="F5223" s="3">
        <v>32</v>
      </c>
    </row>
    <row r="5224" spans="1:6" x14ac:dyDescent="0.25">
      <c r="A5224" s="3" t="s">
        <v>17</v>
      </c>
      <c r="B5224" s="7">
        <v>42585</v>
      </c>
      <c r="C5224" s="3">
        <v>2016</v>
      </c>
      <c r="D5224" s="3">
        <v>1</v>
      </c>
      <c r="E5224" s="3" t="s">
        <v>31</v>
      </c>
      <c r="F5224" s="3">
        <v>57</v>
      </c>
    </row>
    <row r="5225" spans="1:6" x14ac:dyDescent="0.25">
      <c r="A5225" s="3" t="s">
        <v>17</v>
      </c>
      <c r="B5225" s="7">
        <v>42585</v>
      </c>
      <c r="C5225" s="3">
        <v>2016</v>
      </c>
      <c r="D5225" s="3">
        <v>1</v>
      </c>
      <c r="E5225" s="3" t="s">
        <v>31</v>
      </c>
      <c r="F5225" s="3">
        <v>60</v>
      </c>
    </row>
    <row r="5226" spans="1:6" x14ac:dyDescent="0.25">
      <c r="A5226" s="3" t="s">
        <v>17</v>
      </c>
      <c r="B5226" s="7">
        <v>42585</v>
      </c>
      <c r="C5226" s="3">
        <v>2016</v>
      </c>
      <c r="D5226" s="3">
        <v>1</v>
      </c>
      <c r="E5226" s="3" t="s">
        <v>31</v>
      </c>
      <c r="F5226" s="3">
        <v>61</v>
      </c>
    </row>
    <row r="5227" spans="1:6" x14ac:dyDescent="0.25">
      <c r="A5227" s="3" t="s">
        <v>17</v>
      </c>
      <c r="B5227" s="7">
        <v>42585</v>
      </c>
      <c r="C5227" s="3">
        <v>2016</v>
      </c>
      <c r="D5227" s="3">
        <v>1</v>
      </c>
      <c r="E5227" s="3" t="s">
        <v>31</v>
      </c>
      <c r="F5227" s="3">
        <v>58</v>
      </c>
    </row>
    <row r="5228" spans="1:6" x14ac:dyDescent="0.25">
      <c r="A5228" s="3" t="s">
        <v>17</v>
      </c>
      <c r="B5228" s="7">
        <v>42585</v>
      </c>
      <c r="C5228" s="3">
        <v>2016</v>
      </c>
      <c r="D5228" s="3">
        <v>1</v>
      </c>
      <c r="E5228" s="3" t="s">
        <v>31</v>
      </c>
      <c r="F5228" s="3">
        <v>25</v>
      </c>
    </row>
    <row r="5229" spans="1:6" x14ac:dyDescent="0.25">
      <c r="A5229" s="3" t="s">
        <v>17</v>
      </c>
      <c r="B5229" s="7">
        <v>42585</v>
      </c>
      <c r="C5229" s="3">
        <v>2016</v>
      </c>
      <c r="D5229" s="3">
        <v>1</v>
      </c>
      <c r="E5229" s="3" t="s">
        <v>31</v>
      </c>
      <c r="F5229" s="3">
        <v>65</v>
      </c>
    </row>
    <row r="5230" spans="1:6" x14ac:dyDescent="0.25">
      <c r="A5230" s="3" t="s">
        <v>17</v>
      </c>
      <c r="B5230" s="7">
        <v>42585</v>
      </c>
      <c r="C5230" s="3">
        <v>2016</v>
      </c>
      <c r="D5230" s="3">
        <v>1</v>
      </c>
      <c r="E5230" s="3" t="s">
        <v>31</v>
      </c>
      <c r="F5230" s="3">
        <v>55</v>
      </c>
    </row>
    <row r="5231" spans="1:6" x14ac:dyDescent="0.25">
      <c r="A5231" s="3" t="s">
        <v>17</v>
      </c>
      <c r="B5231" s="7">
        <v>42585</v>
      </c>
      <c r="C5231" s="3">
        <v>2016</v>
      </c>
      <c r="D5231" s="3">
        <v>1</v>
      </c>
      <c r="E5231" s="3" t="s">
        <v>31</v>
      </c>
      <c r="F5231" s="3">
        <v>59</v>
      </c>
    </row>
    <row r="5232" spans="1:6" x14ac:dyDescent="0.25">
      <c r="A5232" s="3" t="s">
        <v>17</v>
      </c>
      <c r="B5232" s="7">
        <v>42585</v>
      </c>
      <c r="C5232" s="3">
        <v>2016</v>
      </c>
      <c r="D5232" s="3">
        <v>1</v>
      </c>
      <c r="E5232" s="3" t="s">
        <v>31</v>
      </c>
      <c r="F5232" s="3">
        <v>59</v>
      </c>
    </row>
    <row r="5233" spans="1:6" x14ac:dyDescent="0.25">
      <c r="A5233" s="3" t="s">
        <v>17</v>
      </c>
      <c r="B5233" s="7">
        <v>42585</v>
      </c>
      <c r="C5233" s="3">
        <v>2016</v>
      </c>
      <c r="D5233" s="3">
        <v>1</v>
      </c>
      <c r="E5233" s="3" t="s">
        <v>31</v>
      </c>
      <c r="F5233" s="3">
        <v>61</v>
      </c>
    </row>
    <row r="5234" spans="1:6" x14ac:dyDescent="0.25">
      <c r="A5234" s="3" t="s">
        <v>17</v>
      </c>
      <c r="B5234" s="7">
        <v>42585</v>
      </c>
      <c r="C5234" s="3">
        <v>2016</v>
      </c>
      <c r="D5234" s="3">
        <v>1</v>
      </c>
      <c r="E5234" s="3" t="s">
        <v>31</v>
      </c>
      <c r="F5234" s="3">
        <v>54</v>
      </c>
    </row>
    <row r="5235" spans="1:6" x14ac:dyDescent="0.25">
      <c r="A5235" s="3" t="s">
        <v>17</v>
      </c>
      <c r="B5235" s="7">
        <v>42585</v>
      </c>
      <c r="C5235" s="3">
        <v>2016</v>
      </c>
      <c r="D5235" s="3">
        <v>1</v>
      </c>
      <c r="E5235" s="3" t="s">
        <v>31</v>
      </c>
      <c r="F5235" s="3">
        <v>67</v>
      </c>
    </row>
    <row r="5236" spans="1:6" x14ac:dyDescent="0.25">
      <c r="A5236" s="3" t="s">
        <v>17</v>
      </c>
      <c r="B5236" s="7">
        <v>42585</v>
      </c>
      <c r="C5236" s="3">
        <v>2016</v>
      </c>
      <c r="D5236" s="3">
        <v>1</v>
      </c>
      <c r="E5236" s="3" t="s">
        <v>31</v>
      </c>
      <c r="F5236" s="3">
        <v>30</v>
      </c>
    </row>
    <row r="5237" spans="1:6" x14ac:dyDescent="0.25">
      <c r="A5237" s="3" t="s">
        <v>17</v>
      </c>
      <c r="B5237" s="7">
        <v>42585</v>
      </c>
      <c r="C5237" s="3">
        <v>2016</v>
      </c>
      <c r="D5237" s="3">
        <v>1</v>
      </c>
      <c r="E5237" s="3" t="s">
        <v>31</v>
      </c>
      <c r="F5237" s="3">
        <v>51</v>
      </c>
    </row>
    <row r="5238" spans="1:6" x14ac:dyDescent="0.25">
      <c r="A5238" s="3" t="s">
        <v>17</v>
      </c>
      <c r="B5238" s="7">
        <v>42585</v>
      </c>
      <c r="C5238" s="3">
        <v>2016</v>
      </c>
      <c r="D5238" s="3">
        <v>1</v>
      </c>
      <c r="E5238" s="3" t="s">
        <v>31</v>
      </c>
      <c r="F5238" s="3">
        <v>53</v>
      </c>
    </row>
    <row r="5239" spans="1:6" x14ac:dyDescent="0.25">
      <c r="A5239" s="3" t="s">
        <v>17</v>
      </c>
      <c r="B5239" s="7">
        <v>42585</v>
      </c>
      <c r="C5239" s="3">
        <v>2016</v>
      </c>
      <c r="D5239" s="3">
        <v>1</v>
      </c>
      <c r="E5239" s="3" t="s">
        <v>31</v>
      </c>
      <c r="F5239" s="3">
        <v>27</v>
      </c>
    </row>
    <row r="5240" spans="1:6" x14ac:dyDescent="0.25">
      <c r="A5240" s="3" t="s">
        <v>17</v>
      </c>
      <c r="B5240" s="7">
        <v>42585</v>
      </c>
      <c r="C5240" s="3">
        <v>2016</v>
      </c>
      <c r="D5240" s="3">
        <v>1</v>
      </c>
      <c r="E5240" s="3" t="s">
        <v>31</v>
      </c>
      <c r="F5240" s="3">
        <v>24</v>
      </c>
    </row>
    <row r="5241" spans="1:6" x14ac:dyDescent="0.25">
      <c r="A5241" s="3" t="s">
        <v>17</v>
      </c>
      <c r="B5241" s="7">
        <v>42585</v>
      </c>
      <c r="C5241" s="3">
        <v>2016</v>
      </c>
      <c r="D5241" s="3">
        <v>1</v>
      </c>
      <c r="E5241" s="3" t="s">
        <v>31</v>
      </c>
      <c r="F5241" s="3">
        <v>58</v>
      </c>
    </row>
    <row r="5242" spans="1:6" x14ac:dyDescent="0.25">
      <c r="A5242" s="3" t="s">
        <v>17</v>
      </c>
      <c r="B5242" s="7">
        <v>42585</v>
      </c>
      <c r="C5242" s="3">
        <v>2016</v>
      </c>
      <c r="D5242" s="3">
        <v>1</v>
      </c>
      <c r="E5242" s="3" t="s">
        <v>31</v>
      </c>
      <c r="F5242" s="3">
        <v>61</v>
      </c>
    </row>
    <row r="5243" spans="1:6" x14ac:dyDescent="0.25">
      <c r="A5243" s="3" t="s">
        <v>17</v>
      </c>
      <c r="B5243" s="7">
        <v>42585</v>
      </c>
      <c r="C5243" s="3">
        <v>2016</v>
      </c>
      <c r="D5243" s="3">
        <v>1</v>
      </c>
      <c r="E5243" s="3" t="s">
        <v>31</v>
      </c>
      <c r="F5243" s="3">
        <v>61</v>
      </c>
    </row>
    <row r="5244" spans="1:6" x14ac:dyDescent="0.25">
      <c r="A5244" s="3" t="s">
        <v>17</v>
      </c>
      <c r="B5244" s="7">
        <v>42585</v>
      </c>
      <c r="C5244" s="3">
        <v>2016</v>
      </c>
      <c r="D5244" s="3">
        <v>1</v>
      </c>
      <c r="E5244" s="3" t="s">
        <v>31</v>
      </c>
      <c r="F5244" s="3">
        <v>71</v>
      </c>
    </row>
    <row r="5245" spans="1:6" x14ac:dyDescent="0.25">
      <c r="A5245" s="3" t="s">
        <v>17</v>
      </c>
      <c r="B5245" s="7">
        <v>42585</v>
      </c>
      <c r="C5245" s="3">
        <v>2016</v>
      </c>
      <c r="D5245" s="3">
        <v>1</v>
      </c>
      <c r="E5245" s="3" t="s">
        <v>31</v>
      </c>
      <c r="F5245" s="3">
        <v>52</v>
      </c>
    </row>
    <row r="5246" spans="1:6" x14ac:dyDescent="0.25">
      <c r="A5246" s="3" t="s">
        <v>17</v>
      </c>
      <c r="B5246" s="7">
        <v>42585</v>
      </c>
      <c r="C5246" s="3">
        <v>2016</v>
      </c>
      <c r="D5246" s="3">
        <v>1</v>
      </c>
      <c r="E5246" s="3" t="s">
        <v>31</v>
      </c>
      <c r="F5246" s="3">
        <v>58</v>
      </c>
    </row>
    <row r="5247" spans="1:6" x14ac:dyDescent="0.25">
      <c r="A5247" s="3" t="s">
        <v>17</v>
      </c>
      <c r="B5247" s="7">
        <v>42585</v>
      </c>
      <c r="C5247" s="3">
        <v>2016</v>
      </c>
      <c r="D5247" s="3">
        <v>1</v>
      </c>
      <c r="E5247" s="3" t="s">
        <v>31</v>
      </c>
      <c r="F5247" s="3">
        <v>67</v>
      </c>
    </row>
    <row r="5248" spans="1:6" x14ac:dyDescent="0.25">
      <c r="A5248" s="3" t="s">
        <v>17</v>
      </c>
      <c r="B5248" s="7">
        <v>42585</v>
      </c>
      <c r="C5248" s="3">
        <v>2016</v>
      </c>
      <c r="D5248" s="3">
        <v>1</v>
      </c>
      <c r="E5248" s="3" t="s">
        <v>31</v>
      </c>
      <c r="F5248" s="3">
        <v>62</v>
      </c>
    </row>
    <row r="5249" spans="1:6" x14ac:dyDescent="0.25">
      <c r="A5249" s="3" t="s">
        <v>17</v>
      </c>
      <c r="B5249" s="7">
        <v>42585</v>
      </c>
      <c r="C5249" s="3">
        <v>2016</v>
      </c>
      <c r="D5249" s="3">
        <v>1</v>
      </c>
      <c r="E5249" s="3" t="s">
        <v>31</v>
      </c>
      <c r="F5249" s="3">
        <v>66</v>
      </c>
    </row>
    <row r="5250" spans="1:6" x14ac:dyDescent="0.25">
      <c r="A5250" s="3" t="s">
        <v>17</v>
      </c>
      <c r="B5250" s="7">
        <v>42585</v>
      </c>
      <c r="C5250" s="3">
        <v>2016</v>
      </c>
      <c r="D5250" s="3">
        <v>1</v>
      </c>
      <c r="E5250" s="3" t="s">
        <v>31</v>
      </c>
      <c r="F5250" s="3">
        <v>33</v>
      </c>
    </row>
    <row r="5251" spans="1:6" x14ac:dyDescent="0.25">
      <c r="A5251" s="3" t="s">
        <v>17</v>
      </c>
      <c r="B5251" s="7">
        <v>42585</v>
      </c>
      <c r="C5251" s="3">
        <v>2016</v>
      </c>
      <c r="D5251" s="3">
        <v>1</v>
      </c>
      <c r="E5251" s="3" t="s">
        <v>31</v>
      </c>
      <c r="F5251" s="3">
        <v>55</v>
      </c>
    </row>
    <row r="5252" spans="1:6" x14ac:dyDescent="0.25">
      <c r="A5252" s="3" t="s">
        <v>17</v>
      </c>
      <c r="B5252" s="7">
        <v>42585</v>
      </c>
      <c r="C5252" s="3">
        <v>2016</v>
      </c>
      <c r="D5252" s="3">
        <v>1</v>
      </c>
      <c r="E5252" s="3" t="s">
        <v>31</v>
      </c>
      <c r="F5252" s="3">
        <v>65</v>
      </c>
    </row>
    <row r="5253" spans="1:6" x14ac:dyDescent="0.25">
      <c r="A5253" s="3" t="s">
        <v>17</v>
      </c>
      <c r="B5253" s="7">
        <v>42585</v>
      </c>
      <c r="C5253" s="3">
        <v>2016</v>
      </c>
      <c r="D5253" s="3">
        <v>1</v>
      </c>
      <c r="E5253" s="3" t="s">
        <v>31</v>
      </c>
      <c r="F5253" s="3">
        <v>59</v>
      </c>
    </row>
    <row r="5254" spans="1:6" x14ac:dyDescent="0.25">
      <c r="A5254" s="3" t="s">
        <v>17</v>
      </c>
      <c r="B5254" s="7">
        <v>42585</v>
      </c>
      <c r="C5254" s="3">
        <v>2016</v>
      </c>
      <c r="D5254" s="3">
        <v>1</v>
      </c>
      <c r="E5254" s="3" t="s">
        <v>31</v>
      </c>
      <c r="F5254" s="3">
        <v>54</v>
      </c>
    </row>
    <row r="5255" spans="1:6" x14ac:dyDescent="0.25">
      <c r="A5255" s="3" t="s">
        <v>17</v>
      </c>
      <c r="B5255" s="7">
        <v>42585</v>
      </c>
      <c r="C5255" s="3">
        <v>2016</v>
      </c>
      <c r="D5255" s="3">
        <v>1</v>
      </c>
      <c r="E5255" s="3" t="s">
        <v>31</v>
      </c>
      <c r="F5255" s="3">
        <v>60</v>
      </c>
    </row>
    <row r="5256" spans="1:6" x14ac:dyDescent="0.25">
      <c r="A5256" s="3" t="s">
        <v>17</v>
      </c>
      <c r="B5256" s="7">
        <v>42585</v>
      </c>
      <c r="C5256" s="3">
        <v>2016</v>
      </c>
      <c r="D5256" s="3">
        <v>1</v>
      </c>
      <c r="E5256" s="3" t="s">
        <v>31</v>
      </c>
      <c r="F5256" s="3">
        <v>53</v>
      </c>
    </row>
    <row r="5257" spans="1:6" x14ac:dyDescent="0.25">
      <c r="A5257" s="3" t="s">
        <v>17</v>
      </c>
      <c r="B5257" s="7">
        <v>42585</v>
      </c>
      <c r="C5257" s="3">
        <v>2016</v>
      </c>
      <c r="D5257" s="3">
        <v>1</v>
      </c>
      <c r="E5257" s="3" t="s">
        <v>31</v>
      </c>
      <c r="F5257" s="3">
        <v>54</v>
      </c>
    </row>
    <row r="5258" spans="1:6" x14ac:dyDescent="0.25">
      <c r="A5258" s="3" t="s">
        <v>17</v>
      </c>
      <c r="B5258" s="7">
        <v>42585</v>
      </c>
      <c r="C5258" s="3">
        <v>2016</v>
      </c>
      <c r="D5258" s="3">
        <v>1</v>
      </c>
      <c r="E5258" s="3" t="s">
        <v>31</v>
      </c>
      <c r="F5258" s="3">
        <v>59</v>
      </c>
    </row>
    <row r="5259" spans="1:6" x14ac:dyDescent="0.25">
      <c r="A5259" s="3" t="s">
        <v>17</v>
      </c>
      <c r="B5259" s="7">
        <v>42585</v>
      </c>
      <c r="C5259" s="3">
        <v>2016</v>
      </c>
      <c r="D5259" s="3">
        <v>1</v>
      </c>
      <c r="E5259" s="3" t="s">
        <v>31</v>
      </c>
      <c r="F5259" s="3">
        <v>60</v>
      </c>
    </row>
    <row r="5260" spans="1:6" x14ac:dyDescent="0.25">
      <c r="A5260" s="3" t="s">
        <v>17</v>
      </c>
      <c r="B5260" s="7">
        <v>42585</v>
      </c>
      <c r="C5260" s="3">
        <v>2016</v>
      </c>
      <c r="D5260" s="3">
        <v>1</v>
      </c>
      <c r="E5260" s="3" t="s">
        <v>31</v>
      </c>
      <c r="F5260" s="3">
        <v>63</v>
      </c>
    </row>
    <row r="5261" spans="1:6" x14ac:dyDescent="0.25">
      <c r="A5261" s="3" t="s">
        <v>17</v>
      </c>
      <c r="B5261" s="7">
        <v>42585</v>
      </c>
      <c r="C5261" s="3">
        <v>2016</v>
      </c>
      <c r="D5261" s="3">
        <v>1</v>
      </c>
      <c r="E5261" s="3" t="s">
        <v>31</v>
      </c>
      <c r="F5261" s="3">
        <v>55</v>
      </c>
    </row>
    <row r="5262" spans="1:6" x14ac:dyDescent="0.25">
      <c r="A5262" s="3" t="s">
        <v>17</v>
      </c>
      <c r="B5262" s="7">
        <v>42585</v>
      </c>
      <c r="C5262" s="3">
        <v>2016</v>
      </c>
      <c r="D5262" s="3">
        <v>2</v>
      </c>
      <c r="E5262" s="3" t="s">
        <v>31</v>
      </c>
      <c r="F5262" s="3">
        <v>55</v>
      </c>
    </row>
    <row r="5263" spans="1:6" x14ac:dyDescent="0.25">
      <c r="A5263" s="3" t="s">
        <v>17</v>
      </c>
      <c r="B5263" s="7">
        <v>42585</v>
      </c>
      <c r="C5263" s="3">
        <v>2016</v>
      </c>
      <c r="D5263" s="3">
        <v>2</v>
      </c>
      <c r="E5263" s="3" t="s">
        <v>31</v>
      </c>
      <c r="F5263" s="3">
        <v>57</v>
      </c>
    </row>
    <row r="5264" spans="1:6" x14ac:dyDescent="0.25">
      <c r="A5264" s="3" t="s">
        <v>17</v>
      </c>
      <c r="B5264" s="7">
        <v>42585</v>
      </c>
      <c r="C5264" s="3">
        <v>2016</v>
      </c>
      <c r="D5264" s="3">
        <v>2</v>
      </c>
      <c r="E5264" s="3" t="s">
        <v>31</v>
      </c>
      <c r="F5264" s="3">
        <v>33</v>
      </c>
    </row>
    <row r="5265" spans="1:7" x14ac:dyDescent="0.25">
      <c r="A5265" s="3" t="s">
        <v>17</v>
      </c>
      <c r="B5265" s="7">
        <v>42585</v>
      </c>
      <c r="C5265" s="3">
        <v>2016</v>
      </c>
      <c r="D5265" s="3">
        <v>2</v>
      </c>
      <c r="E5265" s="3" t="s">
        <v>31</v>
      </c>
      <c r="F5265" s="3">
        <v>54</v>
      </c>
    </row>
    <row r="5266" spans="1:7" x14ac:dyDescent="0.25">
      <c r="A5266" s="3" t="s">
        <v>17</v>
      </c>
      <c r="B5266" s="7">
        <v>42585</v>
      </c>
      <c r="C5266" s="3">
        <v>2016</v>
      </c>
      <c r="D5266" s="3">
        <v>2</v>
      </c>
      <c r="E5266" s="3" t="s">
        <v>31</v>
      </c>
      <c r="F5266" s="3">
        <v>29</v>
      </c>
    </row>
    <row r="5267" spans="1:7" x14ac:dyDescent="0.25">
      <c r="A5267" s="3" t="s">
        <v>17</v>
      </c>
      <c r="B5267" s="7">
        <v>42585</v>
      </c>
      <c r="C5267" s="3">
        <v>2016</v>
      </c>
      <c r="D5267" s="3">
        <v>2</v>
      </c>
      <c r="E5267" s="3" t="s">
        <v>31</v>
      </c>
      <c r="F5267" s="3">
        <v>59</v>
      </c>
    </row>
    <row r="5268" spans="1:7" x14ac:dyDescent="0.25">
      <c r="A5268" s="3" t="s">
        <v>17</v>
      </c>
      <c r="B5268" s="7">
        <v>42585</v>
      </c>
      <c r="C5268" s="3">
        <v>2016</v>
      </c>
      <c r="D5268" s="3">
        <v>2</v>
      </c>
      <c r="E5268" s="3" t="s">
        <v>31</v>
      </c>
      <c r="F5268" s="3">
        <v>67</v>
      </c>
    </row>
    <row r="5269" spans="1:7" x14ac:dyDescent="0.25">
      <c r="A5269" s="3" t="s">
        <v>17</v>
      </c>
      <c r="B5269" s="7">
        <v>42585</v>
      </c>
      <c r="C5269" s="3">
        <v>2016</v>
      </c>
      <c r="D5269" s="3">
        <v>2</v>
      </c>
      <c r="E5269" s="3" t="s">
        <v>31</v>
      </c>
      <c r="F5269" s="3">
        <v>52</v>
      </c>
    </row>
    <row r="5270" spans="1:7" x14ac:dyDescent="0.25">
      <c r="A5270" s="3" t="s">
        <v>17</v>
      </c>
      <c r="B5270" s="7">
        <v>42585</v>
      </c>
      <c r="C5270" s="3">
        <v>2016</v>
      </c>
      <c r="D5270" s="3">
        <v>2</v>
      </c>
      <c r="E5270" s="3" t="s">
        <v>31</v>
      </c>
      <c r="F5270" s="3">
        <v>64</v>
      </c>
    </row>
    <row r="5271" spans="1:7" x14ac:dyDescent="0.25">
      <c r="A5271" s="3" t="s">
        <v>17</v>
      </c>
      <c r="B5271" s="7">
        <v>42585</v>
      </c>
      <c r="C5271" s="3">
        <v>2016</v>
      </c>
      <c r="D5271" s="3">
        <v>2</v>
      </c>
      <c r="E5271" s="3" t="s">
        <v>31</v>
      </c>
      <c r="F5271" s="3">
        <v>56</v>
      </c>
    </row>
    <row r="5272" spans="1:7" x14ac:dyDescent="0.25">
      <c r="A5272" s="3" t="s">
        <v>17</v>
      </c>
      <c r="B5272" s="7">
        <v>42585</v>
      </c>
      <c r="C5272" s="3">
        <v>2016</v>
      </c>
      <c r="D5272" s="3">
        <v>2</v>
      </c>
      <c r="E5272" s="3" t="s">
        <v>31</v>
      </c>
      <c r="F5272" s="3">
        <v>30</v>
      </c>
    </row>
    <row r="5273" spans="1:7" x14ac:dyDescent="0.25">
      <c r="A5273" s="3" t="s">
        <v>17</v>
      </c>
      <c r="B5273" s="7">
        <v>42585</v>
      </c>
      <c r="C5273" s="3">
        <v>2016</v>
      </c>
      <c r="D5273" s="3">
        <v>2</v>
      </c>
      <c r="E5273" s="3" t="s">
        <v>31</v>
      </c>
      <c r="F5273" s="3">
        <v>65</v>
      </c>
    </row>
    <row r="5274" spans="1:7" x14ac:dyDescent="0.25">
      <c r="A5274" s="3" t="s">
        <v>17</v>
      </c>
      <c r="B5274" s="7">
        <v>42585</v>
      </c>
      <c r="C5274" s="3">
        <v>2016</v>
      </c>
      <c r="D5274" s="3">
        <v>2</v>
      </c>
      <c r="E5274" s="3" t="s">
        <v>31</v>
      </c>
      <c r="F5274" s="3">
        <v>48</v>
      </c>
    </row>
    <row r="5275" spans="1:7" x14ac:dyDescent="0.25">
      <c r="A5275" s="3" t="s">
        <v>17</v>
      </c>
      <c r="B5275" s="7">
        <v>42585</v>
      </c>
      <c r="C5275" s="3">
        <v>2016</v>
      </c>
      <c r="D5275" s="3">
        <v>2</v>
      </c>
      <c r="E5275" s="3" t="s">
        <v>31</v>
      </c>
      <c r="F5275" s="3">
        <v>62</v>
      </c>
    </row>
    <row r="5276" spans="1:7" x14ac:dyDescent="0.25">
      <c r="A5276" s="3" t="s">
        <v>17</v>
      </c>
      <c r="B5276" s="7">
        <v>42585</v>
      </c>
      <c r="C5276" s="3">
        <v>2016</v>
      </c>
      <c r="D5276" s="3">
        <v>2</v>
      </c>
      <c r="E5276" s="3" t="s">
        <v>31</v>
      </c>
      <c r="F5276" s="3">
        <v>56</v>
      </c>
    </row>
    <row r="5277" spans="1:7" x14ac:dyDescent="0.25">
      <c r="A5277" s="3" t="s">
        <v>17</v>
      </c>
      <c r="B5277" s="7">
        <v>42585</v>
      </c>
      <c r="C5277" s="3">
        <v>2016</v>
      </c>
      <c r="D5277" s="3">
        <v>2</v>
      </c>
      <c r="E5277" s="3" t="s">
        <v>31</v>
      </c>
      <c r="F5277" s="3">
        <v>59</v>
      </c>
    </row>
    <row r="5278" spans="1:7" x14ac:dyDescent="0.25">
      <c r="A5278" s="3" t="s">
        <v>17</v>
      </c>
      <c r="B5278" s="7">
        <v>42585</v>
      </c>
      <c r="C5278" s="3">
        <v>2016</v>
      </c>
      <c r="D5278" s="3">
        <v>2</v>
      </c>
      <c r="E5278" s="3" t="s">
        <v>31</v>
      </c>
      <c r="F5278" s="3">
        <v>56</v>
      </c>
    </row>
    <row r="5279" spans="1:7" x14ac:dyDescent="0.25">
      <c r="A5279" s="3" t="s">
        <v>17</v>
      </c>
      <c r="B5279" s="7">
        <v>42585</v>
      </c>
      <c r="C5279" s="3">
        <v>2016</v>
      </c>
      <c r="D5279" s="3">
        <v>1</v>
      </c>
      <c r="E5279" s="3" t="s">
        <v>29</v>
      </c>
      <c r="F5279" s="3">
        <v>120</v>
      </c>
      <c r="G5279" s="15">
        <v>20.5</v>
      </c>
    </row>
    <row r="5280" spans="1:7" x14ac:dyDescent="0.25">
      <c r="A5280" s="3" t="s">
        <v>17</v>
      </c>
      <c r="B5280" s="7">
        <v>42585</v>
      </c>
      <c r="C5280" s="3">
        <v>2016</v>
      </c>
      <c r="D5280" s="3">
        <v>1</v>
      </c>
      <c r="E5280" s="3" t="s">
        <v>29</v>
      </c>
      <c r="F5280" s="3">
        <v>167</v>
      </c>
      <c r="G5280" s="18">
        <v>-9999</v>
      </c>
    </row>
    <row r="5281" spans="1:7" x14ac:dyDescent="0.25">
      <c r="A5281" s="3" t="s">
        <v>17</v>
      </c>
      <c r="B5281" s="7">
        <v>42585</v>
      </c>
      <c r="C5281" s="3">
        <v>2016</v>
      </c>
      <c r="D5281" s="3">
        <v>1</v>
      </c>
      <c r="E5281" s="3" t="s">
        <v>29</v>
      </c>
      <c r="F5281" s="3">
        <v>142</v>
      </c>
      <c r="G5281" s="15">
        <v>34.1</v>
      </c>
    </row>
    <row r="5282" spans="1:7" x14ac:dyDescent="0.25">
      <c r="A5282" s="3" t="s">
        <v>17</v>
      </c>
      <c r="B5282" s="7">
        <v>42585</v>
      </c>
      <c r="C5282" s="3">
        <v>2016</v>
      </c>
      <c r="D5282" s="3">
        <v>1</v>
      </c>
      <c r="E5282" s="3" t="s">
        <v>29</v>
      </c>
      <c r="F5282" s="3">
        <v>125</v>
      </c>
      <c r="G5282" s="15">
        <v>25.6</v>
      </c>
    </row>
    <row r="5283" spans="1:7" x14ac:dyDescent="0.25">
      <c r="A5283" s="3" t="s">
        <v>17</v>
      </c>
      <c r="B5283" s="7">
        <v>42585</v>
      </c>
      <c r="C5283" s="3">
        <v>2016</v>
      </c>
      <c r="D5283" s="3">
        <v>1</v>
      </c>
      <c r="E5283" s="3" t="s">
        <v>29</v>
      </c>
      <c r="F5283" s="3">
        <v>124</v>
      </c>
      <c r="G5283" s="15">
        <v>22</v>
      </c>
    </row>
    <row r="5284" spans="1:7" x14ac:dyDescent="0.25">
      <c r="A5284" s="3" t="s">
        <v>17</v>
      </c>
      <c r="B5284" s="7">
        <v>42585</v>
      </c>
      <c r="C5284" s="3">
        <v>2016</v>
      </c>
      <c r="D5284" s="3">
        <v>1</v>
      </c>
      <c r="E5284" s="3" t="s">
        <v>29</v>
      </c>
      <c r="F5284" s="3">
        <v>138</v>
      </c>
      <c r="G5284" s="15">
        <v>31.7</v>
      </c>
    </row>
    <row r="5285" spans="1:7" x14ac:dyDescent="0.25">
      <c r="A5285" s="3" t="s">
        <v>17</v>
      </c>
      <c r="B5285" s="7">
        <v>42585</v>
      </c>
      <c r="C5285" s="3">
        <v>2016</v>
      </c>
      <c r="D5285" s="3">
        <v>1</v>
      </c>
      <c r="E5285" s="3" t="s">
        <v>29</v>
      </c>
      <c r="F5285" s="3">
        <v>138</v>
      </c>
      <c r="G5285" s="15">
        <v>33</v>
      </c>
    </row>
    <row r="5286" spans="1:7" x14ac:dyDescent="0.25">
      <c r="A5286" s="3" t="s">
        <v>17</v>
      </c>
      <c r="B5286" s="7">
        <v>42585</v>
      </c>
      <c r="C5286" s="3">
        <v>2016</v>
      </c>
      <c r="D5286" s="3">
        <v>1</v>
      </c>
      <c r="E5286" s="3" t="s">
        <v>29</v>
      </c>
      <c r="F5286" s="3">
        <v>115</v>
      </c>
      <c r="G5286" s="15">
        <v>18.399999999999999</v>
      </c>
    </row>
    <row r="5287" spans="1:7" x14ac:dyDescent="0.25">
      <c r="A5287" s="3" t="s">
        <v>17</v>
      </c>
      <c r="B5287" s="7">
        <v>42585</v>
      </c>
      <c r="C5287" s="3">
        <v>2016</v>
      </c>
      <c r="D5287" s="3">
        <v>1</v>
      </c>
      <c r="E5287" s="3" t="s">
        <v>29</v>
      </c>
      <c r="F5287" s="3">
        <v>62</v>
      </c>
      <c r="G5287" s="15">
        <v>2.9</v>
      </c>
    </row>
    <row r="5288" spans="1:7" x14ac:dyDescent="0.25">
      <c r="A5288" s="3" t="s">
        <v>17</v>
      </c>
      <c r="B5288" s="7">
        <v>42585</v>
      </c>
      <c r="C5288" s="3">
        <v>2016</v>
      </c>
      <c r="D5288" s="3">
        <v>2</v>
      </c>
      <c r="E5288" s="3" t="s">
        <v>29</v>
      </c>
      <c r="F5288" s="3">
        <v>123</v>
      </c>
      <c r="G5288" s="15">
        <v>23.7</v>
      </c>
    </row>
    <row r="5289" spans="1:7" x14ac:dyDescent="0.25">
      <c r="A5289" s="3" t="s">
        <v>17</v>
      </c>
      <c r="B5289" s="7">
        <v>42585</v>
      </c>
      <c r="C5289" s="3">
        <v>2016</v>
      </c>
      <c r="D5289" s="3">
        <v>1</v>
      </c>
      <c r="E5289" s="3" t="s">
        <v>32</v>
      </c>
      <c r="F5289" s="3">
        <v>78</v>
      </c>
    </row>
    <row r="5290" spans="1:7" x14ac:dyDescent="0.25">
      <c r="A5290" s="3" t="s">
        <v>17</v>
      </c>
      <c r="B5290" s="7">
        <v>42585</v>
      </c>
      <c r="C5290" s="3">
        <v>2016</v>
      </c>
      <c r="D5290" s="3">
        <v>1</v>
      </c>
      <c r="E5290" s="3" t="s">
        <v>32</v>
      </c>
      <c r="F5290" s="3">
        <v>80</v>
      </c>
    </row>
    <row r="5291" spans="1:7" x14ac:dyDescent="0.25">
      <c r="A5291" s="3" t="s">
        <v>17</v>
      </c>
      <c r="B5291" s="7">
        <v>42585</v>
      </c>
      <c r="C5291" s="3">
        <v>2016</v>
      </c>
      <c r="D5291" s="3">
        <v>1</v>
      </c>
      <c r="E5291" s="3" t="s">
        <v>32</v>
      </c>
      <c r="F5291" s="3">
        <v>78</v>
      </c>
    </row>
    <row r="5292" spans="1:7" x14ac:dyDescent="0.25">
      <c r="A5292" s="3" t="s">
        <v>17</v>
      </c>
      <c r="B5292" s="7">
        <v>42585</v>
      </c>
      <c r="C5292" s="3">
        <v>2016</v>
      </c>
      <c r="D5292" s="3">
        <v>1</v>
      </c>
      <c r="E5292" s="3" t="s">
        <v>32</v>
      </c>
      <c r="F5292" s="3">
        <v>95</v>
      </c>
    </row>
    <row r="5293" spans="1:7" x14ac:dyDescent="0.25">
      <c r="A5293" s="3" t="s">
        <v>17</v>
      </c>
      <c r="B5293" s="7">
        <v>42585</v>
      </c>
      <c r="C5293" s="3">
        <v>2016</v>
      </c>
      <c r="D5293" s="3">
        <v>1</v>
      </c>
      <c r="E5293" s="3" t="s">
        <v>32</v>
      </c>
      <c r="F5293" s="3">
        <v>71</v>
      </c>
    </row>
    <row r="5294" spans="1:7" x14ac:dyDescent="0.25">
      <c r="A5294" s="3" t="s">
        <v>17</v>
      </c>
      <c r="B5294" s="7">
        <v>42585</v>
      </c>
      <c r="C5294" s="3">
        <v>2016</v>
      </c>
      <c r="D5294" s="3">
        <v>1</v>
      </c>
      <c r="E5294" s="3" t="s">
        <v>32</v>
      </c>
      <c r="F5294" s="3">
        <v>79</v>
      </c>
    </row>
    <row r="5295" spans="1:7" x14ac:dyDescent="0.25">
      <c r="A5295" s="3" t="s">
        <v>17</v>
      </c>
      <c r="B5295" s="7">
        <v>42585</v>
      </c>
      <c r="C5295" s="3">
        <v>2016</v>
      </c>
      <c r="D5295" s="3">
        <v>1</v>
      </c>
      <c r="E5295" s="3" t="s">
        <v>32</v>
      </c>
      <c r="F5295" s="3">
        <v>86</v>
      </c>
    </row>
    <row r="5296" spans="1:7" x14ac:dyDescent="0.25">
      <c r="A5296" s="3" t="s">
        <v>17</v>
      </c>
      <c r="B5296" s="7">
        <v>42585</v>
      </c>
      <c r="C5296" s="3">
        <v>2016</v>
      </c>
      <c r="D5296" s="3">
        <v>1</v>
      </c>
      <c r="E5296" s="3" t="s">
        <v>32</v>
      </c>
      <c r="F5296" s="3">
        <v>78</v>
      </c>
    </row>
    <row r="5297" spans="1:6" x14ac:dyDescent="0.25">
      <c r="A5297" s="3" t="s">
        <v>17</v>
      </c>
      <c r="B5297" s="7">
        <v>42585</v>
      </c>
      <c r="C5297" s="3">
        <v>2016</v>
      </c>
      <c r="D5297" s="3">
        <v>1</v>
      </c>
      <c r="E5297" s="3" t="s">
        <v>32</v>
      </c>
      <c r="F5297" s="3">
        <v>77</v>
      </c>
    </row>
    <row r="5298" spans="1:6" x14ac:dyDescent="0.25">
      <c r="A5298" s="3" t="s">
        <v>17</v>
      </c>
      <c r="B5298" s="7">
        <v>42585</v>
      </c>
      <c r="C5298" s="3">
        <v>2016</v>
      </c>
      <c r="D5298" s="3">
        <v>1</v>
      </c>
      <c r="E5298" s="3" t="s">
        <v>32</v>
      </c>
      <c r="F5298" s="3">
        <v>95</v>
      </c>
    </row>
    <row r="5299" spans="1:6" x14ac:dyDescent="0.25">
      <c r="A5299" s="3" t="s">
        <v>17</v>
      </c>
      <c r="B5299" s="7">
        <v>42585</v>
      </c>
      <c r="C5299" s="3">
        <v>2016</v>
      </c>
      <c r="D5299" s="3">
        <v>2</v>
      </c>
      <c r="E5299" s="3" t="s">
        <v>32</v>
      </c>
      <c r="F5299" s="3">
        <v>81</v>
      </c>
    </row>
    <row r="5300" spans="1:6" x14ac:dyDescent="0.25">
      <c r="A5300" s="3" t="s">
        <v>17</v>
      </c>
      <c r="B5300" s="7">
        <v>42585</v>
      </c>
      <c r="C5300" s="3">
        <v>2016</v>
      </c>
      <c r="D5300" s="3">
        <v>2</v>
      </c>
      <c r="E5300" s="3" t="s">
        <v>32</v>
      </c>
      <c r="F5300" s="3">
        <v>70</v>
      </c>
    </row>
    <row r="5301" spans="1:6" x14ac:dyDescent="0.25">
      <c r="A5301" s="3" t="s">
        <v>17</v>
      </c>
      <c r="B5301" s="7">
        <v>42585</v>
      </c>
      <c r="C5301" s="3">
        <v>2016</v>
      </c>
      <c r="D5301" s="3">
        <v>2</v>
      </c>
      <c r="E5301" s="3" t="s">
        <v>32</v>
      </c>
      <c r="F5301" s="3">
        <v>76</v>
      </c>
    </row>
    <row r="5302" spans="1:6" x14ac:dyDescent="0.25">
      <c r="A5302" s="3" t="s">
        <v>17</v>
      </c>
      <c r="B5302" s="7">
        <v>42585</v>
      </c>
      <c r="C5302" s="3">
        <v>2016</v>
      </c>
      <c r="D5302" s="3">
        <v>2</v>
      </c>
      <c r="E5302" s="3" t="s">
        <v>32</v>
      </c>
      <c r="F5302" s="3">
        <v>67</v>
      </c>
    </row>
    <row r="5303" spans="1:6" x14ac:dyDescent="0.25">
      <c r="A5303" s="3" t="s">
        <v>17</v>
      </c>
      <c r="B5303" s="7">
        <v>42585</v>
      </c>
      <c r="C5303" s="3">
        <v>2016</v>
      </c>
      <c r="D5303" s="3">
        <v>2</v>
      </c>
      <c r="E5303" s="3" t="s">
        <v>32</v>
      </c>
      <c r="F5303" s="3">
        <v>73</v>
      </c>
    </row>
    <row r="5304" spans="1:6" x14ac:dyDescent="0.25">
      <c r="A5304" s="3" t="s">
        <v>17</v>
      </c>
      <c r="B5304" s="7">
        <v>42585</v>
      </c>
      <c r="C5304" s="3">
        <v>2016</v>
      </c>
      <c r="D5304" s="3">
        <v>2</v>
      </c>
      <c r="E5304" s="3" t="s">
        <v>32</v>
      </c>
      <c r="F5304" s="3">
        <v>91</v>
      </c>
    </row>
    <row r="5305" spans="1:6" x14ac:dyDescent="0.25">
      <c r="A5305" s="3" t="s">
        <v>17</v>
      </c>
      <c r="B5305" s="7">
        <v>42585</v>
      </c>
      <c r="C5305" s="3">
        <v>2016</v>
      </c>
      <c r="D5305" s="3">
        <v>1</v>
      </c>
      <c r="E5305" s="3" t="s">
        <v>33</v>
      </c>
      <c r="F5305" s="3">
        <v>63</v>
      </c>
    </row>
    <row r="5306" spans="1:6" x14ac:dyDescent="0.25">
      <c r="A5306" s="3" t="s">
        <v>17</v>
      </c>
      <c r="B5306" s="7">
        <v>42585</v>
      </c>
      <c r="C5306" s="3">
        <v>2016</v>
      </c>
      <c r="D5306" s="3">
        <v>1</v>
      </c>
      <c r="E5306" s="3" t="s">
        <v>33</v>
      </c>
      <c r="F5306" s="3">
        <v>65</v>
      </c>
    </row>
    <row r="5307" spans="1:6" x14ac:dyDescent="0.25">
      <c r="A5307" s="3" t="s">
        <v>17</v>
      </c>
      <c r="B5307" s="7">
        <v>42585</v>
      </c>
      <c r="C5307" s="3">
        <v>2016</v>
      </c>
      <c r="D5307" s="3">
        <v>1</v>
      </c>
      <c r="E5307" s="3" t="s">
        <v>33</v>
      </c>
      <c r="F5307" s="3">
        <v>60</v>
      </c>
    </row>
    <row r="5308" spans="1:6" x14ac:dyDescent="0.25">
      <c r="A5308" s="3" t="s">
        <v>17</v>
      </c>
      <c r="B5308" s="7">
        <v>42585</v>
      </c>
      <c r="C5308" s="3">
        <v>2016</v>
      </c>
      <c r="D5308" s="3">
        <v>1</v>
      </c>
      <c r="E5308" s="3" t="s">
        <v>33</v>
      </c>
      <c r="F5308" s="3">
        <v>35</v>
      </c>
    </row>
    <row r="5309" spans="1:6" x14ac:dyDescent="0.25">
      <c r="A5309" s="3" t="s">
        <v>17</v>
      </c>
      <c r="B5309" s="7">
        <v>42585</v>
      </c>
      <c r="C5309" s="3">
        <v>2016</v>
      </c>
      <c r="D5309" s="3">
        <v>1</v>
      </c>
      <c r="E5309" s="3" t="s">
        <v>33</v>
      </c>
      <c r="F5309" s="3">
        <v>53</v>
      </c>
    </row>
    <row r="5310" spans="1:6" x14ac:dyDescent="0.25">
      <c r="A5310" s="3" t="s">
        <v>17</v>
      </c>
      <c r="B5310" s="7">
        <v>42585</v>
      </c>
      <c r="C5310" s="3">
        <v>2016</v>
      </c>
      <c r="D5310" s="3">
        <v>1</v>
      </c>
      <c r="E5310" s="3" t="s">
        <v>33</v>
      </c>
      <c r="F5310" s="3">
        <v>32</v>
      </c>
    </row>
    <row r="5311" spans="1:6" x14ac:dyDescent="0.25">
      <c r="A5311" s="3" t="s">
        <v>17</v>
      </c>
      <c r="B5311" s="7">
        <v>42585</v>
      </c>
      <c r="C5311" s="3">
        <v>2016</v>
      </c>
      <c r="D5311" s="3">
        <v>1</v>
      </c>
      <c r="E5311" s="3" t="s">
        <v>33</v>
      </c>
      <c r="F5311" s="3">
        <v>60</v>
      </c>
    </row>
    <row r="5312" spans="1:6" x14ac:dyDescent="0.25">
      <c r="A5312" s="3" t="s">
        <v>17</v>
      </c>
      <c r="B5312" s="7">
        <v>42585</v>
      </c>
      <c r="C5312" s="3">
        <v>2016</v>
      </c>
      <c r="D5312" s="3">
        <v>1</v>
      </c>
      <c r="E5312" s="3" t="s">
        <v>33</v>
      </c>
      <c r="F5312" s="3">
        <v>45</v>
      </c>
    </row>
    <row r="5313" spans="1:6" x14ac:dyDescent="0.25">
      <c r="A5313" s="3" t="s">
        <v>17</v>
      </c>
      <c r="B5313" s="7">
        <v>42585</v>
      </c>
      <c r="C5313" s="3">
        <v>2016</v>
      </c>
      <c r="D5313" s="3">
        <v>1</v>
      </c>
      <c r="E5313" s="3" t="s">
        <v>33</v>
      </c>
      <c r="F5313" s="3">
        <v>58</v>
      </c>
    </row>
    <row r="5314" spans="1:6" x14ac:dyDescent="0.25">
      <c r="A5314" s="3" t="s">
        <v>17</v>
      </c>
      <c r="B5314" s="7">
        <v>42585</v>
      </c>
      <c r="C5314" s="3">
        <v>2016</v>
      </c>
      <c r="D5314" s="3">
        <v>1</v>
      </c>
      <c r="E5314" s="3" t="s">
        <v>33</v>
      </c>
      <c r="F5314" s="3">
        <v>64</v>
      </c>
    </row>
    <row r="5315" spans="1:6" x14ac:dyDescent="0.25">
      <c r="A5315" s="3" t="s">
        <v>17</v>
      </c>
      <c r="B5315" s="7">
        <v>42585</v>
      </c>
      <c r="C5315" s="3">
        <v>2016</v>
      </c>
      <c r="D5315" s="3">
        <v>1</v>
      </c>
      <c r="E5315" s="3" t="s">
        <v>33</v>
      </c>
      <c r="F5315" s="3">
        <v>62</v>
      </c>
    </row>
    <row r="5316" spans="1:6" x14ac:dyDescent="0.25">
      <c r="A5316" s="3" t="s">
        <v>17</v>
      </c>
      <c r="B5316" s="7">
        <v>42585</v>
      </c>
      <c r="C5316" s="3">
        <v>2016</v>
      </c>
      <c r="D5316" s="3">
        <v>1</v>
      </c>
      <c r="E5316" s="3" t="s">
        <v>33</v>
      </c>
      <c r="F5316" s="3">
        <v>37</v>
      </c>
    </row>
    <row r="5317" spans="1:6" x14ac:dyDescent="0.25">
      <c r="A5317" s="3" t="s">
        <v>17</v>
      </c>
      <c r="B5317" s="7">
        <v>42585</v>
      </c>
      <c r="C5317" s="3">
        <v>2016</v>
      </c>
      <c r="D5317" s="3">
        <v>1</v>
      </c>
      <c r="E5317" s="3" t="s">
        <v>33</v>
      </c>
      <c r="F5317" s="3">
        <v>57</v>
      </c>
    </row>
    <row r="5318" spans="1:6" x14ac:dyDescent="0.25">
      <c r="A5318" s="3" t="s">
        <v>17</v>
      </c>
      <c r="B5318" s="7">
        <v>42585</v>
      </c>
      <c r="C5318" s="3">
        <v>2016</v>
      </c>
      <c r="D5318" s="3">
        <v>1</v>
      </c>
      <c r="E5318" s="3" t="s">
        <v>33</v>
      </c>
      <c r="F5318" s="3">
        <v>59</v>
      </c>
    </row>
    <row r="5319" spans="1:6" x14ac:dyDescent="0.25">
      <c r="A5319" s="3" t="s">
        <v>17</v>
      </c>
      <c r="B5319" s="7">
        <v>42585</v>
      </c>
      <c r="C5319" s="3">
        <v>2016</v>
      </c>
      <c r="D5319" s="3">
        <v>1</v>
      </c>
      <c r="E5319" s="3" t="s">
        <v>33</v>
      </c>
      <c r="F5319" s="3">
        <v>57</v>
      </c>
    </row>
    <row r="5320" spans="1:6" x14ac:dyDescent="0.25">
      <c r="A5320" s="3" t="s">
        <v>17</v>
      </c>
      <c r="B5320" s="7">
        <v>42585</v>
      </c>
      <c r="C5320" s="3">
        <v>2016</v>
      </c>
      <c r="D5320" s="3">
        <v>1</v>
      </c>
      <c r="E5320" s="3" t="s">
        <v>33</v>
      </c>
      <c r="F5320" s="3">
        <v>32</v>
      </c>
    </row>
    <row r="5321" spans="1:6" x14ac:dyDescent="0.25">
      <c r="A5321" s="3" t="s">
        <v>17</v>
      </c>
      <c r="B5321" s="7">
        <v>42585</v>
      </c>
      <c r="C5321" s="3">
        <v>2016</v>
      </c>
      <c r="D5321" s="3">
        <v>1</v>
      </c>
      <c r="E5321" s="3" t="s">
        <v>33</v>
      </c>
      <c r="F5321" s="3">
        <v>63</v>
      </c>
    </row>
    <row r="5322" spans="1:6" x14ac:dyDescent="0.25">
      <c r="A5322" s="3" t="s">
        <v>17</v>
      </c>
      <c r="B5322" s="7">
        <v>42585</v>
      </c>
      <c r="C5322" s="3">
        <v>2016</v>
      </c>
      <c r="D5322" s="3">
        <v>1</v>
      </c>
      <c r="E5322" s="3" t="s">
        <v>33</v>
      </c>
      <c r="F5322" s="3">
        <v>32</v>
      </c>
    </row>
    <row r="5323" spans="1:6" x14ac:dyDescent="0.25">
      <c r="A5323" s="3" t="s">
        <v>17</v>
      </c>
      <c r="B5323" s="7">
        <v>42585</v>
      </c>
      <c r="C5323" s="3">
        <v>2016</v>
      </c>
      <c r="D5323" s="3">
        <v>1</v>
      </c>
      <c r="E5323" s="3" t="s">
        <v>33</v>
      </c>
      <c r="F5323" s="3">
        <v>48</v>
      </c>
    </row>
    <row r="5324" spans="1:6" x14ac:dyDescent="0.25">
      <c r="A5324" s="3" t="s">
        <v>17</v>
      </c>
      <c r="B5324" s="7">
        <v>42585</v>
      </c>
      <c r="C5324" s="3">
        <v>2016</v>
      </c>
      <c r="D5324" s="3">
        <v>1</v>
      </c>
      <c r="E5324" s="3" t="s">
        <v>33</v>
      </c>
      <c r="F5324" s="3">
        <v>33</v>
      </c>
    </row>
    <row r="5325" spans="1:6" x14ac:dyDescent="0.25">
      <c r="A5325" s="3" t="s">
        <v>17</v>
      </c>
      <c r="B5325" s="7">
        <v>42585</v>
      </c>
      <c r="C5325" s="3">
        <v>2016</v>
      </c>
      <c r="D5325" s="3">
        <v>1</v>
      </c>
      <c r="E5325" s="3" t="s">
        <v>33</v>
      </c>
      <c r="F5325" s="3">
        <v>57</v>
      </c>
    </row>
    <row r="5326" spans="1:6" x14ac:dyDescent="0.25">
      <c r="A5326" s="3" t="s">
        <v>17</v>
      </c>
      <c r="B5326" s="7">
        <v>42585</v>
      </c>
      <c r="C5326" s="3">
        <v>2016</v>
      </c>
      <c r="D5326" s="3">
        <v>1</v>
      </c>
      <c r="E5326" s="3" t="s">
        <v>33</v>
      </c>
      <c r="F5326" s="3">
        <v>55</v>
      </c>
    </row>
    <row r="5327" spans="1:6" x14ac:dyDescent="0.25">
      <c r="A5327" s="3" t="s">
        <v>17</v>
      </c>
      <c r="B5327" s="7">
        <v>42585</v>
      </c>
      <c r="C5327" s="3">
        <v>2016</v>
      </c>
      <c r="D5327" s="3">
        <v>1</v>
      </c>
      <c r="E5327" s="3" t="s">
        <v>33</v>
      </c>
      <c r="F5327" s="3">
        <v>36</v>
      </c>
    </row>
    <row r="5328" spans="1:6" x14ac:dyDescent="0.25">
      <c r="A5328" s="3" t="s">
        <v>17</v>
      </c>
      <c r="B5328" s="7">
        <v>42585</v>
      </c>
      <c r="C5328" s="3">
        <v>2016</v>
      </c>
      <c r="D5328" s="3">
        <v>1</v>
      </c>
      <c r="E5328" s="3" t="s">
        <v>33</v>
      </c>
      <c r="F5328" s="3">
        <v>61</v>
      </c>
    </row>
    <row r="5329" spans="1:6" x14ac:dyDescent="0.25">
      <c r="A5329" s="3" t="s">
        <v>17</v>
      </c>
      <c r="B5329" s="7">
        <v>42585</v>
      </c>
      <c r="C5329" s="3">
        <v>2016</v>
      </c>
      <c r="D5329" s="3">
        <v>1</v>
      </c>
      <c r="E5329" s="3" t="s">
        <v>33</v>
      </c>
      <c r="F5329" s="3">
        <v>57</v>
      </c>
    </row>
    <row r="5330" spans="1:6" x14ac:dyDescent="0.25">
      <c r="A5330" s="3" t="s">
        <v>17</v>
      </c>
      <c r="B5330" s="7">
        <v>42585</v>
      </c>
      <c r="C5330" s="3">
        <v>2016</v>
      </c>
      <c r="D5330" s="3">
        <v>1</v>
      </c>
      <c r="E5330" s="3" t="s">
        <v>33</v>
      </c>
      <c r="F5330" s="3">
        <v>31</v>
      </c>
    </row>
    <row r="5331" spans="1:6" x14ac:dyDescent="0.25">
      <c r="A5331" s="3" t="s">
        <v>17</v>
      </c>
      <c r="B5331" s="7">
        <v>42585</v>
      </c>
      <c r="C5331" s="3">
        <v>2016</v>
      </c>
      <c r="D5331" s="3">
        <v>1</v>
      </c>
      <c r="E5331" s="3" t="s">
        <v>33</v>
      </c>
      <c r="F5331" s="3">
        <v>30</v>
      </c>
    </row>
    <row r="5332" spans="1:6" x14ac:dyDescent="0.25">
      <c r="A5332" s="3" t="s">
        <v>17</v>
      </c>
      <c r="B5332" s="7">
        <v>42585</v>
      </c>
      <c r="C5332" s="3">
        <v>2016</v>
      </c>
      <c r="D5332" s="3">
        <v>1</v>
      </c>
      <c r="E5332" s="3" t="s">
        <v>33</v>
      </c>
      <c r="F5332" s="3">
        <v>33</v>
      </c>
    </row>
    <row r="5333" spans="1:6" x14ac:dyDescent="0.25">
      <c r="A5333" s="3" t="s">
        <v>17</v>
      </c>
      <c r="B5333" s="7">
        <v>42585</v>
      </c>
      <c r="C5333" s="3">
        <v>2016</v>
      </c>
      <c r="D5333" s="3">
        <v>2</v>
      </c>
      <c r="E5333" s="3" t="s">
        <v>33</v>
      </c>
      <c r="F5333" s="3">
        <v>66</v>
      </c>
    </row>
    <row r="5334" spans="1:6" x14ac:dyDescent="0.25">
      <c r="A5334" s="3" t="s">
        <v>17</v>
      </c>
      <c r="B5334" s="7">
        <v>42585</v>
      </c>
      <c r="C5334" s="3">
        <v>2016</v>
      </c>
      <c r="D5334" s="3">
        <v>2</v>
      </c>
      <c r="E5334" s="3" t="s">
        <v>33</v>
      </c>
      <c r="F5334" s="3">
        <v>62</v>
      </c>
    </row>
    <row r="5335" spans="1:6" x14ac:dyDescent="0.25">
      <c r="A5335" s="3" t="s">
        <v>17</v>
      </c>
      <c r="B5335" s="7">
        <v>42585</v>
      </c>
      <c r="C5335" s="3">
        <v>2016</v>
      </c>
      <c r="D5335" s="3">
        <v>2</v>
      </c>
      <c r="E5335" s="3" t="s">
        <v>33</v>
      </c>
      <c r="F5335" s="3">
        <v>69</v>
      </c>
    </row>
    <row r="5336" spans="1:6" x14ac:dyDescent="0.25">
      <c r="A5336" s="3" t="s">
        <v>17</v>
      </c>
      <c r="B5336" s="7">
        <v>42585</v>
      </c>
      <c r="C5336" s="3">
        <v>2016</v>
      </c>
      <c r="D5336" s="3">
        <v>2</v>
      </c>
      <c r="E5336" s="3" t="s">
        <v>33</v>
      </c>
      <c r="F5336" s="3">
        <v>65</v>
      </c>
    </row>
    <row r="5337" spans="1:6" x14ac:dyDescent="0.25">
      <c r="A5337" s="3" t="s">
        <v>17</v>
      </c>
      <c r="B5337" s="7">
        <v>42585</v>
      </c>
      <c r="C5337" s="3">
        <v>2016</v>
      </c>
      <c r="D5337" s="3">
        <v>2</v>
      </c>
      <c r="E5337" s="3" t="s">
        <v>33</v>
      </c>
      <c r="F5337" s="3">
        <v>59</v>
      </c>
    </row>
    <row r="5338" spans="1:6" x14ac:dyDescent="0.25">
      <c r="A5338" s="3" t="s">
        <v>17</v>
      </c>
      <c r="B5338" s="7">
        <v>42585</v>
      </c>
      <c r="C5338" s="3">
        <v>2016</v>
      </c>
      <c r="D5338" s="3">
        <v>2</v>
      </c>
      <c r="E5338" s="3" t="s">
        <v>33</v>
      </c>
      <c r="F5338" s="3">
        <v>72</v>
      </c>
    </row>
    <row r="5339" spans="1:6" x14ac:dyDescent="0.25">
      <c r="A5339" s="3" t="s">
        <v>17</v>
      </c>
      <c r="B5339" s="7">
        <v>42585</v>
      </c>
      <c r="C5339" s="3">
        <v>2016</v>
      </c>
      <c r="D5339" s="3">
        <v>2</v>
      </c>
      <c r="E5339" s="3" t="s">
        <v>33</v>
      </c>
      <c r="F5339" s="3">
        <v>54</v>
      </c>
    </row>
    <row r="5340" spans="1:6" x14ac:dyDescent="0.25">
      <c r="A5340" s="3" t="s">
        <v>17</v>
      </c>
      <c r="B5340" s="7">
        <v>42585</v>
      </c>
      <c r="C5340" s="3">
        <v>2016</v>
      </c>
      <c r="D5340" s="3">
        <v>2</v>
      </c>
      <c r="E5340" s="3" t="s">
        <v>33</v>
      </c>
      <c r="F5340" s="3">
        <v>58</v>
      </c>
    </row>
    <row r="5341" spans="1:6" x14ac:dyDescent="0.25">
      <c r="A5341" s="3" t="s">
        <v>17</v>
      </c>
      <c r="B5341" s="7">
        <v>42585</v>
      </c>
      <c r="C5341" s="3">
        <v>2016</v>
      </c>
      <c r="D5341" s="3">
        <v>2</v>
      </c>
      <c r="E5341" s="3" t="s">
        <v>33</v>
      </c>
      <c r="F5341" s="3">
        <v>31</v>
      </c>
    </row>
    <row r="5342" spans="1:6" x14ac:dyDescent="0.25">
      <c r="A5342" s="3" t="s">
        <v>17</v>
      </c>
      <c r="B5342" s="7">
        <v>42585</v>
      </c>
      <c r="C5342" s="3">
        <v>2016</v>
      </c>
      <c r="D5342" s="3">
        <v>2</v>
      </c>
      <c r="E5342" s="3" t="s">
        <v>33</v>
      </c>
      <c r="F5342" s="3">
        <v>32</v>
      </c>
    </row>
    <row r="5343" spans="1:6" x14ac:dyDescent="0.25">
      <c r="A5343" s="3" t="s">
        <v>17</v>
      </c>
      <c r="B5343" s="7">
        <v>42585</v>
      </c>
      <c r="C5343" s="3">
        <v>2016</v>
      </c>
      <c r="D5343" s="3">
        <v>2</v>
      </c>
      <c r="E5343" s="3" t="s">
        <v>33</v>
      </c>
      <c r="F5343" s="3">
        <v>35</v>
      </c>
    </row>
    <row r="5344" spans="1:6" x14ac:dyDescent="0.25">
      <c r="A5344" s="3" t="s">
        <v>17</v>
      </c>
      <c r="B5344" s="7">
        <v>42585</v>
      </c>
      <c r="C5344" s="3">
        <v>2016</v>
      </c>
      <c r="D5344" s="3">
        <v>2</v>
      </c>
      <c r="E5344" s="3" t="s">
        <v>33</v>
      </c>
      <c r="F5344" s="3">
        <v>36</v>
      </c>
    </row>
    <row r="5345" spans="1:7" x14ac:dyDescent="0.25">
      <c r="A5345" s="3" t="s">
        <v>17</v>
      </c>
      <c r="B5345" s="7">
        <v>42585</v>
      </c>
      <c r="C5345" s="3">
        <v>2016</v>
      </c>
      <c r="D5345" s="3">
        <v>2</v>
      </c>
      <c r="E5345" s="3" t="s">
        <v>33</v>
      </c>
      <c r="F5345" s="3">
        <v>55</v>
      </c>
    </row>
    <row r="5346" spans="1:7" x14ac:dyDescent="0.25">
      <c r="A5346" s="3" t="s">
        <v>17</v>
      </c>
      <c r="B5346" s="7">
        <v>42585</v>
      </c>
      <c r="C5346" s="3">
        <v>2016</v>
      </c>
      <c r="D5346" s="3">
        <v>2</v>
      </c>
      <c r="E5346" s="3" t="s">
        <v>33</v>
      </c>
      <c r="F5346" s="3">
        <v>52</v>
      </c>
    </row>
    <row r="5347" spans="1:7" x14ac:dyDescent="0.25">
      <c r="A5347" s="3" t="s">
        <v>17</v>
      </c>
      <c r="B5347" s="7">
        <v>42585</v>
      </c>
      <c r="C5347" s="3">
        <v>2016</v>
      </c>
      <c r="D5347" s="3">
        <v>2</v>
      </c>
      <c r="E5347" s="3" t="s">
        <v>33</v>
      </c>
      <c r="F5347" s="3">
        <v>58</v>
      </c>
    </row>
    <row r="5348" spans="1:7" x14ac:dyDescent="0.25">
      <c r="A5348" s="3" t="s">
        <v>17</v>
      </c>
      <c r="B5348" s="7">
        <v>42585</v>
      </c>
      <c r="C5348" s="3">
        <v>2016</v>
      </c>
      <c r="D5348" s="3">
        <v>2</v>
      </c>
      <c r="E5348" s="3" t="s">
        <v>33</v>
      </c>
      <c r="F5348" s="3">
        <v>32</v>
      </c>
    </row>
    <row r="5349" spans="1:7" x14ac:dyDescent="0.25">
      <c r="A5349" s="3" t="s">
        <v>17</v>
      </c>
      <c r="B5349" s="7">
        <v>42585</v>
      </c>
      <c r="C5349" s="3">
        <v>2016</v>
      </c>
      <c r="D5349" s="3">
        <v>1</v>
      </c>
      <c r="E5349" s="3" t="s">
        <v>62</v>
      </c>
      <c r="F5349" s="3">
        <v>47</v>
      </c>
    </row>
    <row r="5350" spans="1:7" x14ac:dyDescent="0.25">
      <c r="A5350" s="3" t="s">
        <v>17</v>
      </c>
      <c r="B5350" s="7">
        <v>42585</v>
      </c>
      <c r="C5350" s="3">
        <v>2016</v>
      </c>
      <c r="D5350" s="3">
        <v>1</v>
      </c>
      <c r="E5350" s="3" t="s">
        <v>62</v>
      </c>
      <c r="F5350" s="3">
        <v>128</v>
      </c>
    </row>
    <row r="5351" spans="1:7" x14ac:dyDescent="0.25">
      <c r="A5351" s="3" t="s">
        <v>17</v>
      </c>
      <c r="B5351" s="7">
        <v>42585</v>
      </c>
      <c r="C5351" s="3">
        <v>2016</v>
      </c>
      <c r="D5351" s="3">
        <v>1</v>
      </c>
      <c r="E5351" s="3" t="s">
        <v>62</v>
      </c>
      <c r="F5351" s="3">
        <v>36</v>
      </c>
    </row>
    <row r="5352" spans="1:7" x14ac:dyDescent="0.25">
      <c r="A5352" s="3" t="s">
        <v>17</v>
      </c>
      <c r="B5352" s="7">
        <v>42585</v>
      </c>
      <c r="C5352" s="3">
        <v>2016</v>
      </c>
      <c r="D5352" s="3">
        <v>1</v>
      </c>
      <c r="E5352" s="3" t="s">
        <v>62</v>
      </c>
      <c r="F5352" s="3">
        <v>36</v>
      </c>
    </row>
    <row r="5353" spans="1:7" x14ac:dyDescent="0.25">
      <c r="A5353" s="3" t="s">
        <v>17</v>
      </c>
      <c r="B5353" s="7">
        <v>42585</v>
      </c>
      <c r="C5353" s="3">
        <v>2016</v>
      </c>
      <c r="D5353" s="3">
        <v>1</v>
      </c>
      <c r="E5353" s="3" t="s">
        <v>62</v>
      </c>
      <c r="F5353" s="3">
        <v>160</v>
      </c>
    </row>
    <row r="5354" spans="1:7" x14ac:dyDescent="0.25">
      <c r="A5354" s="3" t="s">
        <v>17</v>
      </c>
      <c r="B5354" s="7">
        <v>42585</v>
      </c>
      <c r="C5354" s="3">
        <v>2016</v>
      </c>
      <c r="D5354" s="3">
        <v>1</v>
      </c>
      <c r="E5354" s="3" t="s">
        <v>62</v>
      </c>
      <c r="F5354" s="3">
        <v>45</v>
      </c>
    </row>
    <row r="5355" spans="1:7" x14ac:dyDescent="0.25">
      <c r="A5355" s="3" t="s">
        <v>17</v>
      </c>
      <c r="B5355" s="7">
        <v>42585</v>
      </c>
      <c r="C5355" s="3">
        <v>2016</v>
      </c>
      <c r="D5355" s="3">
        <v>2</v>
      </c>
      <c r="E5355" s="3" t="s">
        <v>62</v>
      </c>
      <c r="F5355" s="3">
        <v>61</v>
      </c>
    </row>
    <row r="5356" spans="1:7" x14ac:dyDescent="0.25">
      <c r="A5356" s="3" t="s">
        <v>17</v>
      </c>
      <c r="B5356" s="7">
        <v>42585</v>
      </c>
      <c r="C5356" s="3">
        <v>2016</v>
      </c>
      <c r="D5356" s="3">
        <v>2</v>
      </c>
      <c r="E5356" s="3" t="s">
        <v>62</v>
      </c>
      <c r="F5356" s="3">
        <v>45</v>
      </c>
    </row>
    <row r="5357" spans="1:7" x14ac:dyDescent="0.25">
      <c r="A5357" s="3" t="s">
        <v>17</v>
      </c>
      <c r="B5357" s="7">
        <v>42585</v>
      </c>
      <c r="C5357" s="3">
        <v>2016</v>
      </c>
      <c r="D5357" s="3">
        <v>2</v>
      </c>
      <c r="E5357" s="3" t="s">
        <v>62</v>
      </c>
      <c r="F5357" s="3">
        <v>43</v>
      </c>
    </row>
    <row r="5358" spans="1:7" x14ac:dyDescent="0.25">
      <c r="A5358" s="3" t="s">
        <v>17</v>
      </c>
      <c r="B5358" s="7">
        <v>42585</v>
      </c>
      <c r="C5358" s="3">
        <v>2016</v>
      </c>
      <c r="D5358" s="3">
        <v>2</v>
      </c>
      <c r="E5358" s="3" t="s">
        <v>62</v>
      </c>
      <c r="F5358" s="3">
        <v>45</v>
      </c>
    </row>
    <row r="5359" spans="1:7" x14ac:dyDescent="0.25">
      <c r="A5359" s="3" t="s">
        <v>21</v>
      </c>
      <c r="B5359" s="7">
        <v>42585</v>
      </c>
      <c r="C5359" s="3">
        <v>2016</v>
      </c>
      <c r="D5359" s="3">
        <v>2</v>
      </c>
      <c r="E5359" s="3" t="s">
        <v>76</v>
      </c>
      <c r="F5359" s="3">
        <v>150</v>
      </c>
    </row>
    <row r="5360" spans="1:7" x14ac:dyDescent="0.25">
      <c r="A5360" s="3" t="s">
        <v>21</v>
      </c>
      <c r="B5360" s="7">
        <v>42585</v>
      </c>
      <c r="C5360" s="3">
        <v>2016</v>
      </c>
      <c r="D5360" s="3">
        <v>1</v>
      </c>
      <c r="E5360" s="3" t="s">
        <v>28</v>
      </c>
      <c r="F5360" s="3">
        <v>130</v>
      </c>
      <c r="G5360" s="15">
        <v>26.1</v>
      </c>
    </row>
    <row r="5361" spans="1:7" x14ac:dyDescent="0.25">
      <c r="A5361" s="3" t="s">
        <v>21</v>
      </c>
      <c r="B5361" s="7">
        <v>42585</v>
      </c>
      <c r="C5361" s="3">
        <v>2016</v>
      </c>
      <c r="D5361" s="3">
        <v>1</v>
      </c>
      <c r="E5361" s="3" t="s">
        <v>28</v>
      </c>
      <c r="F5361" s="3">
        <v>68</v>
      </c>
      <c r="G5361" s="15">
        <v>3.9</v>
      </c>
    </row>
    <row r="5362" spans="1:7" x14ac:dyDescent="0.25">
      <c r="A5362" s="3" t="s">
        <v>21</v>
      </c>
      <c r="B5362" s="7">
        <v>42585</v>
      </c>
      <c r="C5362" s="3">
        <v>2016</v>
      </c>
      <c r="D5362" s="3">
        <v>1</v>
      </c>
      <c r="E5362" s="3" t="s">
        <v>28</v>
      </c>
      <c r="F5362" s="3">
        <v>114</v>
      </c>
      <c r="G5362" s="15">
        <v>15.6</v>
      </c>
    </row>
    <row r="5363" spans="1:7" x14ac:dyDescent="0.25">
      <c r="A5363" s="3" t="s">
        <v>21</v>
      </c>
      <c r="B5363" s="7">
        <v>42585</v>
      </c>
      <c r="C5363" s="3">
        <v>2016</v>
      </c>
      <c r="D5363" s="3">
        <v>1</v>
      </c>
      <c r="E5363" s="3" t="s">
        <v>28</v>
      </c>
      <c r="F5363" s="3">
        <v>62</v>
      </c>
      <c r="G5363" s="15">
        <v>2.7</v>
      </c>
    </row>
    <row r="5364" spans="1:7" x14ac:dyDescent="0.25">
      <c r="A5364" s="3" t="s">
        <v>21</v>
      </c>
      <c r="B5364" s="7">
        <v>42585</v>
      </c>
      <c r="C5364" s="3">
        <v>2016</v>
      </c>
      <c r="D5364" s="3">
        <v>1</v>
      </c>
      <c r="E5364" s="3" t="s">
        <v>28</v>
      </c>
      <c r="F5364" s="3">
        <v>60</v>
      </c>
      <c r="G5364" s="15">
        <v>2.5</v>
      </c>
    </row>
    <row r="5365" spans="1:7" x14ac:dyDescent="0.25">
      <c r="A5365" s="3" t="s">
        <v>21</v>
      </c>
      <c r="B5365" s="7">
        <v>42585</v>
      </c>
      <c r="C5365" s="3">
        <v>2016</v>
      </c>
      <c r="D5365" s="3">
        <v>1</v>
      </c>
      <c r="E5365" s="3" t="s">
        <v>28</v>
      </c>
      <c r="F5365" s="3">
        <v>61</v>
      </c>
      <c r="G5365" s="15">
        <v>2.4</v>
      </c>
    </row>
    <row r="5366" spans="1:7" x14ac:dyDescent="0.25">
      <c r="A5366" s="3" t="s">
        <v>21</v>
      </c>
      <c r="B5366" s="7">
        <v>42585</v>
      </c>
      <c r="C5366" s="3">
        <v>2016</v>
      </c>
      <c r="D5366" s="3">
        <v>1</v>
      </c>
      <c r="E5366" s="3" t="s">
        <v>28</v>
      </c>
      <c r="F5366" s="3">
        <v>70</v>
      </c>
      <c r="G5366" s="15">
        <v>3.6</v>
      </c>
    </row>
    <row r="5367" spans="1:7" x14ac:dyDescent="0.25">
      <c r="A5367" s="3" t="s">
        <v>21</v>
      </c>
      <c r="B5367" s="7">
        <v>42585</v>
      </c>
      <c r="C5367" s="3">
        <v>2016</v>
      </c>
      <c r="D5367" s="3">
        <v>1</v>
      </c>
      <c r="E5367" s="3" t="s">
        <v>28</v>
      </c>
      <c r="F5367" s="3">
        <v>109</v>
      </c>
      <c r="G5367" s="15">
        <v>15.1</v>
      </c>
    </row>
    <row r="5368" spans="1:7" x14ac:dyDescent="0.25">
      <c r="A5368" s="3" t="s">
        <v>21</v>
      </c>
      <c r="B5368" s="7">
        <v>42585</v>
      </c>
      <c r="C5368" s="3">
        <v>2016</v>
      </c>
      <c r="D5368" s="3">
        <v>1</v>
      </c>
      <c r="E5368" s="3" t="s">
        <v>28</v>
      </c>
      <c r="F5368" s="3">
        <v>68</v>
      </c>
      <c r="G5368" s="15">
        <v>3.6</v>
      </c>
    </row>
    <row r="5369" spans="1:7" x14ac:dyDescent="0.25">
      <c r="A5369" s="3" t="s">
        <v>21</v>
      </c>
      <c r="B5369" s="7">
        <v>42585</v>
      </c>
      <c r="C5369" s="3">
        <v>2016</v>
      </c>
      <c r="D5369" s="3">
        <v>1</v>
      </c>
      <c r="E5369" s="3" t="s">
        <v>28</v>
      </c>
      <c r="F5369" s="3">
        <v>60</v>
      </c>
      <c r="G5369" s="15">
        <v>2.4</v>
      </c>
    </row>
    <row r="5370" spans="1:7" x14ac:dyDescent="0.25">
      <c r="A5370" s="3" t="s">
        <v>21</v>
      </c>
      <c r="B5370" s="7">
        <v>42585</v>
      </c>
      <c r="C5370" s="3">
        <v>2016</v>
      </c>
      <c r="D5370" s="3">
        <v>2</v>
      </c>
      <c r="E5370" s="3" t="s">
        <v>28</v>
      </c>
      <c r="F5370" s="3">
        <v>94</v>
      </c>
      <c r="G5370" s="15">
        <v>9.5</v>
      </c>
    </row>
    <row r="5371" spans="1:7" x14ac:dyDescent="0.25">
      <c r="A5371" s="3" t="s">
        <v>21</v>
      </c>
      <c r="B5371" s="7">
        <v>42585</v>
      </c>
      <c r="C5371" s="3">
        <v>2016</v>
      </c>
      <c r="D5371" s="3">
        <v>2</v>
      </c>
      <c r="E5371" s="3" t="s">
        <v>28</v>
      </c>
      <c r="F5371" s="3">
        <v>57</v>
      </c>
      <c r="G5371" s="15">
        <v>2.5</v>
      </c>
    </row>
    <row r="5372" spans="1:7" x14ac:dyDescent="0.25">
      <c r="A5372" s="3" t="s">
        <v>21</v>
      </c>
      <c r="B5372" s="7">
        <v>42585</v>
      </c>
      <c r="C5372" s="3">
        <v>2016</v>
      </c>
      <c r="D5372" s="3">
        <v>2</v>
      </c>
      <c r="E5372" s="3" t="s">
        <v>28</v>
      </c>
      <c r="F5372" s="3">
        <v>64</v>
      </c>
      <c r="G5372" s="15">
        <v>2.7</v>
      </c>
    </row>
    <row r="5373" spans="1:7" x14ac:dyDescent="0.25">
      <c r="A5373" s="3" t="s">
        <v>21</v>
      </c>
      <c r="B5373" s="7">
        <v>42585</v>
      </c>
      <c r="C5373" s="3">
        <v>2016</v>
      </c>
      <c r="D5373" s="3">
        <v>2</v>
      </c>
      <c r="E5373" s="3" t="s">
        <v>28</v>
      </c>
      <c r="F5373" s="3">
        <v>59</v>
      </c>
      <c r="G5373" s="15">
        <v>2.2999999999999998</v>
      </c>
    </row>
    <row r="5374" spans="1:7" x14ac:dyDescent="0.25">
      <c r="A5374" s="3" t="s">
        <v>21</v>
      </c>
      <c r="B5374" s="7">
        <v>42585</v>
      </c>
      <c r="C5374" s="3">
        <v>2016</v>
      </c>
      <c r="D5374" s="3">
        <v>1</v>
      </c>
      <c r="E5374" s="3" t="s">
        <v>31</v>
      </c>
      <c r="F5374" s="3">
        <v>56</v>
      </c>
    </row>
    <row r="5375" spans="1:7" x14ac:dyDescent="0.25">
      <c r="A5375" s="3" t="s">
        <v>21</v>
      </c>
      <c r="B5375" s="7">
        <v>42585</v>
      </c>
      <c r="C5375" s="3">
        <v>2016</v>
      </c>
      <c r="D5375" s="3">
        <v>1</v>
      </c>
      <c r="E5375" s="3" t="s">
        <v>31</v>
      </c>
      <c r="F5375" s="3">
        <v>64</v>
      </c>
    </row>
    <row r="5376" spans="1:7" x14ac:dyDescent="0.25">
      <c r="A5376" s="3" t="s">
        <v>21</v>
      </c>
      <c r="B5376" s="7">
        <v>42585</v>
      </c>
      <c r="C5376" s="3">
        <v>2016</v>
      </c>
      <c r="D5376" s="3">
        <v>1</v>
      </c>
      <c r="E5376" s="3" t="s">
        <v>31</v>
      </c>
      <c r="F5376" s="3">
        <v>63</v>
      </c>
    </row>
    <row r="5377" spans="1:6" x14ac:dyDescent="0.25">
      <c r="A5377" s="3" t="s">
        <v>21</v>
      </c>
      <c r="B5377" s="7">
        <v>42585</v>
      </c>
      <c r="C5377" s="3">
        <v>2016</v>
      </c>
      <c r="D5377" s="3">
        <v>1</v>
      </c>
      <c r="E5377" s="3" t="s">
        <v>31</v>
      </c>
      <c r="F5377" s="3">
        <v>42</v>
      </c>
    </row>
    <row r="5378" spans="1:6" x14ac:dyDescent="0.25">
      <c r="A5378" s="3" t="s">
        <v>21</v>
      </c>
      <c r="B5378" s="7">
        <v>42585</v>
      </c>
      <c r="C5378" s="3">
        <v>2016</v>
      </c>
      <c r="D5378" s="3">
        <v>1</v>
      </c>
      <c r="E5378" s="3" t="s">
        <v>31</v>
      </c>
      <c r="F5378" s="3">
        <v>61</v>
      </c>
    </row>
    <row r="5379" spans="1:6" x14ac:dyDescent="0.25">
      <c r="A5379" s="3" t="s">
        <v>21</v>
      </c>
      <c r="B5379" s="7">
        <v>42585</v>
      </c>
      <c r="C5379" s="3">
        <v>2016</v>
      </c>
      <c r="D5379" s="3">
        <v>1</v>
      </c>
      <c r="E5379" s="3" t="s">
        <v>31</v>
      </c>
      <c r="F5379" s="3">
        <v>77</v>
      </c>
    </row>
    <row r="5380" spans="1:6" x14ac:dyDescent="0.25">
      <c r="A5380" s="3" t="s">
        <v>21</v>
      </c>
      <c r="B5380" s="7">
        <v>42585</v>
      </c>
      <c r="C5380" s="3">
        <v>2016</v>
      </c>
      <c r="D5380" s="3">
        <v>1</v>
      </c>
      <c r="E5380" s="3" t="s">
        <v>31</v>
      </c>
      <c r="F5380" s="3">
        <v>69</v>
      </c>
    </row>
    <row r="5381" spans="1:6" x14ac:dyDescent="0.25">
      <c r="A5381" s="3" t="s">
        <v>21</v>
      </c>
      <c r="B5381" s="7">
        <v>42585</v>
      </c>
      <c r="C5381" s="3">
        <v>2016</v>
      </c>
      <c r="D5381" s="3">
        <v>1</v>
      </c>
      <c r="E5381" s="3" t="s">
        <v>31</v>
      </c>
      <c r="F5381" s="3">
        <v>62</v>
      </c>
    </row>
    <row r="5382" spans="1:6" x14ac:dyDescent="0.25">
      <c r="A5382" s="3" t="s">
        <v>21</v>
      </c>
      <c r="B5382" s="7">
        <v>42585</v>
      </c>
      <c r="C5382" s="3">
        <v>2016</v>
      </c>
      <c r="D5382" s="3">
        <v>1</v>
      </c>
      <c r="E5382" s="3" t="s">
        <v>31</v>
      </c>
      <c r="F5382" s="3">
        <v>59</v>
      </c>
    </row>
    <row r="5383" spans="1:6" x14ac:dyDescent="0.25">
      <c r="A5383" s="3" t="s">
        <v>21</v>
      </c>
      <c r="B5383" s="7">
        <v>42585</v>
      </c>
      <c r="C5383" s="3">
        <v>2016</v>
      </c>
      <c r="D5383" s="3">
        <v>1</v>
      </c>
      <c r="E5383" s="3" t="s">
        <v>31</v>
      </c>
      <c r="F5383" s="3">
        <v>43</v>
      </c>
    </row>
    <row r="5384" spans="1:6" x14ac:dyDescent="0.25">
      <c r="A5384" s="3" t="s">
        <v>21</v>
      </c>
      <c r="B5384" s="7">
        <v>42585</v>
      </c>
      <c r="C5384" s="3">
        <v>2016</v>
      </c>
      <c r="D5384" s="3">
        <v>1</v>
      </c>
      <c r="E5384" s="3" t="s">
        <v>31</v>
      </c>
      <c r="F5384" s="3">
        <v>44</v>
      </c>
    </row>
    <row r="5385" spans="1:6" x14ac:dyDescent="0.25">
      <c r="A5385" s="3" t="s">
        <v>21</v>
      </c>
      <c r="B5385" s="7">
        <v>42585</v>
      </c>
      <c r="C5385" s="3">
        <v>2016</v>
      </c>
      <c r="D5385" s="3">
        <v>1</v>
      </c>
      <c r="E5385" s="3" t="s">
        <v>31</v>
      </c>
      <c r="F5385" s="3">
        <v>66</v>
      </c>
    </row>
    <row r="5386" spans="1:6" x14ac:dyDescent="0.25">
      <c r="A5386" s="3" t="s">
        <v>21</v>
      </c>
      <c r="B5386" s="7">
        <v>42585</v>
      </c>
      <c r="C5386" s="3">
        <v>2016</v>
      </c>
      <c r="D5386" s="3">
        <v>1</v>
      </c>
      <c r="E5386" s="3" t="s">
        <v>31</v>
      </c>
      <c r="F5386" s="3">
        <v>67</v>
      </c>
    </row>
    <row r="5387" spans="1:6" x14ac:dyDescent="0.25">
      <c r="A5387" s="3" t="s">
        <v>21</v>
      </c>
      <c r="B5387" s="7">
        <v>42585</v>
      </c>
      <c r="C5387" s="3">
        <v>2016</v>
      </c>
      <c r="D5387" s="3">
        <v>1</v>
      </c>
      <c r="E5387" s="3" t="s">
        <v>31</v>
      </c>
      <c r="F5387" s="3">
        <v>50</v>
      </c>
    </row>
    <row r="5388" spans="1:6" x14ac:dyDescent="0.25">
      <c r="A5388" s="3" t="s">
        <v>21</v>
      </c>
      <c r="B5388" s="7">
        <v>42585</v>
      </c>
      <c r="C5388" s="3">
        <v>2016</v>
      </c>
      <c r="D5388" s="3">
        <v>1</v>
      </c>
      <c r="E5388" s="3" t="s">
        <v>31</v>
      </c>
      <c r="F5388" s="3">
        <v>66</v>
      </c>
    </row>
    <row r="5389" spans="1:6" x14ac:dyDescent="0.25">
      <c r="A5389" s="3" t="s">
        <v>21</v>
      </c>
      <c r="B5389" s="7">
        <v>42585</v>
      </c>
      <c r="C5389" s="3">
        <v>2016</v>
      </c>
      <c r="D5389" s="3">
        <v>1</v>
      </c>
      <c r="E5389" s="3" t="s">
        <v>31</v>
      </c>
      <c r="F5389" s="3">
        <v>61</v>
      </c>
    </row>
    <row r="5390" spans="1:6" x14ac:dyDescent="0.25">
      <c r="A5390" s="3" t="s">
        <v>21</v>
      </c>
      <c r="B5390" s="7">
        <v>42585</v>
      </c>
      <c r="C5390" s="3">
        <v>2016</v>
      </c>
      <c r="D5390" s="3">
        <v>1</v>
      </c>
      <c r="E5390" s="3" t="s">
        <v>31</v>
      </c>
      <c r="F5390" s="3">
        <v>20</v>
      </c>
    </row>
    <row r="5391" spans="1:6" x14ac:dyDescent="0.25">
      <c r="A5391" s="3" t="s">
        <v>21</v>
      </c>
      <c r="B5391" s="7">
        <v>42585</v>
      </c>
      <c r="C5391" s="3">
        <v>2016</v>
      </c>
      <c r="D5391" s="3">
        <v>1</v>
      </c>
      <c r="E5391" s="3" t="s">
        <v>31</v>
      </c>
      <c r="F5391" s="3">
        <v>64</v>
      </c>
    </row>
    <row r="5392" spans="1:6" x14ac:dyDescent="0.25">
      <c r="A5392" s="3" t="s">
        <v>21</v>
      </c>
      <c r="B5392" s="7">
        <v>42585</v>
      </c>
      <c r="C5392" s="3">
        <v>2016</v>
      </c>
      <c r="D5392" s="3">
        <v>1</v>
      </c>
      <c r="E5392" s="3" t="s">
        <v>31</v>
      </c>
      <c r="F5392" s="3">
        <v>58</v>
      </c>
    </row>
    <row r="5393" spans="1:6" x14ac:dyDescent="0.25">
      <c r="A5393" s="3" t="s">
        <v>21</v>
      </c>
      <c r="B5393" s="7">
        <v>42585</v>
      </c>
      <c r="C5393" s="3">
        <v>2016</v>
      </c>
      <c r="D5393" s="3">
        <v>1</v>
      </c>
      <c r="E5393" s="3" t="s">
        <v>31</v>
      </c>
      <c r="F5393" s="3">
        <v>57</v>
      </c>
    </row>
    <row r="5394" spans="1:6" x14ac:dyDescent="0.25">
      <c r="A5394" s="3" t="s">
        <v>21</v>
      </c>
      <c r="B5394" s="7">
        <v>42585</v>
      </c>
      <c r="C5394" s="3">
        <v>2016</v>
      </c>
      <c r="D5394" s="3">
        <v>1</v>
      </c>
      <c r="E5394" s="3" t="s">
        <v>31</v>
      </c>
      <c r="F5394" s="3">
        <v>43</v>
      </c>
    </row>
    <row r="5395" spans="1:6" x14ac:dyDescent="0.25">
      <c r="A5395" s="3" t="s">
        <v>21</v>
      </c>
      <c r="B5395" s="7">
        <v>42585</v>
      </c>
      <c r="C5395" s="3">
        <v>2016</v>
      </c>
      <c r="D5395" s="3">
        <v>1</v>
      </c>
      <c r="E5395" s="3" t="s">
        <v>31</v>
      </c>
      <c r="F5395" s="3">
        <v>70</v>
      </c>
    </row>
    <row r="5396" spans="1:6" x14ac:dyDescent="0.25">
      <c r="A5396" s="3" t="s">
        <v>21</v>
      </c>
      <c r="B5396" s="7">
        <v>42585</v>
      </c>
      <c r="C5396" s="3">
        <v>2016</v>
      </c>
      <c r="D5396" s="3">
        <v>1</v>
      </c>
      <c r="E5396" s="3" t="s">
        <v>31</v>
      </c>
      <c r="F5396" s="3">
        <v>51</v>
      </c>
    </row>
    <row r="5397" spans="1:6" x14ac:dyDescent="0.25">
      <c r="A5397" s="3" t="s">
        <v>21</v>
      </c>
      <c r="B5397" s="7">
        <v>42585</v>
      </c>
      <c r="C5397" s="3">
        <v>2016</v>
      </c>
      <c r="D5397" s="3">
        <v>1</v>
      </c>
      <c r="E5397" s="3" t="s">
        <v>31</v>
      </c>
      <c r="F5397" s="3">
        <v>69</v>
      </c>
    </row>
    <row r="5398" spans="1:6" x14ac:dyDescent="0.25">
      <c r="A5398" s="3" t="s">
        <v>21</v>
      </c>
      <c r="B5398" s="7">
        <v>42585</v>
      </c>
      <c r="C5398" s="3">
        <v>2016</v>
      </c>
      <c r="D5398" s="3">
        <v>1</v>
      </c>
      <c r="E5398" s="3" t="s">
        <v>31</v>
      </c>
      <c r="F5398" s="3">
        <v>60</v>
      </c>
    </row>
    <row r="5399" spans="1:6" x14ac:dyDescent="0.25">
      <c r="A5399" s="3" t="s">
        <v>21</v>
      </c>
      <c r="B5399" s="7">
        <v>42585</v>
      </c>
      <c r="C5399" s="3">
        <v>2016</v>
      </c>
      <c r="D5399" s="3">
        <v>1</v>
      </c>
      <c r="E5399" s="3" t="s">
        <v>31</v>
      </c>
      <c r="F5399" s="3">
        <v>52</v>
      </c>
    </row>
    <row r="5400" spans="1:6" x14ac:dyDescent="0.25">
      <c r="A5400" s="3" t="s">
        <v>21</v>
      </c>
      <c r="B5400" s="7">
        <v>42585</v>
      </c>
      <c r="C5400" s="3">
        <v>2016</v>
      </c>
      <c r="D5400" s="3">
        <v>1</v>
      </c>
      <c r="E5400" s="3" t="s">
        <v>31</v>
      </c>
      <c r="F5400" s="3">
        <v>62</v>
      </c>
    </row>
    <row r="5401" spans="1:6" x14ac:dyDescent="0.25">
      <c r="A5401" s="3" t="s">
        <v>21</v>
      </c>
      <c r="B5401" s="7">
        <v>42585</v>
      </c>
      <c r="C5401" s="3">
        <v>2016</v>
      </c>
      <c r="D5401" s="3">
        <v>1</v>
      </c>
      <c r="E5401" s="3" t="s">
        <v>31</v>
      </c>
      <c r="F5401" s="3">
        <v>61</v>
      </c>
    </row>
    <row r="5402" spans="1:6" x14ac:dyDescent="0.25">
      <c r="A5402" s="3" t="s">
        <v>21</v>
      </c>
      <c r="B5402" s="7">
        <v>42585</v>
      </c>
      <c r="C5402" s="3">
        <v>2016</v>
      </c>
      <c r="D5402" s="3">
        <v>1</v>
      </c>
      <c r="E5402" s="3" t="s">
        <v>31</v>
      </c>
      <c r="F5402" s="3">
        <v>57</v>
      </c>
    </row>
    <row r="5403" spans="1:6" x14ac:dyDescent="0.25">
      <c r="A5403" s="3" t="s">
        <v>21</v>
      </c>
      <c r="B5403" s="7">
        <v>42585</v>
      </c>
      <c r="C5403" s="3">
        <v>2016</v>
      </c>
      <c r="D5403" s="3">
        <v>1</v>
      </c>
      <c r="E5403" s="3" t="s">
        <v>31</v>
      </c>
      <c r="F5403" s="3">
        <v>56</v>
      </c>
    </row>
    <row r="5404" spans="1:6" x14ac:dyDescent="0.25">
      <c r="A5404" s="3" t="s">
        <v>21</v>
      </c>
      <c r="B5404" s="7">
        <v>42585</v>
      </c>
      <c r="C5404" s="3">
        <v>2016</v>
      </c>
      <c r="D5404" s="3">
        <v>1</v>
      </c>
      <c r="E5404" s="3" t="s">
        <v>31</v>
      </c>
      <c r="F5404" s="3">
        <v>45</v>
      </c>
    </row>
    <row r="5405" spans="1:6" x14ac:dyDescent="0.25">
      <c r="A5405" s="3" t="s">
        <v>21</v>
      </c>
      <c r="B5405" s="7">
        <v>42585</v>
      </c>
      <c r="C5405" s="3">
        <v>2016</v>
      </c>
      <c r="D5405" s="3">
        <v>1</v>
      </c>
      <c r="E5405" s="3" t="s">
        <v>31</v>
      </c>
      <c r="F5405" s="3">
        <v>62</v>
      </c>
    </row>
    <row r="5406" spans="1:6" x14ac:dyDescent="0.25">
      <c r="A5406" s="3" t="s">
        <v>21</v>
      </c>
      <c r="B5406" s="7">
        <v>42585</v>
      </c>
      <c r="C5406" s="3">
        <v>2016</v>
      </c>
      <c r="D5406" s="3">
        <v>1</v>
      </c>
      <c r="E5406" s="3" t="s">
        <v>31</v>
      </c>
      <c r="F5406" s="3">
        <v>63</v>
      </c>
    </row>
    <row r="5407" spans="1:6" x14ac:dyDescent="0.25">
      <c r="A5407" s="3" t="s">
        <v>21</v>
      </c>
      <c r="B5407" s="7">
        <v>42585</v>
      </c>
      <c r="C5407" s="3">
        <v>2016</v>
      </c>
      <c r="D5407" s="3">
        <v>1</v>
      </c>
      <c r="E5407" s="3" t="s">
        <v>31</v>
      </c>
      <c r="F5407" s="3">
        <v>53</v>
      </c>
    </row>
    <row r="5408" spans="1:6" x14ac:dyDescent="0.25">
      <c r="A5408" s="3" t="s">
        <v>21</v>
      </c>
      <c r="B5408" s="7">
        <v>42585</v>
      </c>
      <c r="C5408" s="3">
        <v>2016</v>
      </c>
      <c r="D5408" s="3">
        <v>1</v>
      </c>
      <c r="E5408" s="3" t="s">
        <v>31</v>
      </c>
      <c r="F5408" s="3">
        <v>60</v>
      </c>
    </row>
    <row r="5409" spans="1:6" x14ac:dyDescent="0.25">
      <c r="A5409" s="3" t="s">
        <v>21</v>
      </c>
      <c r="B5409" s="7">
        <v>42585</v>
      </c>
      <c r="C5409" s="3">
        <v>2016</v>
      </c>
      <c r="D5409" s="3">
        <v>1</v>
      </c>
      <c r="E5409" s="3" t="s">
        <v>31</v>
      </c>
      <c r="F5409" s="3">
        <v>61</v>
      </c>
    </row>
    <row r="5410" spans="1:6" x14ac:dyDescent="0.25">
      <c r="A5410" s="3" t="s">
        <v>21</v>
      </c>
      <c r="B5410" s="7">
        <v>42585</v>
      </c>
      <c r="C5410" s="3">
        <v>2016</v>
      </c>
      <c r="D5410" s="3">
        <v>1</v>
      </c>
      <c r="E5410" s="3" t="s">
        <v>31</v>
      </c>
      <c r="F5410" s="3">
        <v>71</v>
      </c>
    </row>
    <row r="5411" spans="1:6" x14ac:dyDescent="0.25">
      <c r="A5411" s="3" t="s">
        <v>21</v>
      </c>
      <c r="B5411" s="7">
        <v>42585</v>
      </c>
      <c r="C5411" s="3">
        <v>2016</v>
      </c>
      <c r="D5411" s="3">
        <v>1</v>
      </c>
      <c r="E5411" s="3" t="s">
        <v>31</v>
      </c>
      <c r="F5411" s="3">
        <v>70</v>
      </c>
    </row>
    <row r="5412" spans="1:6" x14ac:dyDescent="0.25">
      <c r="A5412" s="3" t="s">
        <v>21</v>
      </c>
      <c r="B5412" s="7">
        <v>42585</v>
      </c>
      <c r="C5412" s="3">
        <v>2016</v>
      </c>
      <c r="D5412" s="3">
        <v>1</v>
      </c>
      <c r="E5412" s="3" t="s">
        <v>31</v>
      </c>
      <c r="F5412" s="3">
        <v>77</v>
      </c>
    </row>
    <row r="5413" spans="1:6" x14ac:dyDescent="0.25">
      <c r="A5413" s="3" t="s">
        <v>21</v>
      </c>
      <c r="B5413" s="7">
        <v>42585</v>
      </c>
      <c r="C5413" s="3">
        <v>2016</v>
      </c>
      <c r="D5413" s="3">
        <v>1</v>
      </c>
      <c r="E5413" s="3" t="s">
        <v>31</v>
      </c>
      <c r="F5413" s="3">
        <v>52</v>
      </c>
    </row>
    <row r="5414" spans="1:6" x14ac:dyDescent="0.25">
      <c r="A5414" s="3" t="s">
        <v>21</v>
      </c>
      <c r="B5414" s="7">
        <v>42585</v>
      </c>
      <c r="C5414" s="3">
        <v>2016</v>
      </c>
      <c r="D5414" s="3">
        <v>1</v>
      </c>
      <c r="E5414" s="3" t="s">
        <v>31</v>
      </c>
      <c r="F5414" s="3">
        <v>55</v>
      </c>
    </row>
    <row r="5415" spans="1:6" x14ac:dyDescent="0.25">
      <c r="A5415" s="3" t="s">
        <v>21</v>
      </c>
      <c r="B5415" s="7">
        <v>42585</v>
      </c>
      <c r="C5415" s="3">
        <v>2016</v>
      </c>
      <c r="D5415" s="3">
        <v>1</v>
      </c>
      <c r="E5415" s="3" t="s">
        <v>31</v>
      </c>
      <c r="F5415" s="3">
        <v>74</v>
      </c>
    </row>
    <row r="5416" spans="1:6" x14ac:dyDescent="0.25">
      <c r="A5416" s="3" t="s">
        <v>21</v>
      </c>
      <c r="B5416" s="7">
        <v>42585</v>
      </c>
      <c r="C5416" s="3">
        <v>2016</v>
      </c>
      <c r="D5416" s="3">
        <v>1</v>
      </c>
      <c r="E5416" s="3" t="s">
        <v>31</v>
      </c>
      <c r="F5416" s="3">
        <v>52</v>
      </c>
    </row>
    <row r="5417" spans="1:6" x14ac:dyDescent="0.25">
      <c r="A5417" s="3" t="s">
        <v>21</v>
      </c>
      <c r="B5417" s="7">
        <v>42585</v>
      </c>
      <c r="C5417" s="3">
        <v>2016</v>
      </c>
      <c r="D5417" s="3">
        <v>1</v>
      </c>
      <c r="E5417" s="3" t="s">
        <v>31</v>
      </c>
      <c r="F5417" s="3">
        <v>52</v>
      </c>
    </row>
    <row r="5418" spans="1:6" x14ac:dyDescent="0.25">
      <c r="A5418" s="3" t="s">
        <v>21</v>
      </c>
      <c r="B5418" s="7">
        <v>42585</v>
      </c>
      <c r="C5418" s="3">
        <v>2016</v>
      </c>
      <c r="D5418" s="3">
        <v>1</v>
      </c>
      <c r="E5418" s="3" t="s">
        <v>31</v>
      </c>
      <c r="F5418" s="3">
        <v>66</v>
      </c>
    </row>
    <row r="5419" spans="1:6" x14ac:dyDescent="0.25">
      <c r="A5419" s="3" t="s">
        <v>21</v>
      </c>
      <c r="B5419" s="7">
        <v>42585</v>
      </c>
      <c r="C5419" s="3">
        <v>2016</v>
      </c>
      <c r="D5419" s="3">
        <v>1</v>
      </c>
      <c r="E5419" s="3" t="s">
        <v>31</v>
      </c>
      <c r="F5419" s="3">
        <v>61</v>
      </c>
    </row>
    <row r="5420" spans="1:6" x14ac:dyDescent="0.25">
      <c r="A5420" s="3" t="s">
        <v>21</v>
      </c>
      <c r="B5420" s="7">
        <v>42585</v>
      </c>
      <c r="C5420" s="3">
        <v>2016</v>
      </c>
      <c r="D5420" s="3">
        <v>1</v>
      </c>
      <c r="E5420" s="3" t="s">
        <v>31</v>
      </c>
      <c r="F5420" s="3">
        <v>52</v>
      </c>
    </row>
    <row r="5421" spans="1:6" x14ac:dyDescent="0.25">
      <c r="A5421" s="3" t="s">
        <v>21</v>
      </c>
      <c r="B5421" s="7">
        <v>42585</v>
      </c>
      <c r="C5421" s="3">
        <v>2016</v>
      </c>
      <c r="D5421" s="3">
        <v>1</v>
      </c>
      <c r="E5421" s="3" t="s">
        <v>31</v>
      </c>
      <c r="F5421" s="3">
        <v>53</v>
      </c>
    </row>
    <row r="5422" spans="1:6" x14ac:dyDescent="0.25">
      <c r="A5422" s="3" t="s">
        <v>21</v>
      </c>
      <c r="B5422" s="7">
        <v>42585</v>
      </c>
      <c r="C5422" s="3">
        <v>2016</v>
      </c>
      <c r="D5422" s="3">
        <v>1</v>
      </c>
      <c r="E5422" s="3" t="s">
        <v>31</v>
      </c>
      <c r="F5422" s="3">
        <v>65</v>
      </c>
    </row>
    <row r="5423" spans="1:6" x14ac:dyDescent="0.25">
      <c r="A5423" s="3" t="s">
        <v>21</v>
      </c>
      <c r="B5423" s="7">
        <v>42585</v>
      </c>
      <c r="C5423" s="3">
        <v>2016</v>
      </c>
      <c r="D5423" s="3">
        <v>1</v>
      </c>
      <c r="E5423" s="3" t="s">
        <v>31</v>
      </c>
      <c r="F5423" s="3">
        <v>67</v>
      </c>
    </row>
    <row r="5424" spans="1:6" x14ac:dyDescent="0.25">
      <c r="A5424" s="3" t="s">
        <v>21</v>
      </c>
      <c r="B5424" s="7">
        <v>42585</v>
      </c>
      <c r="C5424" s="3">
        <v>2016</v>
      </c>
      <c r="D5424" s="3">
        <v>1</v>
      </c>
      <c r="E5424" s="3" t="s">
        <v>31</v>
      </c>
      <c r="F5424" s="3">
        <v>66</v>
      </c>
    </row>
    <row r="5425" spans="1:6" x14ac:dyDescent="0.25">
      <c r="A5425" s="3" t="s">
        <v>21</v>
      </c>
      <c r="B5425" s="7">
        <v>42585</v>
      </c>
      <c r="C5425" s="3">
        <v>2016</v>
      </c>
      <c r="D5425" s="3">
        <v>1</v>
      </c>
      <c r="E5425" s="3" t="s">
        <v>31</v>
      </c>
      <c r="F5425" s="3">
        <v>63</v>
      </c>
    </row>
    <row r="5426" spans="1:6" x14ac:dyDescent="0.25">
      <c r="A5426" s="3" t="s">
        <v>21</v>
      </c>
      <c r="B5426" s="7">
        <v>42585</v>
      </c>
      <c r="C5426" s="3">
        <v>2016</v>
      </c>
      <c r="D5426" s="3">
        <v>1</v>
      </c>
      <c r="E5426" s="3" t="s">
        <v>31</v>
      </c>
      <c r="F5426" s="3">
        <v>54</v>
      </c>
    </row>
    <row r="5427" spans="1:6" x14ac:dyDescent="0.25">
      <c r="A5427" s="3" t="s">
        <v>21</v>
      </c>
      <c r="B5427" s="7">
        <v>42585</v>
      </c>
      <c r="C5427" s="3">
        <v>2016</v>
      </c>
      <c r="D5427" s="3">
        <v>1</v>
      </c>
      <c r="E5427" s="3" t="s">
        <v>31</v>
      </c>
      <c r="F5427" s="3">
        <v>65</v>
      </c>
    </row>
    <row r="5428" spans="1:6" x14ac:dyDescent="0.25">
      <c r="A5428" s="3" t="s">
        <v>21</v>
      </c>
      <c r="B5428" s="7">
        <v>42585</v>
      </c>
      <c r="C5428" s="3">
        <v>2016</v>
      </c>
      <c r="D5428" s="3">
        <v>1</v>
      </c>
      <c r="E5428" s="3" t="s">
        <v>31</v>
      </c>
      <c r="F5428" s="3">
        <v>50</v>
      </c>
    </row>
    <row r="5429" spans="1:6" x14ac:dyDescent="0.25">
      <c r="A5429" s="3" t="s">
        <v>21</v>
      </c>
      <c r="B5429" s="7">
        <v>42585</v>
      </c>
      <c r="C5429" s="3">
        <v>2016</v>
      </c>
      <c r="D5429" s="3">
        <v>1</v>
      </c>
      <c r="E5429" s="3" t="s">
        <v>31</v>
      </c>
      <c r="F5429" s="3">
        <v>42</v>
      </c>
    </row>
    <row r="5430" spans="1:6" x14ac:dyDescent="0.25">
      <c r="A5430" s="3" t="s">
        <v>21</v>
      </c>
      <c r="B5430" s="7">
        <v>42585</v>
      </c>
      <c r="C5430" s="3">
        <v>2016</v>
      </c>
      <c r="D5430" s="3">
        <v>1</v>
      </c>
      <c r="E5430" s="3" t="s">
        <v>31</v>
      </c>
      <c r="F5430" s="3">
        <v>39</v>
      </c>
    </row>
    <row r="5431" spans="1:6" x14ac:dyDescent="0.25">
      <c r="A5431" s="3" t="s">
        <v>21</v>
      </c>
      <c r="B5431" s="7">
        <v>42585</v>
      </c>
      <c r="C5431" s="3">
        <v>2016</v>
      </c>
      <c r="D5431" s="3">
        <v>1</v>
      </c>
      <c r="E5431" s="3" t="s">
        <v>31</v>
      </c>
      <c r="F5431" s="3">
        <v>56</v>
      </c>
    </row>
    <row r="5432" spans="1:6" x14ac:dyDescent="0.25">
      <c r="A5432" s="3" t="s">
        <v>21</v>
      </c>
      <c r="B5432" s="7">
        <v>42585</v>
      </c>
      <c r="C5432" s="3">
        <v>2016</v>
      </c>
      <c r="D5432" s="3">
        <v>1</v>
      </c>
      <c r="E5432" s="3" t="s">
        <v>31</v>
      </c>
      <c r="F5432" s="3">
        <v>56</v>
      </c>
    </row>
    <row r="5433" spans="1:6" x14ac:dyDescent="0.25">
      <c r="A5433" s="3" t="s">
        <v>21</v>
      </c>
      <c r="B5433" s="7">
        <v>42585</v>
      </c>
      <c r="C5433" s="3">
        <v>2016</v>
      </c>
      <c r="D5433" s="3">
        <v>1</v>
      </c>
      <c r="E5433" s="3" t="s">
        <v>31</v>
      </c>
      <c r="F5433" s="3">
        <v>50</v>
      </c>
    </row>
    <row r="5434" spans="1:6" x14ac:dyDescent="0.25">
      <c r="A5434" s="3" t="s">
        <v>21</v>
      </c>
      <c r="B5434" s="7">
        <v>42585</v>
      </c>
      <c r="C5434" s="3">
        <v>2016</v>
      </c>
      <c r="D5434" s="3">
        <v>1</v>
      </c>
      <c r="E5434" s="3" t="s">
        <v>31</v>
      </c>
      <c r="F5434" s="3">
        <v>38</v>
      </c>
    </row>
    <row r="5435" spans="1:6" x14ac:dyDescent="0.25">
      <c r="A5435" s="3" t="s">
        <v>21</v>
      </c>
      <c r="B5435" s="7">
        <v>42585</v>
      </c>
      <c r="C5435" s="3">
        <v>2016</v>
      </c>
      <c r="D5435" s="3">
        <v>1</v>
      </c>
      <c r="E5435" s="3" t="s">
        <v>31</v>
      </c>
      <c r="F5435" s="3">
        <v>40</v>
      </c>
    </row>
    <row r="5436" spans="1:6" x14ac:dyDescent="0.25">
      <c r="A5436" s="3" t="s">
        <v>21</v>
      </c>
      <c r="B5436" s="7">
        <v>42585</v>
      </c>
      <c r="C5436" s="3">
        <v>2016</v>
      </c>
      <c r="D5436" s="3">
        <v>1</v>
      </c>
      <c r="E5436" s="3" t="s">
        <v>31</v>
      </c>
      <c r="F5436" s="3">
        <v>56</v>
      </c>
    </row>
    <row r="5437" spans="1:6" x14ac:dyDescent="0.25">
      <c r="A5437" s="3" t="s">
        <v>21</v>
      </c>
      <c r="B5437" s="7">
        <v>42585</v>
      </c>
      <c r="C5437" s="3">
        <v>2016</v>
      </c>
      <c r="D5437" s="3">
        <v>1</v>
      </c>
      <c r="E5437" s="3" t="s">
        <v>31</v>
      </c>
      <c r="F5437" s="3">
        <v>45</v>
      </c>
    </row>
    <row r="5438" spans="1:6" x14ac:dyDescent="0.25">
      <c r="A5438" s="3" t="s">
        <v>21</v>
      </c>
      <c r="B5438" s="7">
        <v>42585</v>
      </c>
      <c r="C5438" s="3">
        <v>2016</v>
      </c>
      <c r="D5438" s="3">
        <v>1</v>
      </c>
      <c r="E5438" s="3" t="s">
        <v>31</v>
      </c>
      <c r="F5438" s="3">
        <v>55</v>
      </c>
    </row>
    <row r="5439" spans="1:6" x14ac:dyDescent="0.25">
      <c r="A5439" s="3" t="s">
        <v>21</v>
      </c>
      <c r="B5439" s="7">
        <v>42585</v>
      </c>
      <c r="C5439" s="3">
        <v>2016</v>
      </c>
      <c r="D5439" s="3">
        <v>1</v>
      </c>
      <c r="E5439" s="3" t="s">
        <v>31</v>
      </c>
      <c r="F5439" s="3">
        <v>45</v>
      </c>
    </row>
    <row r="5440" spans="1:6" x14ac:dyDescent="0.25">
      <c r="A5440" s="3" t="s">
        <v>21</v>
      </c>
      <c r="B5440" s="7">
        <v>42585</v>
      </c>
      <c r="C5440" s="3">
        <v>2016</v>
      </c>
      <c r="D5440" s="3">
        <v>1</v>
      </c>
      <c r="E5440" s="3" t="s">
        <v>31</v>
      </c>
      <c r="F5440" s="3">
        <v>55</v>
      </c>
    </row>
    <row r="5441" spans="1:6" x14ac:dyDescent="0.25">
      <c r="A5441" s="3" t="s">
        <v>21</v>
      </c>
      <c r="B5441" s="7">
        <v>42585</v>
      </c>
      <c r="C5441" s="3">
        <v>2016</v>
      </c>
      <c r="D5441" s="3">
        <v>1</v>
      </c>
      <c r="E5441" s="3" t="s">
        <v>31</v>
      </c>
      <c r="F5441" s="3">
        <v>65</v>
      </c>
    </row>
    <row r="5442" spans="1:6" x14ac:dyDescent="0.25">
      <c r="A5442" s="3" t="s">
        <v>21</v>
      </c>
      <c r="B5442" s="7">
        <v>42585</v>
      </c>
      <c r="C5442" s="3">
        <v>2016</v>
      </c>
      <c r="D5442" s="3">
        <v>1</v>
      </c>
      <c r="E5442" s="3" t="s">
        <v>31</v>
      </c>
      <c r="F5442" s="3">
        <v>44</v>
      </c>
    </row>
    <row r="5443" spans="1:6" x14ac:dyDescent="0.25">
      <c r="A5443" s="3" t="s">
        <v>21</v>
      </c>
      <c r="B5443" s="7">
        <v>42585</v>
      </c>
      <c r="C5443" s="3">
        <v>2016</v>
      </c>
      <c r="D5443" s="3">
        <v>1</v>
      </c>
      <c r="E5443" s="3" t="s">
        <v>31</v>
      </c>
      <c r="F5443" s="3">
        <v>40</v>
      </c>
    </row>
    <row r="5444" spans="1:6" x14ac:dyDescent="0.25">
      <c r="A5444" s="3" t="s">
        <v>21</v>
      </c>
      <c r="B5444" s="7">
        <v>42585</v>
      </c>
      <c r="C5444" s="3">
        <v>2016</v>
      </c>
      <c r="D5444" s="3">
        <v>1</v>
      </c>
      <c r="E5444" s="3" t="s">
        <v>31</v>
      </c>
      <c r="F5444" s="3">
        <v>59</v>
      </c>
    </row>
    <row r="5445" spans="1:6" x14ac:dyDescent="0.25">
      <c r="A5445" s="3" t="s">
        <v>21</v>
      </c>
      <c r="B5445" s="7">
        <v>42585</v>
      </c>
      <c r="C5445" s="3">
        <v>2016</v>
      </c>
      <c r="D5445" s="3">
        <v>1</v>
      </c>
      <c r="E5445" s="3" t="s">
        <v>31</v>
      </c>
      <c r="F5445" s="3">
        <v>68</v>
      </c>
    </row>
    <row r="5446" spans="1:6" x14ac:dyDescent="0.25">
      <c r="A5446" s="3" t="s">
        <v>21</v>
      </c>
      <c r="B5446" s="7">
        <v>42585</v>
      </c>
      <c r="C5446" s="3">
        <v>2016</v>
      </c>
      <c r="D5446" s="3">
        <v>1</v>
      </c>
      <c r="E5446" s="3" t="s">
        <v>31</v>
      </c>
      <c r="F5446" s="3">
        <v>60</v>
      </c>
    </row>
    <row r="5447" spans="1:6" x14ac:dyDescent="0.25">
      <c r="A5447" s="3" t="s">
        <v>21</v>
      </c>
      <c r="B5447" s="7">
        <v>42585</v>
      </c>
      <c r="C5447" s="3">
        <v>2016</v>
      </c>
      <c r="D5447" s="3">
        <v>1</v>
      </c>
      <c r="E5447" s="3" t="s">
        <v>31</v>
      </c>
      <c r="F5447" s="3">
        <v>55</v>
      </c>
    </row>
    <row r="5448" spans="1:6" x14ac:dyDescent="0.25">
      <c r="A5448" s="3" t="s">
        <v>21</v>
      </c>
      <c r="B5448" s="7">
        <v>42585</v>
      </c>
      <c r="C5448" s="3">
        <v>2016</v>
      </c>
      <c r="D5448" s="3">
        <v>1</v>
      </c>
      <c r="E5448" s="3" t="s">
        <v>31</v>
      </c>
      <c r="F5448" s="3">
        <v>47</v>
      </c>
    </row>
    <row r="5449" spans="1:6" x14ac:dyDescent="0.25">
      <c r="A5449" s="3" t="s">
        <v>21</v>
      </c>
      <c r="B5449" s="7">
        <v>42585</v>
      </c>
      <c r="C5449" s="3">
        <v>2016</v>
      </c>
      <c r="D5449" s="3">
        <v>1</v>
      </c>
      <c r="E5449" s="3" t="s">
        <v>31</v>
      </c>
      <c r="F5449" s="3">
        <v>49</v>
      </c>
    </row>
    <row r="5450" spans="1:6" x14ac:dyDescent="0.25">
      <c r="A5450" s="3" t="s">
        <v>21</v>
      </c>
      <c r="B5450" s="7">
        <v>42585</v>
      </c>
      <c r="C5450" s="3">
        <v>2016</v>
      </c>
      <c r="D5450" s="3">
        <v>1</v>
      </c>
      <c r="E5450" s="3" t="s">
        <v>31</v>
      </c>
      <c r="F5450" s="3">
        <v>55</v>
      </c>
    </row>
    <row r="5451" spans="1:6" x14ac:dyDescent="0.25">
      <c r="A5451" s="3" t="s">
        <v>21</v>
      </c>
      <c r="B5451" s="7">
        <v>42585</v>
      </c>
      <c r="C5451" s="3">
        <v>2016</v>
      </c>
      <c r="D5451" s="3">
        <v>1</v>
      </c>
      <c r="E5451" s="3" t="s">
        <v>31</v>
      </c>
      <c r="F5451" s="3">
        <v>52</v>
      </c>
    </row>
    <row r="5452" spans="1:6" x14ac:dyDescent="0.25">
      <c r="A5452" s="3" t="s">
        <v>21</v>
      </c>
      <c r="B5452" s="7">
        <v>42585</v>
      </c>
      <c r="C5452" s="3">
        <v>2016</v>
      </c>
      <c r="D5452" s="3">
        <v>1</v>
      </c>
      <c r="E5452" s="3" t="s">
        <v>31</v>
      </c>
      <c r="F5452" s="3">
        <v>45</v>
      </c>
    </row>
    <row r="5453" spans="1:6" x14ac:dyDescent="0.25">
      <c r="A5453" s="3" t="s">
        <v>21</v>
      </c>
      <c r="B5453" s="7">
        <v>42585</v>
      </c>
      <c r="C5453" s="3">
        <v>2016</v>
      </c>
      <c r="D5453" s="3">
        <v>1</v>
      </c>
      <c r="E5453" s="3" t="s">
        <v>31</v>
      </c>
      <c r="F5453" s="3">
        <v>40</v>
      </c>
    </row>
    <row r="5454" spans="1:6" x14ac:dyDescent="0.25">
      <c r="A5454" s="3" t="s">
        <v>21</v>
      </c>
      <c r="B5454" s="7">
        <v>42585</v>
      </c>
      <c r="C5454" s="3">
        <v>2016</v>
      </c>
      <c r="D5454" s="3">
        <v>1</v>
      </c>
      <c r="E5454" s="3" t="s">
        <v>31</v>
      </c>
      <c r="F5454" s="3">
        <v>50</v>
      </c>
    </row>
    <row r="5455" spans="1:6" x14ac:dyDescent="0.25">
      <c r="A5455" s="3" t="s">
        <v>21</v>
      </c>
      <c r="B5455" s="7">
        <v>42585</v>
      </c>
      <c r="C5455" s="3">
        <v>2016</v>
      </c>
      <c r="D5455" s="3">
        <v>1</v>
      </c>
      <c r="E5455" s="3" t="s">
        <v>31</v>
      </c>
      <c r="F5455" s="3">
        <v>54</v>
      </c>
    </row>
    <row r="5456" spans="1:6" x14ac:dyDescent="0.25">
      <c r="A5456" s="3" t="s">
        <v>21</v>
      </c>
      <c r="B5456" s="7">
        <v>42585</v>
      </c>
      <c r="C5456" s="3">
        <v>2016</v>
      </c>
      <c r="D5456" s="3">
        <v>1</v>
      </c>
      <c r="E5456" s="3" t="s">
        <v>31</v>
      </c>
      <c r="F5456" s="3">
        <v>62</v>
      </c>
    </row>
    <row r="5457" spans="1:6" x14ac:dyDescent="0.25">
      <c r="A5457" s="3" t="s">
        <v>21</v>
      </c>
      <c r="B5457" s="7">
        <v>42585</v>
      </c>
      <c r="C5457" s="3">
        <v>2016</v>
      </c>
      <c r="D5457" s="3">
        <v>1</v>
      </c>
      <c r="E5457" s="3" t="s">
        <v>31</v>
      </c>
      <c r="F5457" s="3">
        <v>60</v>
      </c>
    </row>
    <row r="5458" spans="1:6" x14ac:dyDescent="0.25">
      <c r="A5458" s="3" t="s">
        <v>21</v>
      </c>
      <c r="B5458" s="7">
        <v>42585</v>
      </c>
      <c r="C5458" s="3">
        <v>2016</v>
      </c>
      <c r="D5458" s="3">
        <v>1</v>
      </c>
      <c r="E5458" s="3" t="s">
        <v>31</v>
      </c>
      <c r="F5458" s="3">
        <v>68</v>
      </c>
    </row>
    <row r="5459" spans="1:6" x14ac:dyDescent="0.25">
      <c r="A5459" s="3" t="s">
        <v>21</v>
      </c>
      <c r="B5459" s="7">
        <v>42585</v>
      </c>
      <c r="C5459" s="3">
        <v>2016</v>
      </c>
      <c r="D5459" s="3">
        <v>2</v>
      </c>
      <c r="E5459" s="3" t="s">
        <v>31</v>
      </c>
      <c r="F5459" s="3">
        <v>66</v>
      </c>
    </row>
    <row r="5460" spans="1:6" x14ac:dyDescent="0.25">
      <c r="A5460" s="3" t="s">
        <v>21</v>
      </c>
      <c r="B5460" s="7">
        <v>42585</v>
      </c>
      <c r="C5460" s="3">
        <v>2016</v>
      </c>
      <c r="D5460" s="3">
        <v>2</v>
      </c>
      <c r="E5460" s="3" t="s">
        <v>31</v>
      </c>
      <c r="F5460" s="3">
        <v>66</v>
      </c>
    </row>
    <row r="5461" spans="1:6" x14ac:dyDescent="0.25">
      <c r="A5461" s="3" t="s">
        <v>21</v>
      </c>
      <c r="B5461" s="7">
        <v>42585</v>
      </c>
      <c r="C5461" s="3">
        <v>2016</v>
      </c>
      <c r="D5461" s="3">
        <v>2</v>
      </c>
      <c r="E5461" s="3" t="s">
        <v>31</v>
      </c>
      <c r="F5461" s="3">
        <v>65</v>
      </c>
    </row>
    <row r="5462" spans="1:6" x14ac:dyDescent="0.25">
      <c r="A5462" s="3" t="s">
        <v>21</v>
      </c>
      <c r="B5462" s="7">
        <v>42585</v>
      </c>
      <c r="C5462" s="3">
        <v>2016</v>
      </c>
      <c r="D5462" s="3">
        <v>2</v>
      </c>
      <c r="E5462" s="3" t="s">
        <v>31</v>
      </c>
      <c r="F5462" s="3">
        <v>52</v>
      </c>
    </row>
    <row r="5463" spans="1:6" x14ac:dyDescent="0.25">
      <c r="A5463" s="3" t="s">
        <v>21</v>
      </c>
      <c r="B5463" s="7">
        <v>42585</v>
      </c>
      <c r="C5463" s="3">
        <v>2016</v>
      </c>
      <c r="D5463" s="3">
        <v>2</v>
      </c>
      <c r="E5463" s="3" t="s">
        <v>31</v>
      </c>
      <c r="F5463" s="3">
        <v>46</v>
      </c>
    </row>
    <row r="5464" spans="1:6" x14ac:dyDescent="0.25">
      <c r="A5464" s="3" t="s">
        <v>21</v>
      </c>
      <c r="B5464" s="7">
        <v>42585</v>
      </c>
      <c r="C5464" s="3">
        <v>2016</v>
      </c>
      <c r="D5464" s="3">
        <v>2</v>
      </c>
      <c r="E5464" s="3" t="s">
        <v>31</v>
      </c>
      <c r="F5464" s="3">
        <v>55</v>
      </c>
    </row>
    <row r="5465" spans="1:6" x14ac:dyDescent="0.25">
      <c r="A5465" s="3" t="s">
        <v>21</v>
      </c>
      <c r="B5465" s="7">
        <v>42585</v>
      </c>
      <c r="C5465" s="3">
        <v>2016</v>
      </c>
      <c r="D5465" s="3">
        <v>2</v>
      </c>
      <c r="E5465" s="3" t="s">
        <v>31</v>
      </c>
      <c r="F5465" s="3">
        <v>57</v>
      </c>
    </row>
    <row r="5466" spans="1:6" x14ac:dyDescent="0.25">
      <c r="A5466" s="3" t="s">
        <v>21</v>
      </c>
      <c r="B5466" s="7">
        <v>42585</v>
      </c>
      <c r="C5466" s="3">
        <v>2016</v>
      </c>
      <c r="D5466" s="3">
        <v>2</v>
      </c>
      <c r="E5466" s="3" t="s">
        <v>31</v>
      </c>
      <c r="F5466" s="3">
        <v>61</v>
      </c>
    </row>
    <row r="5467" spans="1:6" x14ac:dyDescent="0.25">
      <c r="A5467" s="3" t="s">
        <v>21</v>
      </c>
      <c r="B5467" s="7">
        <v>42585</v>
      </c>
      <c r="C5467" s="3">
        <v>2016</v>
      </c>
      <c r="D5467" s="3">
        <v>2</v>
      </c>
      <c r="E5467" s="3" t="s">
        <v>31</v>
      </c>
      <c r="F5467" s="3">
        <v>63</v>
      </c>
    </row>
    <row r="5468" spans="1:6" x14ac:dyDescent="0.25">
      <c r="A5468" s="3" t="s">
        <v>21</v>
      </c>
      <c r="B5468" s="7">
        <v>42585</v>
      </c>
      <c r="C5468" s="3">
        <v>2016</v>
      </c>
      <c r="D5468" s="3">
        <v>2</v>
      </c>
      <c r="E5468" s="3" t="s">
        <v>31</v>
      </c>
      <c r="F5468" s="3">
        <v>57</v>
      </c>
    </row>
    <row r="5469" spans="1:6" x14ac:dyDescent="0.25">
      <c r="A5469" s="3" t="s">
        <v>21</v>
      </c>
      <c r="B5469" s="7">
        <v>42585</v>
      </c>
      <c r="C5469" s="3">
        <v>2016</v>
      </c>
      <c r="D5469" s="3">
        <v>2</v>
      </c>
      <c r="E5469" s="3" t="s">
        <v>31</v>
      </c>
      <c r="F5469" s="3">
        <v>61</v>
      </c>
    </row>
    <row r="5470" spans="1:6" x14ac:dyDescent="0.25">
      <c r="A5470" s="3" t="s">
        <v>21</v>
      </c>
      <c r="B5470" s="7">
        <v>42585</v>
      </c>
      <c r="C5470" s="3">
        <v>2016</v>
      </c>
      <c r="D5470" s="3">
        <v>2</v>
      </c>
      <c r="E5470" s="3" t="s">
        <v>31</v>
      </c>
      <c r="F5470" s="3">
        <v>58</v>
      </c>
    </row>
    <row r="5471" spans="1:6" x14ac:dyDescent="0.25">
      <c r="A5471" s="3" t="s">
        <v>21</v>
      </c>
      <c r="B5471" s="7">
        <v>42585</v>
      </c>
      <c r="C5471" s="3">
        <v>2016</v>
      </c>
      <c r="D5471" s="3">
        <v>2</v>
      </c>
      <c r="E5471" s="3" t="s">
        <v>31</v>
      </c>
      <c r="F5471" s="3">
        <v>54</v>
      </c>
    </row>
    <row r="5472" spans="1:6" x14ac:dyDescent="0.25">
      <c r="A5472" s="3" t="s">
        <v>21</v>
      </c>
      <c r="B5472" s="7">
        <v>42585</v>
      </c>
      <c r="C5472" s="3">
        <v>2016</v>
      </c>
      <c r="D5472" s="3">
        <v>2</v>
      </c>
      <c r="E5472" s="3" t="s">
        <v>31</v>
      </c>
      <c r="F5472" s="3">
        <v>57</v>
      </c>
    </row>
    <row r="5473" spans="1:7" x14ac:dyDescent="0.25">
      <c r="A5473" s="3" t="s">
        <v>21</v>
      </c>
      <c r="B5473" s="7">
        <v>42585</v>
      </c>
      <c r="C5473" s="3">
        <v>2016</v>
      </c>
      <c r="D5473" s="3">
        <v>2</v>
      </c>
      <c r="E5473" s="3" t="s">
        <v>31</v>
      </c>
      <c r="F5473" s="3">
        <v>41</v>
      </c>
    </row>
    <row r="5474" spans="1:7" x14ac:dyDescent="0.25">
      <c r="A5474" s="3" t="s">
        <v>21</v>
      </c>
      <c r="B5474" s="7">
        <v>42585</v>
      </c>
      <c r="C5474" s="3">
        <v>2016</v>
      </c>
      <c r="D5474" s="3">
        <v>2</v>
      </c>
      <c r="E5474" s="3" t="s">
        <v>31</v>
      </c>
      <c r="F5474" s="3">
        <v>56</v>
      </c>
    </row>
    <row r="5475" spans="1:7" x14ac:dyDescent="0.25">
      <c r="A5475" s="3" t="s">
        <v>21</v>
      </c>
      <c r="B5475" s="7">
        <v>42585</v>
      </c>
      <c r="C5475" s="3">
        <v>2016</v>
      </c>
      <c r="D5475" s="3">
        <v>2</v>
      </c>
      <c r="E5475" s="3" t="s">
        <v>31</v>
      </c>
      <c r="F5475" s="3">
        <v>55</v>
      </c>
    </row>
    <row r="5476" spans="1:7" x14ac:dyDescent="0.25">
      <c r="A5476" s="3" t="s">
        <v>21</v>
      </c>
      <c r="B5476" s="7">
        <v>42585</v>
      </c>
      <c r="C5476" s="3">
        <v>2016</v>
      </c>
      <c r="D5476" s="3">
        <v>2</v>
      </c>
      <c r="E5476" s="3" t="s">
        <v>31</v>
      </c>
      <c r="F5476" s="3">
        <v>58</v>
      </c>
    </row>
    <row r="5477" spans="1:7" x14ac:dyDescent="0.25">
      <c r="A5477" s="3" t="s">
        <v>21</v>
      </c>
      <c r="B5477" s="7">
        <v>42585</v>
      </c>
      <c r="C5477" s="3">
        <v>2016</v>
      </c>
      <c r="D5477" s="3">
        <v>2</v>
      </c>
      <c r="E5477" s="3" t="s">
        <v>31</v>
      </c>
      <c r="F5477" s="3">
        <v>55</v>
      </c>
    </row>
    <row r="5478" spans="1:7" x14ac:dyDescent="0.25">
      <c r="A5478" s="3" t="s">
        <v>21</v>
      </c>
      <c r="B5478" s="7">
        <v>42585</v>
      </c>
      <c r="C5478" s="3">
        <v>2016</v>
      </c>
      <c r="D5478" s="3">
        <v>2</v>
      </c>
      <c r="E5478" s="3" t="s">
        <v>31</v>
      </c>
      <c r="F5478" s="3">
        <v>76</v>
      </c>
    </row>
    <row r="5479" spans="1:7" x14ac:dyDescent="0.25">
      <c r="A5479" s="3" t="s">
        <v>21</v>
      </c>
      <c r="B5479" s="7">
        <v>42585</v>
      </c>
      <c r="C5479" s="3">
        <v>2016</v>
      </c>
      <c r="D5479" s="3">
        <v>2</v>
      </c>
      <c r="E5479" s="3" t="s">
        <v>31</v>
      </c>
      <c r="F5479" s="3">
        <v>60</v>
      </c>
    </row>
    <row r="5480" spans="1:7" x14ac:dyDescent="0.25">
      <c r="A5480" s="3" t="s">
        <v>21</v>
      </c>
      <c r="B5480" s="7">
        <v>42585</v>
      </c>
      <c r="C5480" s="3">
        <v>2016</v>
      </c>
      <c r="D5480" s="3">
        <v>2</v>
      </c>
      <c r="E5480" s="3" t="s">
        <v>31</v>
      </c>
      <c r="F5480" s="3">
        <v>62</v>
      </c>
    </row>
    <row r="5481" spans="1:7" x14ac:dyDescent="0.25">
      <c r="A5481" s="3" t="s">
        <v>21</v>
      </c>
      <c r="B5481" s="7">
        <v>42585</v>
      </c>
      <c r="C5481" s="3">
        <v>2016</v>
      </c>
      <c r="D5481" s="3">
        <v>2</v>
      </c>
      <c r="E5481" s="3" t="s">
        <v>31</v>
      </c>
      <c r="F5481" s="3">
        <v>55</v>
      </c>
    </row>
    <row r="5482" spans="1:7" x14ac:dyDescent="0.25">
      <c r="A5482" s="3" t="s">
        <v>21</v>
      </c>
      <c r="B5482" s="7">
        <v>42585</v>
      </c>
      <c r="C5482" s="3">
        <v>2016</v>
      </c>
      <c r="D5482" s="3">
        <v>2</v>
      </c>
      <c r="E5482" s="3" t="s">
        <v>31</v>
      </c>
      <c r="F5482" s="3">
        <v>46</v>
      </c>
    </row>
    <row r="5483" spans="1:7" x14ac:dyDescent="0.25">
      <c r="A5483" s="3" t="s">
        <v>21</v>
      </c>
      <c r="B5483" s="7">
        <v>42585</v>
      </c>
      <c r="C5483" s="3">
        <v>2016</v>
      </c>
      <c r="D5483" s="3">
        <v>2</v>
      </c>
      <c r="E5483" s="3" t="s">
        <v>31</v>
      </c>
      <c r="F5483" s="3">
        <v>41</v>
      </c>
    </row>
    <row r="5484" spans="1:7" x14ac:dyDescent="0.25">
      <c r="A5484" s="3" t="s">
        <v>21</v>
      </c>
      <c r="B5484" s="7">
        <v>42585</v>
      </c>
      <c r="C5484" s="3">
        <v>2016</v>
      </c>
      <c r="D5484" s="3">
        <v>2</v>
      </c>
      <c r="E5484" s="3" t="s">
        <v>31</v>
      </c>
      <c r="F5484" s="3">
        <v>52</v>
      </c>
    </row>
    <row r="5485" spans="1:7" x14ac:dyDescent="0.25">
      <c r="A5485" s="3" t="s">
        <v>21</v>
      </c>
      <c r="B5485" s="7">
        <v>42585</v>
      </c>
      <c r="C5485" s="3">
        <v>2016</v>
      </c>
      <c r="D5485" s="3">
        <v>2</v>
      </c>
      <c r="E5485" s="3" t="s">
        <v>31</v>
      </c>
      <c r="F5485" s="3">
        <v>55</v>
      </c>
    </row>
    <row r="5486" spans="1:7" x14ac:dyDescent="0.25">
      <c r="A5486" s="3" t="s">
        <v>21</v>
      </c>
      <c r="B5486" s="7">
        <v>42585</v>
      </c>
      <c r="C5486" s="3">
        <v>2016</v>
      </c>
      <c r="D5486" s="3">
        <v>2</v>
      </c>
      <c r="E5486" s="3" t="s">
        <v>31</v>
      </c>
      <c r="F5486" s="3">
        <v>56</v>
      </c>
    </row>
    <row r="5487" spans="1:7" x14ac:dyDescent="0.25">
      <c r="A5487" s="3" t="s">
        <v>21</v>
      </c>
      <c r="B5487" s="7">
        <v>42585</v>
      </c>
      <c r="C5487" s="3">
        <v>2016</v>
      </c>
      <c r="D5487" s="3">
        <v>1</v>
      </c>
      <c r="E5487" s="3" t="s">
        <v>29</v>
      </c>
      <c r="F5487" s="3">
        <v>208</v>
      </c>
      <c r="G5487" s="15">
        <v>97.2</v>
      </c>
    </row>
    <row r="5488" spans="1:7" x14ac:dyDescent="0.25">
      <c r="A5488" s="3" t="s">
        <v>21</v>
      </c>
      <c r="B5488" s="7">
        <v>42585</v>
      </c>
      <c r="C5488" s="3">
        <v>2016</v>
      </c>
      <c r="D5488" s="3">
        <v>1</v>
      </c>
      <c r="E5488" s="3" t="s">
        <v>29</v>
      </c>
      <c r="F5488" s="3">
        <v>127</v>
      </c>
      <c r="G5488" s="15">
        <v>22.4</v>
      </c>
    </row>
    <row r="5489" spans="1:7" x14ac:dyDescent="0.25">
      <c r="A5489" s="3" t="s">
        <v>21</v>
      </c>
      <c r="B5489" s="7">
        <v>42585</v>
      </c>
      <c r="C5489" s="3">
        <v>2016</v>
      </c>
      <c r="D5489" s="3">
        <v>1</v>
      </c>
      <c r="E5489" s="3" t="s">
        <v>29</v>
      </c>
      <c r="F5489" s="3">
        <v>185</v>
      </c>
      <c r="G5489" s="15">
        <v>74.400000000000006</v>
      </c>
    </row>
    <row r="5490" spans="1:7" x14ac:dyDescent="0.25">
      <c r="A5490" s="3" t="s">
        <v>21</v>
      </c>
      <c r="B5490" s="7">
        <v>42585</v>
      </c>
      <c r="C5490" s="3">
        <v>2016</v>
      </c>
      <c r="D5490" s="3">
        <v>1</v>
      </c>
      <c r="E5490" s="3" t="s">
        <v>29</v>
      </c>
      <c r="F5490" s="3">
        <v>125</v>
      </c>
      <c r="G5490" s="15">
        <v>21.3</v>
      </c>
    </row>
    <row r="5491" spans="1:7" x14ac:dyDescent="0.25">
      <c r="A5491" s="3" t="s">
        <v>21</v>
      </c>
      <c r="B5491" s="7">
        <v>42585</v>
      </c>
      <c r="C5491" s="3">
        <v>2016</v>
      </c>
      <c r="D5491" s="3">
        <v>1</v>
      </c>
      <c r="E5491" s="3" t="s">
        <v>32</v>
      </c>
      <c r="F5491" s="3">
        <v>87</v>
      </c>
    </row>
    <row r="5492" spans="1:7" x14ac:dyDescent="0.25">
      <c r="A5492" s="3" t="s">
        <v>21</v>
      </c>
      <c r="B5492" s="7">
        <v>42585</v>
      </c>
      <c r="C5492" s="3">
        <v>2016</v>
      </c>
      <c r="D5492" s="3">
        <v>1</v>
      </c>
      <c r="E5492" s="3" t="s">
        <v>32</v>
      </c>
      <c r="F5492" s="3">
        <v>67</v>
      </c>
    </row>
    <row r="5493" spans="1:7" x14ac:dyDescent="0.25">
      <c r="A5493" s="3" t="s">
        <v>21</v>
      </c>
      <c r="B5493" s="7">
        <v>42585</v>
      </c>
      <c r="C5493" s="3">
        <v>2016</v>
      </c>
      <c r="D5493" s="3">
        <v>1</v>
      </c>
      <c r="E5493" s="3" t="s">
        <v>32</v>
      </c>
      <c r="F5493" s="3">
        <v>99</v>
      </c>
    </row>
    <row r="5494" spans="1:7" x14ac:dyDescent="0.25">
      <c r="A5494" s="3" t="s">
        <v>21</v>
      </c>
      <c r="B5494" s="7">
        <v>42585</v>
      </c>
      <c r="C5494" s="3">
        <v>2016</v>
      </c>
      <c r="D5494" s="3">
        <v>1</v>
      </c>
      <c r="E5494" s="3" t="s">
        <v>32</v>
      </c>
      <c r="F5494" s="3">
        <v>92</v>
      </c>
    </row>
    <row r="5495" spans="1:7" x14ac:dyDescent="0.25">
      <c r="A5495" s="3" t="s">
        <v>21</v>
      </c>
      <c r="B5495" s="7">
        <v>42585</v>
      </c>
      <c r="C5495" s="3">
        <v>2016</v>
      </c>
      <c r="D5495" s="3">
        <v>2</v>
      </c>
      <c r="E5495" s="3" t="s">
        <v>32</v>
      </c>
      <c r="F5495" s="3">
        <v>110</v>
      </c>
    </row>
    <row r="5496" spans="1:7" x14ac:dyDescent="0.25">
      <c r="A5496" s="3" t="s">
        <v>21</v>
      </c>
      <c r="B5496" s="7">
        <v>42585</v>
      </c>
      <c r="C5496" s="3">
        <v>2016</v>
      </c>
      <c r="D5496" s="3">
        <v>2</v>
      </c>
      <c r="E5496" s="3" t="s">
        <v>32</v>
      </c>
      <c r="F5496" s="3">
        <v>108</v>
      </c>
    </row>
    <row r="5497" spans="1:7" x14ac:dyDescent="0.25">
      <c r="A5497" s="3" t="s">
        <v>21</v>
      </c>
      <c r="B5497" s="7">
        <v>42585</v>
      </c>
      <c r="C5497" s="3">
        <v>2016</v>
      </c>
      <c r="D5497" s="3">
        <v>2</v>
      </c>
      <c r="E5497" s="3" t="s">
        <v>32</v>
      </c>
      <c r="F5497" s="3">
        <v>94</v>
      </c>
    </row>
    <row r="5498" spans="1:7" x14ac:dyDescent="0.25">
      <c r="A5498" s="3" t="s">
        <v>21</v>
      </c>
      <c r="B5498" s="7">
        <v>42585</v>
      </c>
      <c r="C5498" s="3">
        <v>2016</v>
      </c>
      <c r="D5498" s="3">
        <v>2</v>
      </c>
      <c r="E5498" s="3" t="s">
        <v>32</v>
      </c>
      <c r="F5498" s="3">
        <v>90</v>
      </c>
    </row>
    <row r="5499" spans="1:7" x14ac:dyDescent="0.25">
      <c r="A5499" s="3" t="s">
        <v>21</v>
      </c>
      <c r="B5499" s="7">
        <v>42585</v>
      </c>
      <c r="C5499" s="3">
        <v>2016</v>
      </c>
      <c r="D5499" s="3">
        <v>2</v>
      </c>
      <c r="E5499" s="3" t="s">
        <v>32</v>
      </c>
      <c r="F5499" s="3">
        <v>74</v>
      </c>
    </row>
    <row r="5500" spans="1:7" x14ac:dyDescent="0.25">
      <c r="A5500" s="3" t="s">
        <v>21</v>
      </c>
      <c r="B5500" s="7">
        <v>42585</v>
      </c>
      <c r="C5500" s="3">
        <v>2016</v>
      </c>
      <c r="D5500" s="3">
        <v>1</v>
      </c>
      <c r="E5500" s="3" t="s">
        <v>33</v>
      </c>
      <c r="F5500" s="3">
        <v>57</v>
      </c>
    </row>
    <row r="5501" spans="1:7" x14ac:dyDescent="0.25">
      <c r="A5501" s="3" t="s">
        <v>21</v>
      </c>
      <c r="B5501" s="7">
        <v>42585</v>
      </c>
      <c r="C5501" s="3">
        <v>2016</v>
      </c>
      <c r="D5501" s="3">
        <v>1</v>
      </c>
      <c r="E5501" s="3" t="s">
        <v>33</v>
      </c>
      <c r="F5501" s="3">
        <v>60</v>
      </c>
    </row>
    <row r="5502" spans="1:7" x14ac:dyDescent="0.25">
      <c r="A5502" s="3" t="s">
        <v>21</v>
      </c>
      <c r="B5502" s="7">
        <v>42585</v>
      </c>
      <c r="C5502" s="3">
        <v>2016</v>
      </c>
      <c r="D5502" s="3">
        <v>1</v>
      </c>
      <c r="E5502" s="3" t="s">
        <v>33</v>
      </c>
      <c r="F5502" s="3">
        <v>57</v>
      </c>
    </row>
    <row r="5503" spans="1:7" x14ac:dyDescent="0.25">
      <c r="A5503" s="3" t="s">
        <v>21</v>
      </c>
      <c r="B5503" s="7">
        <v>42585</v>
      </c>
      <c r="C5503" s="3">
        <v>2016</v>
      </c>
      <c r="D5503" s="3">
        <v>1</v>
      </c>
      <c r="E5503" s="3" t="s">
        <v>33</v>
      </c>
      <c r="F5503" s="3">
        <v>52</v>
      </c>
    </row>
    <row r="5504" spans="1:7" x14ac:dyDescent="0.25">
      <c r="A5504" s="3" t="s">
        <v>21</v>
      </c>
      <c r="B5504" s="7">
        <v>42585</v>
      </c>
      <c r="C5504" s="3">
        <v>2016</v>
      </c>
      <c r="D5504" s="3">
        <v>1</v>
      </c>
      <c r="E5504" s="3" t="s">
        <v>33</v>
      </c>
      <c r="F5504" s="3">
        <v>50</v>
      </c>
    </row>
    <row r="5505" spans="1:6" x14ac:dyDescent="0.25">
      <c r="A5505" s="3" t="s">
        <v>21</v>
      </c>
      <c r="B5505" s="7">
        <v>42585</v>
      </c>
      <c r="C5505" s="3">
        <v>2016</v>
      </c>
      <c r="D5505" s="3">
        <v>1</v>
      </c>
      <c r="E5505" s="3" t="s">
        <v>33</v>
      </c>
      <c r="F5505" s="3">
        <v>66</v>
      </c>
    </row>
    <row r="5506" spans="1:6" x14ac:dyDescent="0.25">
      <c r="A5506" s="3" t="s">
        <v>21</v>
      </c>
      <c r="B5506" s="7">
        <v>42585</v>
      </c>
      <c r="C5506" s="3">
        <v>2016</v>
      </c>
      <c r="D5506" s="3">
        <v>1</v>
      </c>
      <c r="E5506" s="3" t="s">
        <v>33</v>
      </c>
      <c r="F5506" s="3">
        <v>66</v>
      </c>
    </row>
    <row r="5507" spans="1:6" x14ac:dyDescent="0.25">
      <c r="A5507" s="3" t="s">
        <v>21</v>
      </c>
      <c r="B5507" s="7">
        <v>42585</v>
      </c>
      <c r="C5507" s="3">
        <v>2016</v>
      </c>
      <c r="D5507" s="3">
        <v>1</v>
      </c>
      <c r="E5507" s="3" t="s">
        <v>33</v>
      </c>
      <c r="F5507" s="3">
        <v>60</v>
      </c>
    </row>
    <row r="5508" spans="1:6" x14ac:dyDescent="0.25">
      <c r="A5508" s="3" t="s">
        <v>21</v>
      </c>
      <c r="B5508" s="7">
        <v>42585</v>
      </c>
      <c r="C5508" s="3">
        <v>2016</v>
      </c>
      <c r="D5508" s="3">
        <v>1</v>
      </c>
      <c r="E5508" s="3" t="s">
        <v>33</v>
      </c>
      <c r="F5508" s="3">
        <v>49</v>
      </c>
    </row>
    <row r="5509" spans="1:6" x14ac:dyDescent="0.25">
      <c r="A5509" s="3" t="s">
        <v>21</v>
      </c>
      <c r="B5509" s="7">
        <v>42585</v>
      </c>
      <c r="C5509" s="3">
        <v>2016</v>
      </c>
      <c r="D5509" s="3">
        <v>1</v>
      </c>
      <c r="E5509" s="3" t="s">
        <v>33</v>
      </c>
      <c r="F5509" s="3">
        <v>68</v>
      </c>
    </row>
    <row r="5510" spans="1:6" x14ac:dyDescent="0.25">
      <c r="A5510" s="3" t="s">
        <v>21</v>
      </c>
      <c r="B5510" s="7">
        <v>42585</v>
      </c>
      <c r="C5510" s="3">
        <v>2016</v>
      </c>
      <c r="D5510" s="3">
        <v>1</v>
      </c>
      <c r="E5510" s="3" t="s">
        <v>33</v>
      </c>
      <c r="F5510" s="3">
        <v>63</v>
      </c>
    </row>
    <row r="5511" spans="1:6" x14ac:dyDescent="0.25">
      <c r="A5511" s="3" t="s">
        <v>21</v>
      </c>
      <c r="B5511" s="7">
        <v>42585</v>
      </c>
      <c r="C5511" s="3">
        <v>2016</v>
      </c>
      <c r="D5511" s="3">
        <v>1</v>
      </c>
      <c r="E5511" s="3" t="s">
        <v>33</v>
      </c>
      <c r="F5511" s="3">
        <v>55</v>
      </c>
    </row>
    <row r="5512" spans="1:6" x14ac:dyDescent="0.25">
      <c r="A5512" s="3" t="s">
        <v>21</v>
      </c>
      <c r="B5512" s="7">
        <v>42585</v>
      </c>
      <c r="C5512" s="3">
        <v>2016</v>
      </c>
      <c r="D5512" s="3">
        <v>1</v>
      </c>
      <c r="E5512" s="3" t="s">
        <v>33</v>
      </c>
      <c r="F5512" s="3">
        <v>67</v>
      </c>
    </row>
    <row r="5513" spans="1:6" x14ac:dyDescent="0.25">
      <c r="A5513" s="3" t="s">
        <v>21</v>
      </c>
      <c r="B5513" s="7">
        <v>42585</v>
      </c>
      <c r="C5513" s="3">
        <v>2016</v>
      </c>
      <c r="D5513" s="3">
        <v>1</v>
      </c>
      <c r="E5513" s="3" t="s">
        <v>33</v>
      </c>
      <c r="F5513" s="3">
        <v>55</v>
      </c>
    </row>
    <row r="5514" spans="1:6" x14ac:dyDescent="0.25">
      <c r="A5514" s="3" t="s">
        <v>21</v>
      </c>
      <c r="B5514" s="7">
        <v>42585</v>
      </c>
      <c r="C5514" s="3">
        <v>2016</v>
      </c>
      <c r="D5514" s="3">
        <v>1</v>
      </c>
      <c r="E5514" s="3" t="s">
        <v>33</v>
      </c>
      <c r="F5514" s="3">
        <v>61</v>
      </c>
    </row>
    <row r="5515" spans="1:6" x14ac:dyDescent="0.25">
      <c r="A5515" s="3" t="s">
        <v>21</v>
      </c>
      <c r="B5515" s="7">
        <v>42585</v>
      </c>
      <c r="C5515" s="3">
        <v>2016</v>
      </c>
      <c r="D5515" s="3">
        <v>1</v>
      </c>
      <c r="E5515" s="3" t="s">
        <v>33</v>
      </c>
      <c r="F5515" s="3">
        <v>62</v>
      </c>
    </row>
    <row r="5516" spans="1:6" x14ac:dyDescent="0.25">
      <c r="A5516" s="3" t="s">
        <v>21</v>
      </c>
      <c r="B5516" s="7">
        <v>42585</v>
      </c>
      <c r="C5516" s="3">
        <v>2016</v>
      </c>
      <c r="D5516" s="3">
        <v>1</v>
      </c>
      <c r="E5516" s="3" t="s">
        <v>33</v>
      </c>
      <c r="F5516" s="3">
        <v>48</v>
      </c>
    </row>
    <row r="5517" spans="1:6" x14ac:dyDescent="0.25">
      <c r="A5517" s="3" t="s">
        <v>21</v>
      </c>
      <c r="B5517" s="7">
        <v>42585</v>
      </c>
      <c r="C5517" s="3">
        <v>2016</v>
      </c>
      <c r="D5517" s="3">
        <v>1</v>
      </c>
      <c r="E5517" s="3" t="s">
        <v>33</v>
      </c>
      <c r="F5517" s="3">
        <v>69</v>
      </c>
    </row>
    <row r="5518" spans="1:6" x14ac:dyDescent="0.25">
      <c r="A5518" s="3" t="s">
        <v>21</v>
      </c>
      <c r="B5518" s="7">
        <v>42585</v>
      </c>
      <c r="C5518" s="3">
        <v>2016</v>
      </c>
      <c r="D5518" s="3">
        <v>1</v>
      </c>
      <c r="E5518" s="3" t="s">
        <v>33</v>
      </c>
      <c r="F5518" s="3">
        <v>55</v>
      </c>
    </row>
    <row r="5519" spans="1:6" x14ac:dyDescent="0.25">
      <c r="A5519" s="3" t="s">
        <v>21</v>
      </c>
      <c r="B5519" s="7">
        <v>42585</v>
      </c>
      <c r="C5519" s="3">
        <v>2016</v>
      </c>
      <c r="D5519" s="3">
        <v>1</v>
      </c>
      <c r="E5519" s="3" t="s">
        <v>33</v>
      </c>
      <c r="F5519" s="3">
        <v>64</v>
      </c>
    </row>
    <row r="5520" spans="1:6" x14ac:dyDescent="0.25">
      <c r="A5520" s="3" t="s">
        <v>21</v>
      </c>
      <c r="B5520" s="7">
        <v>42585</v>
      </c>
      <c r="C5520" s="3">
        <v>2016</v>
      </c>
      <c r="D5520" s="3">
        <v>1</v>
      </c>
      <c r="E5520" s="3" t="s">
        <v>33</v>
      </c>
      <c r="F5520" s="3">
        <v>58</v>
      </c>
    </row>
    <row r="5521" spans="1:6" x14ac:dyDescent="0.25">
      <c r="A5521" s="3" t="s">
        <v>21</v>
      </c>
      <c r="B5521" s="7">
        <v>42585</v>
      </c>
      <c r="C5521" s="3">
        <v>2016</v>
      </c>
      <c r="D5521" s="3">
        <v>1</v>
      </c>
      <c r="E5521" s="3" t="s">
        <v>33</v>
      </c>
      <c r="F5521" s="3">
        <v>64</v>
      </c>
    </row>
    <row r="5522" spans="1:6" x14ac:dyDescent="0.25">
      <c r="A5522" s="3" t="s">
        <v>21</v>
      </c>
      <c r="B5522" s="7">
        <v>42585</v>
      </c>
      <c r="C5522" s="3">
        <v>2016</v>
      </c>
      <c r="D5522" s="3">
        <v>1</v>
      </c>
      <c r="E5522" s="3" t="s">
        <v>33</v>
      </c>
      <c r="F5522" s="3">
        <v>54</v>
      </c>
    </row>
    <row r="5523" spans="1:6" x14ac:dyDescent="0.25">
      <c r="A5523" s="3" t="s">
        <v>21</v>
      </c>
      <c r="B5523" s="7">
        <v>42585</v>
      </c>
      <c r="C5523" s="3">
        <v>2016</v>
      </c>
      <c r="D5523" s="3">
        <v>1</v>
      </c>
      <c r="E5523" s="3" t="s">
        <v>33</v>
      </c>
      <c r="F5523" s="3">
        <v>65</v>
      </c>
    </row>
    <row r="5524" spans="1:6" x14ac:dyDescent="0.25">
      <c r="A5524" s="3" t="s">
        <v>21</v>
      </c>
      <c r="B5524" s="7">
        <v>42585</v>
      </c>
      <c r="C5524" s="3">
        <v>2016</v>
      </c>
      <c r="D5524" s="3">
        <v>1</v>
      </c>
      <c r="E5524" s="3" t="s">
        <v>33</v>
      </c>
      <c r="F5524" s="3">
        <v>54</v>
      </c>
    </row>
    <row r="5525" spans="1:6" x14ac:dyDescent="0.25">
      <c r="A5525" s="3" t="s">
        <v>21</v>
      </c>
      <c r="B5525" s="7">
        <v>42585</v>
      </c>
      <c r="C5525" s="3">
        <v>2016</v>
      </c>
      <c r="D5525" s="3">
        <v>1</v>
      </c>
      <c r="E5525" s="3" t="s">
        <v>33</v>
      </c>
      <c r="F5525" s="3">
        <v>70</v>
      </c>
    </row>
    <row r="5526" spans="1:6" x14ac:dyDescent="0.25">
      <c r="A5526" s="3" t="s">
        <v>21</v>
      </c>
      <c r="B5526" s="7">
        <v>42585</v>
      </c>
      <c r="C5526" s="3">
        <v>2016</v>
      </c>
      <c r="D5526" s="3">
        <v>1</v>
      </c>
      <c r="E5526" s="3" t="s">
        <v>33</v>
      </c>
      <c r="F5526" s="3">
        <v>60</v>
      </c>
    </row>
    <row r="5527" spans="1:6" x14ac:dyDescent="0.25">
      <c r="A5527" s="3" t="s">
        <v>21</v>
      </c>
      <c r="B5527" s="7">
        <v>42585</v>
      </c>
      <c r="C5527" s="3">
        <v>2016</v>
      </c>
      <c r="D5527" s="3">
        <v>1</v>
      </c>
      <c r="E5527" s="3" t="s">
        <v>33</v>
      </c>
      <c r="F5527" s="3">
        <v>56</v>
      </c>
    </row>
    <row r="5528" spans="1:6" x14ac:dyDescent="0.25">
      <c r="A5528" s="3" t="s">
        <v>21</v>
      </c>
      <c r="B5528" s="7">
        <v>42585</v>
      </c>
      <c r="C5528" s="3">
        <v>2016</v>
      </c>
      <c r="D5528" s="3">
        <v>1</v>
      </c>
      <c r="E5528" s="3" t="s">
        <v>33</v>
      </c>
      <c r="F5528" s="3">
        <v>61</v>
      </c>
    </row>
    <row r="5529" spans="1:6" x14ac:dyDescent="0.25">
      <c r="A5529" s="3" t="s">
        <v>21</v>
      </c>
      <c r="B5529" s="7">
        <v>42585</v>
      </c>
      <c r="C5529" s="3">
        <v>2016</v>
      </c>
      <c r="D5529" s="3">
        <v>1</v>
      </c>
      <c r="E5529" s="3" t="s">
        <v>33</v>
      </c>
      <c r="F5529" s="3">
        <v>54</v>
      </c>
    </row>
    <row r="5530" spans="1:6" x14ac:dyDescent="0.25">
      <c r="A5530" s="3" t="s">
        <v>21</v>
      </c>
      <c r="B5530" s="7">
        <v>42585</v>
      </c>
      <c r="C5530" s="3">
        <v>2016</v>
      </c>
      <c r="D5530" s="3">
        <v>1</v>
      </c>
      <c r="E5530" s="3" t="s">
        <v>33</v>
      </c>
      <c r="F5530" s="3">
        <v>59</v>
      </c>
    </row>
    <row r="5531" spans="1:6" x14ac:dyDescent="0.25">
      <c r="A5531" s="3" t="s">
        <v>21</v>
      </c>
      <c r="B5531" s="7">
        <v>42585</v>
      </c>
      <c r="C5531" s="3">
        <v>2016</v>
      </c>
      <c r="D5531" s="3">
        <v>1</v>
      </c>
      <c r="E5531" s="3" t="s">
        <v>33</v>
      </c>
      <c r="F5531" s="3">
        <v>47</v>
      </c>
    </row>
    <row r="5532" spans="1:6" x14ac:dyDescent="0.25">
      <c r="A5532" s="3" t="s">
        <v>21</v>
      </c>
      <c r="B5532" s="7">
        <v>42585</v>
      </c>
      <c r="C5532" s="3">
        <v>2016</v>
      </c>
      <c r="D5532" s="3">
        <v>1</v>
      </c>
      <c r="E5532" s="3" t="s">
        <v>33</v>
      </c>
      <c r="F5532" s="3">
        <v>59</v>
      </c>
    </row>
    <row r="5533" spans="1:6" x14ac:dyDescent="0.25">
      <c r="A5533" s="3" t="s">
        <v>21</v>
      </c>
      <c r="B5533" s="7">
        <v>42585</v>
      </c>
      <c r="C5533" s="3">
        <v>2016</v>
      </c>
      <c r="D5533" s="3">
        <v>1</v>
      </c>
      <c r="E5533" s="3" t="s">
        <v>33</v>
      </c>
      <c r="F5533" s="3">
        <v>45</v>
      </c>
    </row>
    <row r="5534" spans="1:6" x14ac:dyDescent="0.25">
      <c r="A5534" s="3" t="s">
        <v>21</v>
      </c>
      <c r="B5534" s="7">
        <v>42585</v>
      </c>
      <c r="C5534" s="3">
        <v>2016</v>
      </c>
      <c r="D5534" s="3">
        <v>1</v>
      </c>
      <c r="E5534" s="3" t="s">
        <v>33</v>
      </c>
      <c r="F5534" s="3">
        <v>55</v>
      </c>
    </row>
    <row r="5535" spans="1:6" x14ac:dyDescent="0.25">
      <c r="A5535" s="3" t="s">
        <v>21</v>
      </c>
      <c r="B5535" s="7">
        <v>42585</v>
      </c>
      <c r="C5535" s="3">
        <v>2016</v>
      </c>
      <c r="D5535" s="3">
        <v>1</v>
      </c>
      <c r="E5535" s="3" t="s">
        <v>33</v>
      </c>
      <c r="F5535" s="3">
        <v>56</v>
      </c>
    </row>
    <row r="5536" spans="1:6" x14ac:dyDescent="0.25">
      <c r="A5536" s="3" t="s">
        <v>21</v>
      </c>
      <c r="B5536" s="7">
        <v>42585</v>
      </c>
      <c r="C5536" s="3">
        <v>2016</v>
      </c>
      <c r="D5536" s="3">
        <v>1</v>
      </c>
      <c r="E5536" s="3" t="s">
        <v>33</v>
      </c>
      <c r="F5536" s="3">
        <v>59</v>
      </c>
    </row>
    <row r="5537" spans="1:6" x14ac:dyDescent="0.25">
      <c r="A5537" s="3" t="s">
        <v>21</v>
      </c>
      <c r="B5537" s="7">
        <v>42585</v>
      </c>
      <c r="C5537" s="3">
        <v>2016</v>
      </c>
      <c r="D5537" s="3">
        <v>1</v>
      </c>
      <c r="E5537" s="3" t="s">
        <v>33</v>
      </c>
      <c r="F5537" s="3">
        <v>26</v>
      </c>
    </row>
    <row r="5538" spans="1:6" x14ac:dyDescent="0.25">
      <c r="A5538" s="3" t="s">
        <v>21</v>
      </c>
      <c r="B5538" s="7">
        <v>42585</v>
      </c>
      <c r="C5538" s="3">
        <v>2016</v>
      </c>
      <c r="D5538" s="3">
        <v>1</v>
      </c>
      <c r="E5538" s="3" t="s">
        <v>33</v>
      </c>
      <c r="F5538" s="3">
        <v>54</v>
      </c>
    </row>
    <row r="5539" spans="1:6" x14ac:dyDescent="0.25">
      <c r="A5539" s="3" t="s">
        <v>21</v>
      </c>
      <c r="B5539" s="7">
        <v>42585</v>
      </c>
      <c r="C5539" s="3">
        <v>2016</v>
      </c>
      <c r="D5539" s="3">
        <v>1</v>
      </c>
      <c r="E5539" s="3" t="s">
        <v>33</v>
      </c>
      <c r="F5539" s="3">
        <v>62</v>
      </c>
    </row>
    <row r="5540" spans="1:6" x14ac:dyDescent="0.25">
      <c r="A5540" s="3" t="s">
        <v>21</v>
      </c>
      <c r="B5540" s="7">
        <v>42585</v>
      </c>
      <c r="C5540" s="3">
        <v>2016</v>
      </c>
      <c r="D5540" s="3">
        <v>1</v>
      </c>
      <c r="E5540" s="3" t="s">
        <v>33</v>
      </c>
      <c r="F5540" s="3">
        <v>60</v>
      </c>
    </row>
    <row r="5541" spans="1:6" x14ac:dyDescent="0.25">
      <c r="A5541" s="3" t="s">
        <v>21</v>
      </c>
      <c r="B5541" s="7">
        <v>42585</v>
      </c>
      <c r="C5541" s="3">
        <v>2016</v>
      </c>
      <c r="D5541" s="3">
        <v>1</v>
      </c>
      <c r="E5541" s="3" t="s">
        <v>33</v>
      </c>
      <c r="F5541" s="3">
        <v>24</v>
      </c>
    </row>
    <row r="5542" spans="1:6" x14ac:dyDescent="0.25">
      <c r="A5542" s="3" t="s">
        <v>21</v>
      </c>
      <c r="B5542" s="7">
        <v>42585</v>
      </c>
      <c r="C5542" s="3">
        <v>2016</v>
      </c>
      <c r="D5542" s="3">
        <v>1</v>
      </c>
      <c r="E5542" s="3" t="s">
        <v>33</v>
      </c>
      <c r="F5542" s="3">
        <v>57</v>
      </c>
    </row>
    <row r="5543" spans="1:6" x14ac:dyDescent="0.25">
      <c r="A5543" s="3" t="s">
        <v>21</v>
      </c>
      <c r="B5543" s="7">
        <v>42585</v>
      </c>
      <c r="C5543" s="3">
        <v>2016</v>
      </c>
      <c r="D5543" s="3">
        <v>1</v>
      </c>
      <c r="E5543" s="3" t="s">
        <v>33</v>
      </c>
      <c r="F5543" s="3">
        <v>57</v>
      </c>
    </row>
    <row r="5544" spans="1:6" x14ac:dyDescent="0.25">
      <c r="A5544" s="3" t="s">
        <v>21</v>
      </c>
      <c r="B5544" s="7">
        <v>42585</v>
      </c>
      <c r="C5544" s="3">
        <v>2016</v>
      </c>
      <c r="D5544" s="3">
        <v>1</v>
      </c>
      <c r="E5544" s="3" t="s">
        <v>33</v>
      </c>
      <c r="F5544" s="3">
        <v>63</v>
      </c>
    </row>
    <row r="5545" spans="1:6" x14ac:dyDescent="0.25">
      <c r="A5545" s="3" t="s">
        <v>21</v>
      </c>
      <c r="B5545" s="7">
        <v>42585</v>
      </c>
      <c r="C5545" s="3">
        <v>2016</v>
      </c>
      <c r="D5545" s="3">
        <v>1</v>
      </c>
      <c r="E5545" s="3" t="s">
        <v>33</v>
      </c>
      <c r="F5545" s="3">
        <v>64</v>
      </c>
    </row>
    <row r="5546" spans="1:6" x14ac:dyDescent="0.25">
      <c r="A5546" s="3" t="s">
        <v>21</v>
      </c>
      <c r="B5546" s="7">
        <v>42585</v>
      </c>
      <c r="C5546" s="3">
        <v>2016</v>
      </c>
      <c r="D5546" s="3">
        <v>2</v>
      </c>
      <c r="E5546" s="3" t="s">
        <v>33</v>
      </c>
      <c r="F5546" s="3">
        <v>25</v>
      </c>
    </row>
    <row r="5547" spans="1:6" x14ac:dyDescent="0.25">
      <c r="A5547" s="3" t="s">
        <v>21</v>
      </c>
      <c r="B5547" s="7">
        <v>42585</v>
      </c>
      <c r="C5547" s="3">
        <v>2016</v>
      </c>
      <c r="D5547" s="3">
        <v>2</v>
      </c>
      <c r="E5547" s="3" t="s">
        <v>33</v>
      </c>
      <c r="F5547" s="3">
        <v>26</v>
      </c>
    </row>
    <row r="5548" spans="1:6" x14ac:dyDescent="0.25">
      <c r="A5548" s="3" t="s">
        <v>21</v>
      </c>
      <c r="B5548" s="7">
        <v>42585</v>
      </c>
      <c r="C5548" s="3">
        <v>2016</v>
      </c>
      <c r="D5548" s="3">
        <v>2</v>
      </c>
      <c r="E5548" s="3" t="s">
        <v>33</v>
      </c>
      <c r="F5548" s="3">
        <v>48</v>
      </c>
    </row>
    <row r="5549" spans="1:6" x14ac:dyDescent="0.25">
      <c r="A5549" s="3" t="s">
        <v>21</v>
      </c>
      <c r="B5549" s="7">
        <v>42585</v>
      </c>
      <c r="C5549" s="3">
        <v>2016</v>
      </c>
      <c r="D5549" s="3">
        <v>2</v>
      </c>
      <c r="E5549" s="3" t="s">
        <v>33</v>
      </c>
      <c r="F5549" s="3">
        <v>53</v>
      </c>
    </row>
    <row r="5550" spans="1:6" x14ac:dyDescent="0.25">
      <c r="A5550" s="3" t="s">
        <v>21</v>
      </c>
      <c r="B5550" s="7">
        <v>42585</v>
      </c>
      <c r="C5550" s="3">
        <v>2016</v>
      </c>
      <c r="D5550" s="3">
        <v>2</v>
      </c>
      <c r="E5550" s="3" t="s">
        <v>33</v>
      </c>
      <c r="F5550" s="3">
        <v>55</v>
      </c>
    </row>
    <row r="5551" spans="1:6" x14ac:dyDescent="0.25">
      <c r="A5551" s="3" t="s">
        <v>21</v>
      </c>
      <c r="B5551" s="7">
        <v>42585</v>
      </c>
      <c r="C5551" s="3">
        <v>2016</v>
      </c>
      <c r="D5551" s="3">
        <v>2</v>
      </c>
      <c r="E5551" s="3" t="s">
        <v>33</v>
      </c>
      <c r="F5551" s="3">
        <v>64</v>
      </c>
    </row>
    <row r="5552" spans="1:6" x14ac:dyDescent="0.25">
      <c r="A5552" s="3" t="s">
        <v>21</v>
      </c>
      <c r="B5552" s="7">
        <v>42585</v>
      </c>
      <c r="C5552" s="3">
        <v>2016</v>
      </c>
      <c r="D5552" s="3">
        <v>2</v>
      </c>
      <c r="E5552" s="3" t="s">
        <v>33</v>
      </c>
      <c r="F5552" s="3">
        <v>59</v>
      </c>
    </row>
    <row r="5553" spans="1:6" x14ac:dyDescent="0.25">
      <c r="A5553" s="3" t="s">
        <v>21</v>
      </c>
      <c r="B5553" s="7">
        <v>42585</v>
      </c>
      <c r="C5553" s="3">
        <v>2016</v>
      </c>
      <c r="D5553" s="3">
        <v>2</v>
      </c>
      <c r="E5553" s="3" t="s">
        <v>33</v>
      </c>
      <c r="F5553" s="3">
        <v>67</v>
      </c>
    </row>
    <row r="5554" spans="1:6" x14ac:dyDescent="0.25">
      <c r="A5554" s="3" t="s">
        <v>21</v>
      </c>
      <c r="B5554" s="7">
        <v>42585</v>
      </c>
      <c r="C5554" s="3">
        <v>2016</v>
      </c>
      <c r="D5554" s="3">
        <v>2</v>
      </c>
      <c r="E5554" s="3" t="s">
        <v>33</v>
      </c>
      <c r="F5554" s="3">
        <v>68</v>
      </c>
    </row>
    <row r="5555" spans="1:6" x14ac:dyDescent="0.25">
      <c r="A5555" s="3" t="s">
        <v>21</v>
      </c>
      <c r="B5555" s="7">
        <v>42585</v>
      </c>
      <c r="C5555" s="3">
        <v>2016</v>
      </c>
      <c r="D5555" s="3">
        <v>2</v>
      </c>
      <c r="E5555" s="3" t="s">
        <v>33</v>
      </c>
      <c r="F5555" s="3">
        <v>65</v>
      </c>
    </row>
    <row r="5556" spans="1:6" x14ac:dyDescent="0.25">
      <c r="A5556" s="3" t="s">
        <v>21</v>
      </c>
      <c r="B5556" s="7">
        <v>42585</v>
      </c>
      <c r="C5556" s="3">
        <v>2016</v>
      </c>
      <c r="D5556" s="3">
        <v>2</v>
      </c>
      <c r="E5556" s="3" t="s">
        <v>33</v>
      </c>
      <c r="F5556" s="3">
        <v>66</v>
      </c>
    </row>
    <row r="5557" spans="1:6" x14ac:dyDescent="0.25">
      <c r="A5557" s="3" t="s">
        <v>21</v>
      </c>
      <c r="B5557" s="7">
        <v>42585</v>
      </c>
      <c r="C5557" s="3">
        <v>2016</v>
      </c>
      <c r="D5557" s="3">
        <v>2</v>
      </c>
      <c r="E5557" s="3" t="s">
        <v>33</v>
      </c>
      <c r="F5557" s="3">
        <v>67</v>
      </c>
    </row>
    <row r="5558" spans="1:6" x14ac:dyDescent="0.25">
      <c r="A5558" s="3" t="s">
        <v>21</v>
      </c>
      <c r="B5558" s="7">
        <v>42585</v>
      </c>
      <c r="C5558" s="3">
        <v>2016</v>
      </c>
      <c r="D5558" s="3">
        <v>2</v>
      </c>
      <c r="E5558" s="3" t="s">
        <v>33</v>
      </c>
      <c r="F5558" s="3">
        <v>60</v>
      </c>
    </row>
    <row r="5559" spans="1:6" x14ac:dyDescent="0.25">
      <c r="A5559" s="3" t="s">
        <v>21</v>
      </c>
      <c r="B5559" s="7">
        <v>42585</v>
      </c>
      <c r="C5559" s="3">
        <v>2016</v>
      </c>
      <c r="D5559" s="3">
        <v>2</v>
      </c>
      <c r="E5559" s="3" t="s">
        <v>33</v>
      </c>
      <c r="F5559" s="3">
        <v>63</v>
      </c>
    </row>
    <row r="5560" spans="1:6" x14ac:dyDescent="0.25">
      <c r="A5560" s="3" t="s">
        <v>21</v>
      </c>
      <c r="B5560" s="7">
        <v>42585</v>
      </c>
      <c r="C5560" s="3">
        <v>2016</v>
      </c>
      <c r="D5560" s="3">
        <v>2</v>
      </c>
      <c r="E5560" s="3" t="s">
        <v>33</v>
      </c>
      <c r="F5560" s="3">
        <v>59</v>
      </c>
    </row>
    <row r="5561" spans="1:6" x14ac:dyDescent="0.25">
      <c r="A5561" s="3" t="s">
        <v>21</v>
      </c>
      <c r="B5561" s="7">
        <v>42585</v>
      </c>
      <c r="C5561" s="3">
        <v>2016</v>
      </c>
      <c r="D5561" s="3">
        <v>2</v>
      </c>
      <c r="E5561" s="3" t="s">
        <v>33</v>
      </c>
      <c r="F5561" s="3">
        <v>72</v>
      </c>
    </row>
    <row r="5562" spans="1:6" x14ac:dyDescent="0.25">
      <c r="A5562" s="3" t="s">
        <v>21</v>
      </c>
      <c r="B5562" s="7">
        <v>42585</v>
      </c>
      <c r="C5562" s="3">
        <v>2016</v>
      </c>
      <c r="D5562" s="3">
        <v>2</v>
      </c>
      <c r="E5562" s="3" t="s">
        <v>33</v>
      </c>
      <c r="F5562" s="3">
        <v>57</v>
      </c>
    </row>
    <row r="5563" spans="1:6" x14ac:dyDescent="0.25">
      <c r="A5563" s="3" t="s">
        <v>21</v>
      </c>
      <c r="B5563" s="7">
        <v>42585</v>
      </c>
      <c r="C5563" s="3">
        <v>2016</v>
      </c>
      <c r="D5563" s="3">
        <v>2</v>
      </c>
      <c r="E5563" s="3" t="s">
        <v>33</v>
      </c>
      <c r="F5563" s="3">
        <v>57</v>
      </c>
    </row>
    <row r="5564" spans="1:6" x14ac:dyDescent="0.25">
      <c r="A5564" s="3" t="s">
        <v>21</v>
      </c>
      <c r="B5564" s="7">
        <v>42585</v>
      </c>
      <c r="C5564" s="3">
        <v>2016</v>
      </c>
      <c r="D5564" s="3">
        <v>2</v>
      </c>
      <c r="E5564" s="3" t="s">
        <v>33</v>
      </c>
      <c r="F5564" s="3">
        <v>55</v>
      </c>
    </row>
    <row r="5565" spans="1:6" x14ac:dyDescent="0.25">
      <c r="A5565" s="3" t="s">
        <v>21</v>
      </c>
      <c r="B5565" s="7">
        <v>42585</v>
      </c>
      <c r="C5565" s="3">
        <v>2016</v>
      </c>
      <c r="D5565" s="3">
        <v>2</v>
      </c>
      <c r="E5565" s="3" t="s">
        <v>33</v>
      </c>
      <c r="F5565" s="3">
        <v>45</v>
      </c>
    </row>
    <row r="5566" spans="1:6" x14ac:dyDescent="0.25">
      <c r="A5566" s="3" t="s">
        <v>21</v>
      </c>
      <c r="B5566" s="7">
        <v>42585</v>
      </c>
      <c r="C5566" s="3">
        <v>2016</v>
      </c>
      <c r="D5566" s="3">
        <v>2</v>
      </c>
      <c r="E5566" s="3" t="s">
        <v>33</v>
      </c>
      <c r="F5566" s="3">
        <v>67</v>
      </c>
    </row>
    <row r="5567" spans="1:6" x14ac:dyDescent="0.25">
      <c r="A5567" s="3" t="s">
        <v>21</v>
      </c>
      <c r="B5567" s="7">
        <v>42585</v>
      </c>
      <c r="C5567" s="3">
        <v>2016</v>
      </c>
      <c r="D5567" s="3">
        <v>2</v>
      </c>
      <c r="E5567" s="3" t="s">
        <v>33</v>
      </c>
      <c r="F5567" s="3">
        <v>28</v>
      </c>
    </row>
    <row r="5568" spans="1:6" x14ac:dyDescent="0.25">
      <c r="A5568" s="3" t="s">
        <v>21</v>
      </c>
      <c r="B5568" s="7">
        <v>42585</v>
      </c>
      <c r="C5568" s="3">
        <v>2016</v>
      </c>
      <c r="D5568" s="3">
        <v>2</v>
      </c>
      <c r="E5568" s="3" t="s">
        <v>33</v>
      </c>
      <c r="F5568" s="3">
        <v>61</v>
      </c>
    </row>
    <row r="5569" spans="1:7" x14ac:dyDescent="0.25">
      <c r="A5569" s="3" t="s">
        <v>21</v>
      </c>
      <c r="B5569" s="7">
        <v>42585</v>
      </c>
      <c r="C5569" s="3">
        <v>2016</v>
      </c>
      <c r="D5569" s="3">
        <v>2</v>
      </c>
      <c r="E5569" s="3" t="s">
        <v>33</v>
      </c>
      <c r="F5569" s="3">
        <v>69</v>
      </c>
    </row>
    <row r="5570" spans="1:7" x14ac:dyDescent="0.25">
      <c r="A5570" s="3" t="s">
        <v>21</v>
      </c>
      <c r="B5570" s="7">
        <v>42585</v>
      </c>
      <c r="C5570" s="3">
        <v>2016</v>
      </c>
      <c r="D5570" s="3">
        <v>2</v>
      </c>
      <c r="E5570" s="3" t="s">
        <v>33</v>
      </c>
      <c r="F5570" s="3">
        <v>55</v>
      </c>
    </row>
    <row r="5571" spans="1:7" x14ac:dyDescent="0.25">
      <c r="A5571" s="3" t="s">
        <v>21</v>
      </c>
      <c r="B5571" s="7">
        <v>42585</v>
      </c>
      <c r="C5571" s="3">
        <v>2016</v>
      </c>
      <c r="D5571" s="3">
        <v>2</v>
      </c>
      <c r="E5571" s="3" t="s">
        <v>33</v>
      </c>
      <c r="F5571" s="3">
        <v>60</v>
      </c>
    </row>
    <row r="5572" spans="1:7" x14ac:dyDescent="0.25">
      <c r="A5572" s="3" t="s">
        <v>21</v>
      </c>
      <c r="B5572" s="7">
        <v>42585</v>
      </c>
      <c r="C5572" s="3">
        <v>2016</v>
      </c>
      <c r="D5572" s="3">
        <v>2</v>
      </c>
      <c r="E5572" s="3" t="s">
        <v>33</v>
      </c>
      <c r="F5572" s="3">
        <v>55</v>
      </c>
    </row>
    <row r="5573" spans="1:7" x14ac:dyDescent="0.25">
      <c r="A5573" s="3" t="s">
        <v>21</v>
      </c>
      <c r="B5573" s="7">
        <v>42585</v>
      </c>
      <c r="C5573" s="3">
        <v>2016</v>
      </c>
      <c r="D5573" s="3">
        <v>2</v>
      </c>
      <c r="E5573" s="3" t="s">
        <v>33</v>
      </c>
      <c r="F5573" s="3">
        <v>53</v>
      </c>
    </row>
    <row r="5574" spans="1:7" x14ac:dyDescent="0.25">
      <c r="A5574" s="3" t="s">
        <v>21</v>
      </c>
      <c r="B5574" s="7">
        <v>42585</v>
      </c>
      <c r="C5574" s="3">
        <v>2016</v>
      </c>
      <c r="D5574" s="3">
        <v>2</v>
      </c>
      <c r="E5574" s="3" t="s">
        <v>33</v>
      </c>
      <c r="F5574" s="3">
        <v>55</v>
      </c>
    </row>
    <row r="5575" spans="1:7" x14ac:dyDescent="0.25">
      <c r="A5575" s="3" t="s">
        <v>21</v>
      </c>
      <c r="B5575" s="7">
        <v>42585</v>
      </c>
      <c r="C5575" s="3">
        <v>2016</v>
      </c>
      <c r="D5575" s="3">
        <v>2</v>
      </c>
      <c r="E5575" s="3" t="s">
        <v>33</v>
      </c>
      <c r="F5575" s="3">
        <v>61</v>
      </c>
    </row>
    <row r="5576" spans="1:7" x14ac:dyDescent="0.25">
      <c r="A5576" s="3" t="s">
        <v>21</v>
      </c>
      <c r="B5576" s="7">
        <v>42585</v>
      </c>
      <c r="C5576" s="3">
        <v>2016</v>
      </c>
      <c r="D5576" s="3">
        <v>2</v>
      </c>
      <c r="E5576" s="3" t="s">
        <v>33</v>
      </c>
      <c r="F5576" s="3">
        <v>66</v>
      </c>
    </row>
    <row r="5577" spans="1:7" x14ac:dyDescent="0.25">
      <c r="A5577" s="3" t="s">
        <v>21</v>
      </c>
      <c r="B5577" s="7">
        <v>42585</v>
      </c>
      <c r="C5577" s="3">
        <v>2016</v>
      </c>
      <c r="D5577" s="3">
        <v>2</v>
      </c>
      <c r="E5577" s="3" t="s">
        <v>33</v>
      </c>
      <c r="F5577" s="3">
        <v>55</v>
      </c>
    </row>
    <row r="5578" spans="1:7" x14ac:dyDescent="0.25">
      <c r="A5578" s="3" t="s">
        <v>21</v>
      </c>
      <c r="B5578" s="7">
        <v>42585</v>
      </c>
      <c r="C5578" s="3">
        <v>2016</v>
      </c>
      <c r="D5578" s="3">
        <v>2</v>
      </c>
      <c r="E5578" s="3" t="s">
        <v>33</v>
      </c>
      <c r="F5578" s="3">
        <v>48</v>
      </c>
    </row>
    <row r="5579" spans="1:7" x14ac:dyDescent="0.25">
      <c r="A5579" s="3" t="s">
        <v>24</v>
      </c>
      <c r="B5579" s="7">
        <v>42586</v>
      </c>
      <c r="C5579" s="3">
        <v>2016</v>
      </c>
      <c r="D5579" s="3">
        <v>1</v>
      </c>
      <c r="E5579" s="3" t="s">
        <v>28</v>
      </c>
      <c r="F5579" s="3">
        <v>69</v>
      </c>
      <c r="G5579" s="15">
        <v>2.6</v>
      </c>
    </row>
    <row r="5580" spans="1:7" x14ac:dyDescent="0.25">
      <c r="A5580" s="3" t="s">
        <v>24</v>
      </c>
      <c r="B5580" s="7">
        <v>42586</v>
      </c>
      <c r="C5580" s="3">
        <v>2016</v>
      </c>
      <c r="D5580" s="3">
        <v>1</v>
      </c>
      <c r="E5580" s="3" t="s">
        <v>28</v>
      </c>
      <c r="F5580" s="3">
        <v>112</v>
      </c>
      <c r="G5580" s="15">
        <v>15.2</v>
      </c>
    </row>
    <row r="5581" spans="1:7" x14ac:dyDescent="0.25">
      <c r="A5581" s="3" t="s">
        <v>24</v>
      </c>
      <c r="B5581" s="7">
        <v>42586</v>
      </c>
      <c r="C5581" s="3">
        <v>2016</v>
      </c>
      <c r="D5581" s="3">
        <v>1</v>
      </c>
      <c r="E5581" s="3" t="s">
        <v>28</v>
      </c>
      <c r="F5581" s="3">
        <v>150</v>
      </c>
      <c r="G5581" s="15">
        <v>43.4</v>
      </c>
    </row>
    <row r="5582" spans="1:7" x14ac:dyDescent="0.25">
      <c r="A5582" s="3" t="s">
        <v>24</v>
      </c>
      <c r="B5582" s="7">
        <v>42586</v>
      </c>
      <c r="C5582" s="3">
        <v>2016</v>
      </c>
      <c r="D5582" s="3">
        <v>1</v>
      </c>
      <c r="E5582" s="3" t="s">
        <v>28</v>
      </c>
      <c r="F5582" s="3">
        <v>63</v>
      </c>
      <c r="G5582" s="15">
        <v>2.5</v>
      </c>
    </row>
    <row r="5583" spans="1:7" x14ac:dyDescent="0.25">
      <c r="A5583" s="3" t="s">
        <v>24</v>
      </c>
      <c r="B5583" s="7">
        <v>42586</v>
      </c>
      <c r="C5583" s="3">
        <v>2016</v>
      </c>
      <c r="D5583" s="3">
        <v>1</v>
      </c>
      <c r="E5583" s="3" t="s">
        <v>28</v>
      </c>
      <c r="F5583" s="3">
        <v>130</v>
      </c>
      <c r="G5583" s="15">
        <v>25.2</v>
      </c>
    </row>
    <row r="5584" spans="1:7" x14ac:dyDescent="0.25">
      <c r="A5584" s="3" t="s">
        <v>24</v>
      </c>
      <c r="B5584" s="7">
        <v>42586</v>
      </c>
      <c r="C5584" s="3">
        <v>2016</v>
      </c>
      <c r="D5584" s="3">
        <v>1</v>
      </c>
      <c r="E5584" s="3" t="s">
        <v>28</v>
      </c>
      <c r="F5584" s="3">
        <v>63</v>
      </c>
      <c r="G5584" s="15">
        <v>2.2000000000000002</v>
      </c>
    </row>
    <row r="5585" spans="1:7" x14ac:dyDescent="0.25">
      <c r="A5585" s="3" t="s">
        <v>24</v>
      </c>
      <c r="B5585" s="7">
        <v>42586</v>
      </c>
      <c r="C5585" s="3">
        <v>2016</v>
      </c>
      <c r="D5585" s="3">
        <v>1</v>
      </c>
      <c r="E5585" s="3" t="s">
        <v>28</v>
      </c>
      <c r="F5585" s="3">
        <v>70</v>
      </c>
      <c r="G5585" s="15">
        <v>3.6</v>
      </c>
    </row>
    <row r="5586" spans="1:7" x14ac:dyDescent="0.25">
      <c r="A5586" s="3" t="s">
        <v>24</v>
      </c>
      <c r="B5586" s="7">
        <v>42586</v>
      </c>
      <c r="C5586" s="3">
        <v>2016</v>
      </c>
      <c r="D5586" s="3">
        <v>1</v>
      </c>
      <c r="E5586" s="3" t="s">
        <v>28</v>
      </c>
      <c r="F5586" s="3">
        <v>65</v>
      </c>
      <c r="G5586" s="15">
        <v>2.7</v>
      </c>
    </row>
    <row r="5587" spans="1:7" x14ac:dyDescent="0.25">
      <c r="A5587" s="3" t="s">
        <v>24</v>
      </c>
      <c r="B5587" s="7">
        <v>42586</v>
      </c>
      <c r="C5587" s="3">
        <v>2016</v>
      </c>
      <c r="D5587" s="3">
        <v>1</v>
      </c>
      <c r="E5587" s="3" t="s">
        <v>28</v>
      </c>
      <c r="F5587" s="3">
        <v>67</v>
      </c>
      <c r="G5587" s="15">
        <v>3</v>
      </c>
    </row>
    <row r="5588" spans="1:7" x14ac:dyDescent="0.25">
      <c r="A5588" s="3" t="s">
        <v>24</v>
      </c>
      <c r="B5588" s="7">
        <v>42586</v>
      </c>
      <c r="C5588" s="3">
        <v>2016</v>
      </c>
      <c r="D5588" s="3">
        <v>1</v>
      </c>
      <c r="E5588" s="3" t="s">
        <v>28</v>
      </c>
      <c r="F5588" s="3">
        <v>54</v>
      </c>
      <c r="G5588" s="15">
        <v>1.6</v>
      </c>
    </row>
    <row r="5589" spans="1:7" x14ac:dyDescent="0.25">
      <c r="A5589" s="3" t="s">
        <v>24</v>
      </c>
      <c r="B5589" s="7">
        <v>42586</v>
      </c>
      <c r="C5589" s="3">
        <v>2016</v>
      </c>
      <c r="D5589" s="3">
        <v>1</v>
      </c>
      <c r="E5589" s="3" t="s">
        <v>31</v>
      </c>
      <c r="F5589" s="3">
        <v>55</v>
      </c>
    </row>
    <row r="5590" spans="1:7" x14ac:dyDescent="0.25">
      <c r="A5590" s="3" t="s">
        <v>24</v>
      </c>
      <c r="B5590" s="7">
        <v>42586</v>
      </c>
      <c r="C5590" s="3">
        <v>2016</v>
      </c>
      <c r="D5590" s="3">
        <v>1</v>
      </c>
      <c r="E5590" s="3" t="s">
        <v>31</v>
      </c>
      <c r="F5590" s="3">
        <v>53</v>
      </c>
    </row>
    <row r="5591" spans="1:7" x14ac:dyDescent="0.25">
      <c r="A5591" s="3" t="s">
        <v>24</v>
      </c>
      <c r="B5591" s="7">
        <v>42586</v>
      </c>
      <c r="C5591" s="3">
        <v>2016</v>
      </c>
      <c r="D5591" s="3">
        <v>1</v>
      </c>
      <c r="E5591" s="3" t="s">
        <v>31</v>
      </c>
      <c r="F5591" s="3">
        <v>67</v>
      </c>
    </row>
    <row r="5592" spans="1:7" x14ac:dyDescent="0.25">
      <c r="A5592" s="3" t="s">
        <v>24</v>
      </c>
      <c r="B5592" s="7">
        <v>42586</v>
      </c>
      <c r="C5592" s="3">
        <v>2016</v>
      </c>
      <c r="D5592" s="3">
        <v>1</v>
      </c>
      <c r="E5592" s="3" t="s">
        <v>31</v>
      </c>
      <c r="F5592" s="3">
        <v>58</v>
      </c>
    </row>
    <row r="5593" spans="1:7" x14ac:dyDescent="0.25">
      <c r="A5593" s="3" t="s">
        <v>24</v>
      </c>
      <c r="B5593" s="7">
        <v>42586</v>
      </c>
      <c r="C5593" s="3">
        <v>2016</v>
      </c>
      <c r="D5593" s="3">
        <v>1</v>
      </c>
      <c r="E5593" s="3" t="s">
        <v>31</v>
      </c>
      <c r="F5593" s="3">
        <v>60</v>
      </c>
    </row>
    <row r="5594" spans="1:7" x14ac:dyDescent="0.25">
      <c r="A5594" s="3" t="s">
        <v>24</v>
      </c>
      <c r="B5594" s="7">
        <v>42586</v>
      </c>
      <c r="C5594" s="3">
        <v>2016</v>
      </c>
      <c r="D5594" s="3">
        <v>1</v>
      </c>
      <c r="E5594" s="3" t="s">
        <v>31</v>
      </c>
      <c r="F5594" s="3">
        <v>61</v>
      </c>
    </row>
    <row r="5595" spans="1:7" x14ac:dyDescent="0.25">
      <c r="A5595" s="3" t="s">
        <v>24</v>
      </c>
      <c r="B5595" s="7">
        <v>42586</v>
      </c>
      <c r="C5595" s="3">
        <v>2016</v>
      </c>
      <c r="D5595" s="3">
        <v>1</v>
      </c>
      <c r="E5595" s="3" t="s">
        <v>31</v>
      </c>
      <c r="F5595" s="3">
        <v>53</v>
      </c>
    </row>
    <row r="5596" spans="1:7" x14ac:dyDescent="0.25">
      <c r="A5596" s="3" t="s">
        <v>24</v>
      </c>
      <c r="B5596" s="7">
        <v>42586</v>
      </c>
      <c r="C5596" s="3">
        <v>2016</v>
      </c>
      <c r="D5596" s="3">
        <v>1</v>
      </c>
      <c r="E5596" s="3" t="s">
        <v>31</v>
      </c>
      <c r="F5596" s="3">
        <v>59</v>
      </c>
    </row>
    <row r="5597" spans="1:7" x14ac:dyDescent="0.25">
      <c r="A5597" s="3" t="s">
        <v>24</v>
      </c>
      <c r="B5597" s="7">
        <v>42586</v>
      </c>
      <c r="C5597" s="3">
        <v>2016</v>
      </c>
      <c r="D5597" s="3">
        <v>1</v>
      </c>
      <c r="E5597" s="3" t="s">
        <v>31</v>
      </c>
      <c r="F5597" s="3">
        <v>56</v>
      </c>
    </row>
    <row r="5598" spans="1:7" x14ac:dyDescent="0.25">
      <c r="A5598" s="3" t="s">
        <v>24</v>
      </c>
      <c r="B5598" s="7">
        <v>42586</v>
      </c>
      <c r="C5598" s="3">
        <v>2016</v>
      </c>
      <c r="D5598" s="3">
        <v>1</v>
      </c>
      <c r="E5598" s="3" t="s">
        <v>31</v>
      </c>
      <c r="F5598" s="3">
        <v>56</v>
      </c>
    </row>
    <row r="5599" spans="1:7" x14ac:dyDescent="0.25">
      <c r="A5599" s="3" t="s">
        <v>24</v>
      </c>
      <c r="B5599" s="7">
        <v>42586</v>
      </c>
      <c r="C5599" s="3">
        <v>2016</v>
      </c>
      <c r="D5599" s="3">
        <v>1</v>
      </c>
      <c r="E5599" s="3" t="s">
        <v>31</v>
      </c>
      <c r="F5599" s="3">
        <v>69</v>
      </c>
    </row>
    <row r="5600" spans="1:7" x14ac:dyDescent="0.25">
      <c r="A5600" s="3" t="s">
        <v>24</v>
      </c>
      <c r="B5600" s="7">
        <v>42586</v>
      </c>
      <c r="C5600" s="3">
        <v>2016</v>
      </c>
      <c r="D5600" s="3">
        <v>1</v>
      </c>
      <c r="E5600" s="3" t="s">
        <v>31</v>
      </c>
      <c r="F5600" s="3">
        <v>48</v>
      </c>
    </row>
    <row r="5601" spans="1:6" x14ac:dyDescent="0.25">
      <c r="A5601" s="3" t="s">
        <v>24</v>
      </c>
      <c r="B5601" s="7">
        <v>42586</v>
      </c>
      <c r="C5601" s="3">
        <v>2016</v>
      </c>
      <c r="D5601" s="3">
        <v>1</v>
      </c>
      <c r="E5601" s="3" t="s">
        <v>31</v>
      </c>
      <c r="F5601" s="3">
        <v>60</v>
      </c>
    </row>
    <row r="5602" spans="1:6" x14ac:dyDescent="0.25">
      <c r="A5602" s="3" t="s">
        <v>24</v>
      </c>
      <c r="B5602" s="7">
        <v>42586</v>
      </c>
      <c r="C5602" s="3">
        <v>2016</v>
      </c>
      <c r="D5602" s="3">
        <v>1</v>
      </c>
      <c r="E5602" s="3" t="s">
        <v>31</v>
      </c>
      <c r="F5602" s="3">
        <v>59</v>
      </c>
    </row>
    <row r="5603" spans="1:6" x14ac:dyDescent="0.25">
      <c r="A5603" s="3" t="s">
        <v>24</v>
      </c>
      <c r="B5603" s="7">
        <v>42586</v>
      </c>
      <c r="C5603" s="3">
        <v>2016</v>
      </c>
      <c r="D5603" s="3">
        <v>1</v>
      </c>
      <c r="E5603" s="3" t="s">
        <v>31</v>
      </c>
      <c r="F5603" s="3">
        <v>34</v>
      </c>
    </row>
    <row r="5604" spans="1:6" x14ac:dyDescent="0.25">
      <c r="A5604" s="3" t="s">
        <v>24</v>
      </c>
      <c r="B5604" s="7">
        <v>42586</v>
      </c>
      <c r="C5604" s="3">
        <v>2016</v>
      </c>
      <c r="D5604" s="3">
        <v>1</v>
      </c>
      <c r="E5604" s="3" t="s">
        <v>31</v>
      </c>
      <c r="F5604" s="3">
        <v>60</v>
      </c>
    </row>
    <row r="5605" spans="1:6" x14ac:dyDescent="0.25">
      <c r="A5605" s="3" t="s">
        <v>24</v>
      </c>
      <c r="B5605" s="7">
        <v>42586</v>
      </c>
      <c r="C5605" s="3">
        <v>2016</v>
      </c>
      <c r="D5605" s="3">
        <v>1</v>
      </c>
      <c r="E5605" s="3" t="s">
        <v>31</v>
      </c>
      <c r="F5605" s="3">
        <v>66</v>
      </c>
    </row>
    <row r="5606" spans="1:6" x14ac:dyDescent="0.25">
      <c r="A5606" s="3" t="s">
        <v>24</v>
      </c>
      <c r="B5606" s="7">
        <v>42586</v>
      </c>
      <c r="C5606" s="3">
        <v>2016</v>
      </c>
      <c r="D5606" s="3">
        <v>1</v>
      </c>
      <c r="E5606" s="3" t="s">
        <v>31</v>
      </c>
      <c r="F5606" s="3">
        <v>60</v>
      </c>
    </row>
    <row r="5607" spans="1:6" x14ac:dyDescent="0.25">
      <c r="A5607" s="3" t="s">
        <v>24</v>
      </c>
      <c r="B5607" s="7">
        <v>42586</v>
      </c>
      <c r="C5607" s="3">
        <v>2016</v>
      </c>
      <c r="D5607" s="3">
        <v>1</v>
      </c>
      <c r="E5607" s="3" t="s">
        <v>31</v>
      </c>
      <c r="F5607" s="3">
        <v>58</v>
      </c>
    </row>
    <row r="5608" spans="1:6" x14ac:dyDescent="0.25">
      <c r="A5608" s="3" t="s">
        <v>24</v>
      </c>
      <c r="B5608" s="7">
        <v>42586</v>
      </c>
      <c r="C5608" s="3">
        <v>2016</v>
      </c>
      <c r="D5608" s="3">
        <v>1</v>
      </c>
      <c r="E5608" s="3" t="s">
        <v>31</v>
      </c>
      <c r="F5608" s="3">
        <v>54</v>
      </c>
    </row>
    <row r="5609" spans="1:6" x14ac:dyDescent="0.25">
      <c r="A5609" s="3" t="s">
        <v>24</v>
      </c>
      <c r="B5609" s="7">
        <v>42586</v>
      </c>
      <c r="C5609" s="3">
        <v>2016</v>
      </c>
      <c r="D5609" s="3">
        <v>1</v>
      </c>
      <c r="E5609" s="3" t="s">
        <v>31</v>
      </c>
      <c r="F5609" s="3">
        <v>78</v>
      </c>
    </row>
    <row r="5610" spans="1:6" x14ac:dyDescent="0.25">
      <c r="A5610" s="3" t="s">
        <v>24</v>
      </c>
      <c r="B5610" s="7">
        <v>42586</v>
      </c>
      <c r="C5610" s="3">
        <v>2016</v>
      </c>
      <c r="D5610" s="3">
        <v>1</v>
      </c>
      <c r="E5610" s="3" t="s">
        <v>31</v>
      </c>
      <c r="F5610" s="3">
        <v>75</v>
      </c>
    </row>
    <row r="5611" spans="1:6" x14ac:dyDescent="0.25">
      <c r="A5611" s="3" t="s">
        <v>24</v>
      </c>
      <c r="B5611" s="7">
        <v>42586</v>
      </c>
      <c r="C5611" s="3">
        <v>2016</v>
      </c>
      <c r="D5611" s="3">
        <v>1</v>
      </c>
      <c r="E5611" s="3" t="s">
        <v>31</v>
      </c>
      <c r="F5611" s="3">
        <v>76</v>
      </c>
    </row>
    <row r="5612" spans="1:6" x14ac:dyDescent="0.25">
      <c r="A5612" s="3" t="s">
        <v>24</v>
      </c>
      <c r="B5612" s="7">
        <v>42586</v>
      </c>
      <c r="C5612" s="3">
        <v>2016</v>
      </c>
      <c r="D5612" s="3">
        <v>1</v>
      </c>
      <c r="E5612" s="3" t="s">
        <v>31</v>
      </c>
      <c r="F5612" s="3">
        <v>60</v>
      </c>
    </row>
    <row r="5613" spans="1:6" x14ac:dyDescent="0.25">
      <c r="A5613" s="3" t="s">
        <v>24</v>
      </c>
      <c r="B5613" s="7">
        <v>42586</v>
      </c>
      <c r="C5613" s="3">
        <v>2016</v>
      </c>
      <c r="D5613" s="3">
        <v>1</v>
      </c>
      <c r="E5613" s="3" t="s">
        <v>31</v>
      </c>
      <c r="F5613" s="3">
        <v>60</v>
      </c>
    </row>
    <row r="5614" spans="1:6" x14ac:dyDescent="0.25">
      <c r="A5614" s="3" t="s">
        <v>24</v>
      </c>
      <c r="B5614" s="7">
        <v>42586</v>
      </c>
      <c r="C5614" s="3">
        <v>2016</v>
      </c>
      <c r="D5614" s="3">
        <v>1</v>
      </c>
      <c r="E5614" s="3" t="s">
        <v>31</v>
      </c>
      <c r="F5614" s="3">
        <v>61</v>
      </c>
    </row>
    <row r="5615" spans="1:6" x14ac:dyDescent="0.25">
      <c r="A5615" s="3" t="s">
        <v>24</v>
      </c>
      <c r="B5615" s="7">
        <v>42586</v>
      </c>
      <c r="C5615" s="3">
        <v>2016</v>
      </c>
      <c r="D5615" s="3">
        <v>1</v>
      </c>
      <c r="E5615" s="3" t="s">
        <v>31</v>
      </c>
      <c r="F5615" s="3">
        <v>61</v>
      </c>
    </row>
    <row r="5616" spans="1:6" x14ac:dyDescent="0.25">
      <c r="A5616" s="3" t="s">
        <v>24</v>
      </c>
      <c r="B5616" s="7">
        <v>42586</v>
      </c>
      <c r="C5616" s="3">
        <v>2016</v>
      </c>
      <c r="D5616" s="3">
        <v>1</v>
      </c>
      <c r="E5616" s="3" t="s">
        <v>31</v>
      </c>
      <c r="F5616" s="3">
        <v>53</v>
      </c>
    </row>
    <row r="5617" spans="1:6" x14ac:dyDescent="0.25">
      <c r="A5617" s="3" t="s">
        <v>24</v>
      </c>
      <c r="B5617" s="7">
        <v>42586</v>
      </c>
      <c r="C5617" s="3">
        <v>2016</v>
      </c>
      <c r="D5617" s="3">
        <v>1</v>
      </c>
      <c r="E5617" s="3" t="s">
        <v>31</v>
      </c>
      <c r="F5617" s="3">
        <v>63</v>
      </c>
    </row>
    <row r="5618" spans="1:6" x14ac:dyDescent="0.25">
      <c r="A5618" s="3" t="s">
        <v>24</v>
      </c>
      <c r="B5618" s="7">
        <v>42586</v>
      </c>
      <c r="C5618" s="3">
        <v>2016</v>
      </c>
      <c r="D5618" s="3">
        <v>1</v>
      </c>
      <c r="E5618" s="3" t="s">
        <v>31</v>
      </c>
      <c r="F5618" s="3">
        <v>61</v>
      </c>
    </row>
    <row r="5619" spans="1:6" x14ac:dyDescent="0.25">
      <c r="A5619" s="3" t="s">
        <v>24</v>
      </c>
      <c r="B5619" s="7">
        <v>42586</v>
      </c>
      <c r="C5619" s="3">
        <v>2016</v>
      </c>
      <c r="D5619" s="3">
        <v>1</v>
      </c>
      <c r="E5619" s="3" t="s">
        <v>31</v>
      </c>
      <c r="F5619" s="3">
        <v>60</v>
      </c>
    </row>
    <row r="5620" spans="1:6" x14ac:dyDescent="0.25">
      <c r="A5620" s="3" t="s">
        <v>24</v>
      </c>
      <c r="B5620" s="7">
        <v>42586</v>
      </c>
      <c r="C5620" s="3">
        <v>2016</v>
      </c>
      <c r="D5620" s="3">
        <v>1</v>
      </c>
      <c r="E5620" s="3" t="s">
        <v>31</v>
      </c>
      <c r="F5620" s="3">
        <v>67</v>
      </c>
    </row>
    <row r="5621" spans="1:6" x14ac:dyDescent="0.25">
      <c r="A5621" s="3" t="s">
        <v>24</v>
      </c>
      <c r="B5621" s="7">
        <v>42586</v>
      </c>
      <c r="C5621" s="3">
        <v>2016</v>
      </c>
      <c r="D5621" s="3">
        <v>1</v>
      </c>
      <c r="E5621" s="3" t="s">
        <v>31</v>
      </c>
      <c r="F5621" s="3">
        <v>59</v>
      </c>
    </row>
    <row r="5622" spans="1:6" x14ac:dyDescent="0.25">
      <c r="A5622" s="3" t="s">
        <v>24</v>
      </c>
      <c r="B5622" s="7">
        <v>42586</v>
      </c>
      <c r="C5622" s="3">
        <v>2016</v>
      </c>
      <c r="D5622" s="3">
        <v>1</v>
      </c>
      <c r="E5622" s="3" t="s">
        <v>31</v>
      </c>
      <c r="F5622" s="3">
        <v>58</v>
      </c>
    </row>
    <row r="5623" spans="1:6" x14ac:dyDescent="0.25">
      <c r="A5623" s="3" t="s">
        <v>24</v>
      </c>
      <c r="B5623" s="7">
        <v>42586</v>
      </c>
      <c r="C5623" s="3">
        <v>2016</v>
      </c>
      <c r="D5623" s="3">
        <v>1</v>
      </c>
      <c r="E5623" s="3" t="s">
        <v>31</v>
      </c>
      <c r="F5623" s="3">
        <v>71</v>
      </c>
    </row>
    <row r="5624" spans="1:6" x14ac:dyDescent="0.25">
      <c r="A5624" s="3" t="s">
        <v>24</v>
      </c>
      <c r="B5624" s="7">
        <v>42586</v>
      </c>
      <c r="C5624" s="3">
        <v>2016</v>
      </c>
      <c r="D5624" s="3">
        <v>1</v>
      </c>
      <c r="E5624" s="3" t="s">
        <v>31</v>
      </c>
      <c r="F5624" s="3">
        <v>58</v>
      </c>
    </row>
    <row r="5625" spans="1:6" x14ac:dyDescent="0.25">
      <c r="A5625" s="3" t="s">
        <v>24</v>
      </c>
      <c r="B5625" s="7">
        <v>42586</v>
      </c>
      <c r="C5625" s="3">
        <v>2016</v>
      </c>
      <c r="D5625" s="3">
        <v>1</v>
      </c>
      <c r="E5625" s="3" t="s">
        <v>31</v>
      </c>
      <c r="F5625" s="3">
        <v>60</v>
      </c>
    </row>
    <row r="5626" spans="1:6" x14ac:dyDescent="0.25">
      <c r="A5626" s="3" t="s">
        <v>24</v>
      </c>
      <c r="B5626" s="7">
        <v>42586</v>
      </c>
      <c r="C5626" s="3">
        <v>2016</v>
      </c>
      <c r="D5626" s="3">
        <v>1</v>
      </c>
      <c r="E5626" s="3" t="s">
        <v>31</v>
      </c>
      <c r="F5626" s="3">
        <v>62</v>
      </c>
    </row>
    <row r="5627" spans="1:6" x14ac:dyDescent="0.25">
      <c r="A5627" s="3" t="s">
        <v>24</v>
      </c>
      <c r="B5627" s="7">
        <v>42586</v>
      </c>
      <c r="C5627" s="3">
        <v>2016</v>
      </c>
      <c r="D5627" s="3">
        <v>1</v>
      </c>
      <c r="E5627" s="3" t="s">
        <v>31</v>
      </c>
      <c r="F5627" s="3">
        <v>67</v>
      </c>
    </row>
    <row r="5628" spans="1:6" x14ac:dyDescent="0.25">
      <c r="A5628" s="3" t="s">
        <v>24</v>
      </c>
      <c r="B5628" s="7">
        <v>42586</v>
      </c>
      <c r="C5628" s="3">
        <v>2016</v>
      </c>
      <c r="D5628" s="3">
        <v>1</v>
      </c>
      <c r="E5628" s="3" t="s">
        <v>31</v>
      </c>
      <c r="F5628" s="3">
        <v>61</v>
      </c>
    </row>
    <row r="5629" spans="1:6" x14ac:dyDescent="0.25">
      <c r="A5629" s="3" t="s">
        <v>24</v>
      </c>
      <c r="B5629" s="7">
        <v>42586</v>
      </c>
      <c r="C5629" s="3">
        <v>2016</v>
      </c>
      <c r="D5629" s="3">
        <v>1</v>
      </c>
      <c r="E5629" s="3" t="s">
        <v>31</v>
      </c>
      <c r="F5629" s="3">
        <v>58</v>
      </c>
    </row>
    <row r="5630" spans="1:6" x14ac:dyDescent="0.25">
      <c r="A5630" s="3" t="s">
        <v>24</v>
      </c>
      <c r="B5630" s="7">
        <v>42586</v>
      </c>
      <c r="C5630" s="3">
        <v>2016</v>
      </c>
      <c r="D5630" s="3">
        <v>1</v>
      </c>
      <c r="E5630" s="3" t="s">
        <v>31</v>
      </c>
      <c r="F5630" s="3">
        <v>66</v>
      </c>
    </row>
    <row r="5631" spans="1:6" x14ac:dyDescent="0.25">
      <c r="A5631" s="3" t="s">
        <v>24</v>
      </c>
      <c r="B5631" s="7">
        <v>42586</v>
      </c>
      <c r="C5631" s="3">
        <v>2016</v>
      </c>
      <c r="D5631" s="3">
        <v>1</v>
      </c>
      <c r="E5631" s="3" t="s">
        <v>31</v>
      </c>
      <c r="F5631" s="3">
        <v>60</v>
      </c>
    </row>
    <row r="5632" spans="1:6" x14ac:dyDescent="0.25">
      <c r="A5632" s="3" t="s">
        <v>24</v>
      </c>
      <c r="B5632" s="7">
        <v>42586</v>
      </c>
      <c r="C5632" s="3">
        <v>2016</v>
      </c>
      <c r="D5632" s="3">
        <v>1</v>
      </c>
      <c r="E5632" s="3" t="s">
        <v>31</v>
      </c>
      <c r="F5632" s="3">
        <v>60</v>
      </c>
    </row>
    <row r="5633" spans="1:6" x14ac:dyDescent="0.25">
      <c r="A5633" s="3" t="s">
        <v>24</v>
      </c>
      <c r="B5633" s="7">
        <v>42586</v>
      </c>
      <c r="C5633" s="3">
        <v>2016</v>
      </c>
      <c r="D5633" s="3">
        <v>1</v>
      </c>
      <c r="E5633" s="3" t="s">
        <v>31</v>
      </c>
      <c r="F5633" s="3">
        <v>53</v>
      </c>
    </row>
    <row r="5634" spans="1:6" x14ac:dyDescent="0.25">
      <c r="A5634" s="3" t="s">
        <v>24</v>
      </c>
      <c r="B5634" s="7">
        <v>42586</v>
      </c>
      <c r="C5634" s="3">
        <v>2016</v>
      </c>
      <c r="D5634" s="3">
        <v>1</v>
      </c>
      <c r="E5634" s="3" t="s">
        <v>31</v>
      </c>
      <c r="F5634" s="3">
        <v>57</v>
      </c>
    </row>
    <row r="5635" spans="1:6" x14ac:dyDescent="0.25">
      <c r="A5635" s="3" t="s">
        <v>24</v>
      </c>
      <c r="B5635" s="7">
        <v>42586</v>
      </c>
      <c r="C5635" s="3">
        <v>2016</v>
      </c>
      <c r="D5635" s="3">
        <v>1</v>
      </c>
      <c r="E5635" s="3" t="s">
        <v>31</v>
      </c>
      <c r="F5635" s="3">
        <v>28</v>
      </c>
    </row>
    <row r="5636" spans="1:6" x14ac:dyDescent="0.25">
      <c r="A5636" s="3" t="s">
        <v>24</v>
      </c>
      <c r="B5636" s="7">
        <v>42586</v>
      </c>
      <c r="C5636" s="3">
        <v>2016</v>
      </c>
      <c r="D5636" s="3">
        <v>1</v>
      </c>
      <c r="E5636" s="3" t="s">
        <v>31</v>
      </c>
      <c r="F5636" s="3">
        <v>68</v>
      </c>
    </row>
    <row r="5637" spans="1:6" x14ac:dyDescent="0.25">
      <c r="A5637" s="3" t="s">
        <v>24</v>
      </c>
      <c r="B5637" s="7">
        <v>42586</v>
      </c>
      <c r="C5637" s="3">
        <v>2016</v>
      </c>
      <c r="D5637" s="3">
        <v>1</v>
      </c>
      <c r="E5637" s="3" t="s">
        <v>31</v>
      </c>
      <c r="F5637" s="3">
        <v>26</v>
      </c>
    </row>
    <row r="5638" spans="1:6" x14ac:dyDescent="0.25">
      <c r="A5638" s="3" t="s">
        <v>24</v>
      </c>
      <c r="B5638" s="7">
        <v>42586</v>
      </c>
      <c r="C5638" s="3">
        <v>2016</v>
      </c>
      <c r="D5638" s="3">
        <v>1</v>
      </c>
      <c r="E5638" s="3" t="s">
        <v>31</v>
      </c>
      <c r="F5638" s="3">
        <v>64</v>
      </c>
    </row>
    <row r="5639" spans="1:6" x14ac:dyDescent="0.25">
      <c r="A5639" s="3" t="s">
        <v>24</v>
      </c>
      <c r="B5639" s="7">
        <v>42586</v>
      </c>
      <c r="C5639" s="3">
        <v>2016</v>
      </c>
      <c r="D5639" s="3">
        <v>2</v>
      </c>
      <c r="E5639" s="3" t="s">
        <v>31</v>
      </c>
      <c r="F5639" s="3">
        <v>52</v>
      </c>
    </row>
    <row r="5640" spans="1:6" x14ac:dyDescent="0.25">
      <c r="A5640" s="3" t="s">
        <v>24</v>
      </c>
      <c r="B5640" s="7">
        <v>42586</v>
      </c>
      <c r="C5640" s="3">
        <v>2016</v>
      </c>
      <c r="D5640" s="3">
        <v>2</v>
      </c>
      <c r="E5640" s="3" t="s">
        <v>31</v>
      </c>
      <c r="F5640" s="3">
        <v>26</v>
      </c>
    </row>
    <row r="5641" spans="1:6" x14ac:dyDescent="0.25">
      <c r="A5641" s="3" t="s">
        <v>24</v>
      </c>
      <c r="B5641" s="7">
        <v>42586</v>
      </c>
      <c r="C5641" s="3">
        <v>2016</v>
      </c>
      <c r="D5641" s="3">
        <v>2</v>
      </c>
      <c r="E5641" s="3" t="s">
        <v>31</v>
      </c>
      <c r="F5641" s="3">
        <v>71</v>
      </c>
    </row>
    <row r="5642" spans="1:6" x14ac:dyDescent="0.25">
      <c r="A5642" s="3" t="s">
        <v>24</v>
      </c>
      <c r="B5642" s="7">
        <v>42586</v>
      </c>
      <c r="C5642" s="3">
        <v>2016</v>
      </c>
      <c r="D5642" s="3">
        <v>2</v>
      </c>
      <c r="E5642" s="3" t="s">
        <v>31</v>
      </c>
      <c r="F5642" s="3">
        <v>72</v>
      </c>
    </row>
    <row r="5643" spans="1:6" x14ac:dyDescent="0.25">
      <c r="A5643" s="3" t="s">
        <v>24</v>
      </c>
      <c r="B5643" s="7">
        <v>42586</v>
      </c>
      <c r="C5643" s="3">
        <v>2016</v>
      </c>
      <c r="D5643" s="3">
        <v>2</v>
      </c>
      <c r="E5643" s="3" t="s">
        <v>31</v>
      </c>
      <c r="F5643" s="3">
        <v>66</v>
      </c>
    </row>
    <row r="5644" spans="1:6" x14ac:dyDescent="0.25">
      <c r="A5644" s="3" t="s">
        <v>24</v>
      </c>
      <c r="B5644" s="7">
        <v>42586</v>
      </c>
      <c r="C5644" s="3">
        <v>2016</v>
      </c>
      <c r="D5644" s="3">
        <v>2</v>
      </c>
      <c r="E5644" s="3" t="s">
        <v>31</v>
      </c>
      <c r="F5644" s="3">
        <v>56</v>
      </c>
    </row>
    <row r="5645" spans="1:6" x14ac:dyDescent="0.25">
      <c r="A5645" s="3" t="s">
        <v>24</v>
      </c>
      <c r="B5645" s="7">
        <v>42586</v>
      </c>
      <c r="C5645" s="3">
        <v>2016</v>
      </c>
      <c r="D5645" s="3">
        <v>2</v>
      </c>
      <c r="E5645" s="3" t="s">
        <v>31</v>
      </c>
      <c r="F5645" s="3">
        <v>59</v>
      </c>
    </row>
    <row r="5646" spans="1:6" x14ac:dyDescent="0.25">
      <c r="A5646" s="3" t="s">
        <v>24</v>
      </c>
      <c r="B5646" s="7">
        <v>42586</v>
      </c>
      <c r="C5646" s="3">
        <v>2016</v>
      </c>
      <c r="D5646" s="3">
        <v>2</v>
      </c>
      <c r="E5646" s="3" t="s">
        <v>31</v>
      </c>
      <c r="F5646" s="3">
        <v>30</v>
      </c>
    </row>
    <row r="5647" spans="1:6" x14ac:dyDescent="0.25">
      <c r="A5647" s="3" t="s">
        <v>24</v>
      </c>
      <c r="B5647" s="7">
        <v>42586</v>
      </c>
      <c r="C5647" s="3">
        <v>2016</v>
      </c>
      <c r="D5647" s="3">
        <v>2</v>
      </c>
      <c r="E5647" s="3" t="s">
        <v>31</v>
      </c>
      <c r="F5647" s="3">
        <v>27</v>
      </c>
    </row>
    <row r="5648" spans="1:6" x14ac:dyDescent="0.25">
      <c r="A5648" s="3" t="s">
        <v>24</v>
      </c>
      <c r="B5648" s="7">
        <v>42586</v>
      </c>
      <c r="C5648" s="3">
        <v>2016</v>
      </c>
      <c r="D5648" s="3">
        <v>2</v>
      </c>
      <c r="E5648" s="3" t="s">
        <v>31</v>
      </c>
      <c r="F5648" s="3">
        <v>64</v>
      </c>
    </row>
    <row r="5649" spans="1:7" x14ac:dyDescent="0.25">
      <c r="A5649" s="3" t="s">
        <v>24</v>
      </c>
      <c r="B5649" s="7">
        <v>42586</v>
      </c>
      <c r="C5649" s="3">
        <v>2016</v>
      </c>
      <c r="D5649" s="3">
        <v>2</v>
      </c>
      <c r="E5649" s="3" t="s">
        <v>31</v>
      </c>
      <c r="F5649" s="3">
        <v>71</v>
      </c>
    </row>
    <row r="5650" spans="1:7" x14ac:dyDescent="0.25">
      <c r="A5650" s="3" t="s">
        <v>24</v>
      </c>
      <c r="B5650" s="7">
        <v>42586</v>
      </c>
      <c r="C5650" s="3">
        <v>2016</v>
      </c>
      <c r="D5650" s="3">
        <v>2</v>
      </c>
      <c r="E5650" s="3" t="s">
        <v>31</v>
      </c>
      <c r="F5650" s="3">
        <v>53</v>
      </c>
    </row>
    <row r="5651" spans="1:7" x14ac:dyDescent="0.25">
      <c r="A5651" s="3" t="s">
        <v>24</v>
      </c>
      <c r="B5651" s="7">
        <v>42586</v>
      </c>
      <c r="C5651" s="3">
        <v>2016</v>
      </c>
      <c r="D5651" s="3">
        <v>2</v>
      </c>
      <c r="E5651" s="3" t="s">
        <v>31</v>
      </c>
      <c r="F5651" s="3">
        <v>63</v>
      </c>
    </row>
    <row r="5652" spans="1:7" x14ac:dyDescent="0.25">
      <c r="A5652" s="3" t="s">
        <v>24</v>
      </c>
      <c r="B5652" s="7">
        <v>42586</v>
      </c>
      <c r="C5652" s="3">
        <v>2016</v>
      </c>
      <c r="D5652" s="3">
        <v>2</v>
      </c>
      <c r="E5652" s="3" t="s">
        <v>31</v>
      </c>
      <c r="F5652" s="3">
        <v>29</v>
      </c>
    </row>
    <row r="5653" spans="1:7" x14ac:dyDescent="0.25">
      <c r="A5653" s="3" t="s">
        <v>24</v>
      </c>
      <c r="B5653" s="7">
        <v>42586</v>
      </c>
      <c r="C5653" s="3">
        <v>2016</v>
      </c>
      <c r="D5653" s="3">
        <v>2</v>
      </c>
      <c r="E5653" s="3" t="s">
        <v>31</v>
      </c>
      <c r="F5653" s="3">
        <v>59</v>
      </c>
    </row>
    <row r="5654" spans="1:7" x14ac:dyDescent="0.25">
      <c r="A5654" s="3" t="s">
        <v>24</v>
      </c>
      <c r="B5654" s="7">
        <v>42586</v>
      </c>
      <c r="C5654" s="3">
        <v>2016</v>
      </c>
      <c r="D5654" s="3">
        <v>2</v>
      </c>
      <c r="E5654" s="3" t="s">
        <v>31</v>
      </c>
      <c r="F5654" s="3">
        <v>55</v>
      </c>
    </row>
    <row r="5655" spans="1:7" x14ac:dyDescent="0.25">
      <c r="A5655" s="3" t="s">
        <v>24</v>
      </c>
      <c r="B5655" s="7">
        <v>42586</v>
      </c>
      <c r="C5655" s="3">
        <v>2016</v>
      </c>
      <c r="D5655" s="3">
        <v>2</v>
      </c>
      <c r="E5655" s="3" t="s">
        <v>31</v>
      </c>
      <c r="F5655" s="3">
        <v>60</v>
      </c>
    </row>
    <row r="5656" spans="1:7" x14ac:dyDescent="0.25">
      <c r="A5656" s="3" t="s">
        <v>24</v>
      </c>
      <c r="B5656" s="7">
        <v>42586</v>
      </c>
      <c r="C5656" s="3">
        <v>2016</v>
      </c>
      <c r="D5656" s="3">
        <v>1</v>
      </c>
      <c r="E5656" s="3" t="s">
        <v>29</v>
      </c>
      <c r="F5656" s="3">
        <v>136</v>
      </c>
      <c r="G5656" s="15">
        <v>28.2</v>
      </c>
    </row>
    <row r="5657" spans="1:7" x14ac:dyDescent="0.25">
      <c r="A5657" s="3" t="s">
        <v>24</v>
      </c>
      <c r="B5657" s="7">
        <v>42586</v>
      </c>
      <c r="C5657" s="3">
        <v>2016</v>
      </c>
      <c r="D5657" s="3">
        <v>1</v>
      </c>
      <c r="E5657" s="3" t="s">
        <v>29</v>
      </c>
      <c r="F5657" s="3">
        <v>62</v>
      </c>
      <c r="G5657" s="15">
        <v>2.2999999999999998</v>
      </c>
    </row>
    <row r="5658" spans="1:7" x14ac:dyDescent="0.25">
      <c r="A5658" s="3" t="s">
        <v>24</v>
      </c>
      <c r="B5658" s="7">
        <v>42586</v>
      </c>
      <c r="C5658" s="3">
        <v>2016</v>
      </c>
      <c r="D5658" s="3">
        <v>1</v>
      </c>
      <c r="E5658" s="3" t="s">
        <v>29</v>
      </c>
      <c r="F5658" s="3">
        <v>109</v>
      </c>
      <c r="G5658" s="15">
        <v>13.9</v>
      </c>
    </row>
    <row r="5659" spans="1:7" x14ac:dyDescent="0.25">
      <c r="A5659" s="3" t="s">
        <v>24</v>
      </c>
      <c r="B5659" s="7">
        <v>42586</v>
      </c>
      <c r="C5659" s="3">
        <v>2016</v>
      </c>
      <c r="D5659" s="3">
        <v>1</v>
      </c>
      <c r="E5659" s="3" t="s">
        <v>29</v>
      </c>
      <c r="F5659" s="3">
        <v>113</v>
      </c>
      <c r="G5659" s="15">
        <v>14.6</v>
      </c>
    </row>
    <row r="5660" spans="1:7" x14ac:dyDescent="0.25">
      <c r="A5660" s="3" t="s">
        <v>24</v>
      </c>
      <c r="B5660" s="7">
        <v>42586</v>
      </c>
      <c r="C5660" s="3">
        <v>2016</v>
      </c>
      <c r="D5660" s="3">
        <v>1</v>
      </c>
      <c r="E5660" s="3" t="s">
        <v>29</v>
      </c>
      <c r="F5660" s="3">
        <v>69</v>
      </c>
      <c r="G5660" s="15">
        <v>3</v>
      </c>
    </row>
    <row r="5661" spans="1:7" x14ac:dyDescent="0.25">
      <c r="A5661" s="3" t="s">
        <v>24</v>
      </c>
      <c r="B5661" s="7">
        <v>42586</v>
      </c>
      <c r="C5661" s="3">
        <v>2016</v>
      </c>
      <c r="D5661" s="3">
        <v>1</v>
      </c>
      <c r="E5661" s="3" t="s">
        <v>29</v>
      </c>
      <c r="F5661" s="3">
        <v>64</v>
      </c>
      <c r="G5661" s="15">
        <v>2.8</v>
      </c>
    </row>
    <row r="5662" spans="1:7" x14ac:dyDescent="0.25">
      <c r="A5662" s="3" t="s">
        <v>24</v>
      </c>
      <c r="B5662" s="7">
        <v>42586</v>
      </c>
      <c r="C5662" s="3">
        <v>2016</v>
      </c>
      <c r="D5662" s="3">
        <v>1</v>
      </c>
      <c r="E5662" s="3" t="s">
        <v>29</v>
      </c>
      <c r="F5662" s="3">
        <v>123</v>
      </c>
      <c r="G5662" s="15">
        <v>18.899999999999999</v>
      </c>
    </row>
    <row r="5663" spans="1:7" x14ac:dyDescent="0.25">
      <c r="A5663" s="3" t="s">
        <v>24</v>
      </c>
      <c r="B5663" s="7">
        <v>42586</v>
      </c>
      <c r="C5663" s="3">
        <v>2016</v>
      </c>
      <c r="D5663" s="3">
        <v>1</v>
      </c>
      <c r="E5663" s="3" t="s">
        <v>29</v>
      </c>
      <c r="F5663" s="3">
        <v>131</v>
      </c>
      <c r="G5663" s="15">
        <v>22.8</v>
      </c>
    </row>
    <row r="5664" spans="1:7" x14ac:dyDescent="0.25">
      <c r="A5664" s="3" t="s">
        <v>24</v>
      </c>
      <c r="B5664" s="7">
        <v>42586</v>
      </c>
      <c r="C5664" s="3">
        <v>2016</v>
      </c>
      <c r="D5664" s="3">
        <v>1</v>
      </c>
      <c r="E5664" s="3" t="s">
        <v>29</v>
      </c>
      <c r="F5664" s="3">
        <v>121</v>
      </c>
      <c r="G5664" s="15">
        <v>20.7</v>
      </c>
    </row>
    <row r="5665" spans="1:7" x14ac:dyDescent="0.25">
      <c r="A5665" s="3" t="s">
        <v>24</v>
      </c>
      <c r="B5665" s="7">
        <v>42586</v>
      </c>
      <c r="C5665" s="3">
        <v>2016</v>
      </c>
      <c r="D5665" s="3">
        <v>2</v>
      </c>
      <c r="E5665" s="3" t="s">
        <v>29</v>
      </c>
      <c r="F5665" s="3">
        <v>117</v>
      </c>
      <c r="G5665" s="15">
        <v>15.2</v>
      </c>
    </row>
    <row r="5666" spans="1:7" x14ac:dyDescent="0.25">
      <c r="A5666" s="3" t="s">
        <v>24</v>
      </c>
      <c r="B5666" s="7">
        <v>42586</v>
      </c>
      <c r="C5666" s="3">
        <v>2016</v>
      </c>
      <c r="D5666" s="3">
        <v>1</v>
      </c>
      <c r="E5666" s="3" t="s">
        <v>70</v>
      </c>
      <c r="F5666" s="3">
        <v>71</v>
      </c>
    </row>
    <row r="5667" spans="1:7" x14ac:dyDescent="0.25">
      <c r="A5667" s="3" t="s">
        <v>24</v>
      </c>
      <c r="B5667" s="7">
        <v>42586</v>
      </c>
      <c r="C5667" s="3">
        <v>2016</v>
      </c>
      <c r="D5667" s="3">
        <v>1</v>
      </c>
      <c r="E5667" s="3" t="s">
        <v>32</v>
      </c>
      <c r="F5667" s="3">
        <v>78</v>
      </c>
    </row>
    <row r="5668" spans="1:7" x14ac:dyDescent="0.25">
      <c r="A5668" s="3" t="s">
        <v>24</v>
      </c>
      <c r="B5668" s="7">
        <v>42586</v>
      </c>
      <c r="C5668" s="3">
        <v>2016</v>
      </c>
      <c r="D5668" s="3">
        <v>1</v>
      </c>
      <c r="E5668" s="3" t="s">
        <v>32</v>
      </c>
      <c r="F5668" s="3">
        <v>74</v>
      </c>
    </row>
    <row r="5669" spans="1:7" x14ac:dyDescent="0.25">
      <c r="A5669" s="3" t="s">
        <v>24</v>
      </c>
      <c r="B5669" s="7">
        <v>42586</v>
      </c>
      <c r="C5669" s="3">
        <v>2016</v>
      </c>
      <c r="D5669" s="3">
        <v>1</v>
      </c>
      <c r="E5669" s="3" t="s">
        <v>32</v>
      </c>
      <c r="F5669" s="3">
        <v>89</v>
      </c>
    </row>
    <row r="5670" spans="1:7" x14ac:dyDescent="0.25">
      <c r="A5670" s="3" t="s">
        <v>24</v>
      </c>
      <c r="B5670" s="7">
        <v>42586</v>
      </c>
      <c r="C5670" s="3">
        <v>2016</v>
      </c>
      <c r="D5670" s="3">
        <v>1</v>
      </c>
      <c r="E5670" s="3" t="s">
        <v>32</v>
      </c>
      <c r="F5670" s="3">
        <v>83</v>
      </c>
    </row>
    <row r="5671" spans="1:7" x14ac:dyDescent="0.25">
      <c r="A5671" s="3" t="s">
        <v>24</v>
      </c>
      <c r="B5671" s="7">
        <v>42586</v>
      </c>
      <c r="C5671" s="3">
        <v>2016</v>
      </c>
      <c r="D5671" s="3">
        <v>1</v>
      </c>
      <c r="E5671" s="3" t="s">
        <v>32</v>
      </c>
      <c r="F5671" s="3">
        <v>82</v>
      </c>
    </row>
    <row r="5672" spans="1:7" x14ac:dyDescent="0.25">
      <c r="A5672" s="3" t="s">
        <v>24</v>
      </c>
      <c r="B5672" s="7">
        <v>42586</v>
      </c>
      <c r="C5672" s="3">
        <v>2016</v>
      </c>
      <c r="D5672" s="3">
        <v>1</v>
      </c>
      <c r="E5672" s="3" t="s">
        <v>32</v>
      </c>
      <c r="F5672" s="3">
        <v>82</v>
      </c>
    </row>
    <row r="5673" spans="1:7" x14ac:dyDescent="0.25">
      <c r="A5673" s="3" t="s">
        <v>24</v>
      </c>
      <c r="B5673" s="7">
        <v>42586</v>
      </c>
      <c r="C5673" s="3">
        <v>2016</v>
      </c>
      <c r="D5673" s="3">
        <v>2</v>
      </c>
      <c r="E5673" s="3" t="s">
        <v>32</v>
      </c>
      <c r="F5673" s="3">
        <v>79</v>
      </c>
    </row>
    <row r="5674" spans="1:7" x14ac:dyDescent="0.25">
      <c r="A5674" s="3" t="s">
        <v>24</v>
      </c>
      <c r="B5674" s="7">
        <v>42586</v>
      </c>
      <c r="C5674" s="3">
        <v>2016</v>
      </c>
      <c r="D5674" s="3">
        <v>2</v>
      </c>
      <c r="E5674" s="3" t="s">
        <v>32</v>
      </c>
      <c r="F5674" s="3">
        <v>97</v>
      </c>
    </row>
    <row r="5675" spans="1:7" x14ac:dyDescent="0.25">
      <c r="A5675" s="3" t="s">
        <v>24</v>
      </c>
      <c r="B5675" s="7">
        <v>42586</v>
      </c>
      <c r="C5675" s="3">
        <v>2016</v>
      </c>
      <c r="D5675" s="3">
        <v>2</v>
      </c>
      <c r="E5675" s="3" t="s">
        <v>32</v>
      </c>
      <c r="F5675" s="3">
        <v>102</v>
      </c>
    </row>
    <row r="5676" spans="1:7" x14ac:dyDescent="0.25">
      <c r="A5676" s="3" t="s">
        <v>24</v>
      </c>
      <c r="B5676" s="7">
        <v>42586</v>
      </c>
      <c r="C5676" s="3">
        <v>2016</v>
      </c>
      <c r="D5676" s="3">
        <v>2</v>
      </c>
      <c r="E5676" s="3" t="s">
        <v>32</v>
      </c>
      <c r="F5676" s="3">
        <v>78</v>
      </c>
    </row>
    <row r="5677" spans="1:7" x14ac:dyDescent="0.25">
      <c r="A5677" s="3" t="s">
        <v>24</v>
      </c>
      <c r="B5677" s="7">
        <v>42586</v>
      </c>
      <c r="C5677" s="3">
        <v>2016</v>
      </c>
      <c r="D5677" s="3">
        <v>1</v>
      </c>
      <c r="E5677" s="3" t="s">
        <v>33</v>
      </c>
      <c r="F5677" s="3">
        <v>57</v>
      </c>
    </row>
    <row r="5678" spans="1:7" x14ac:dyDescent="0.25">
      <c r="A5678" s="3" t="s">
        <v>24</v>
      </c>
      <c r="B5678" s="7">
        <v>42586</v>
      </c>
      <c r="C5678" s="3">
        <v>2016</v>
      </c>
      <c r="D5678" s="3">
        <v>1</v>
      </c>
      <c r="E5678" s="3" t="s">
        <v>33</v>
      </c>
      <c r="F5678" s="3">
        <v>55</v>
      </c>
    </row>
    <row r="5679" spans="1:7" x14ac:dyDescent="0.25">
      <c r="A5679" s="3" t="s">
        <v>24</v>
      </c>
      <c r="B5679" s="7">
        <v>42586</v>
      </c>
      <c r="C5679" s="3">
        <v>2016</v>
      </c>
      <c r="D5679" s="3">
        <v>1</v>
      </c>
      <c r="E5679" s="3" t="s">
        <v>33</v>
      </c>
      <c r="F5679" s="3">
        <v>38</v>
      </c>
    </row>
    <row r="5680" spans="1:7" x14ac:dyDescent="0.25">
      <c r="A5680" s="3" t="s">
        <v>24</v>
      </c>
      <c r="B5680" s="7">
        <v>42586</v>
      </c>
      <c r="C5680" s="3">
        <v>2016</v>
      </c>
      <c r="D5680" s="3">
        <v>1</v>
      </c>
      <c r="E5680" s="3" t="s">
        <v>33</v>
      </c>
      <c r="F5680" s="3">
        <v>59</v>
      </c>
    </row>
    <row r="5681" spans="1:6" x14ac:dyDescent="0.25">
      <c r="A5681" s="3" t="s">
        <v>24</v>
      </c>
      <c r="B5681" s="7">
        <v>42586</v>
      </c>
      <c r="C5681" s="3">
        <v>2016</v>
      </c>
      <c r="D5681" s="3">
        <v>1</v>
      </c>
      <c r="E5681" s="3" t="s">
        <v>33</v>
      </c>
      <c r="F5681" s="3">
        <v>61</v>
      </c>
    </row>
    <row r="5682" spans="1:6" x14ac:dyDescent="0.25">
      <c r="A5682" s="3" t="s">
        <v>24</v>
      </c>
      <c r="B5682" s="7">
        <v>42586</v>
      </c>
      <c r="C5682" s="3">
        <v>2016</v>
      </c>
      <c r="D5682" s="3">
        <v>1</v>
      </c>
      <c r="E5682" s="3" t="s">
        <v>33</v>
      </c>
      <c r="F5682" s="3">
        <v>74</v>
      </c>
    </row>
    <row r="5683" spans="1:6" x14ac:dyDescent="0.25">
      <c r="A5683" s="3" t="s">
        <v>24</v>
      </c>
      <c r="B5683" s="7">
        <v>42586</v>
      </c>
      <c r="C5683" s="3">
        <v>2016</v>
      </c>
      <c r="D5683" s="3">
        <v>1</v>
      </c>
      <c r="E5683" s="3" t="s">
        <v>33</v>
      </c>
      <c r="F5683" s="3">
        <v>75</v>
      </c>
    </row>
    <row r="5684" spans="1:6" x14ac:dyDescent="0.25">
      <c r="A5684" s="3" t="s">
        <v>24</v>
      </c>
      <c r="B5684" s="7">
        <v>42586</v>
      </c>
      <c r="C5684" s="3">
        <v>2016</v>
      </c>
      <c r="D5684" s="3">
        <v>1</v>
      </c>
      <c r="E5684" s="3" t="s">
        <v>33</v>
      </c>
      <c r="F5684" s="3">
        <v>57</v>
      </c>
    </row>
    <row r="5685" spans="1:6" x14ac:dyDescent="0.25">
      <c r="A5685" s="3" t="s">
        <v>24</v>
      </c>
      <c r="B5685" s="7">
        <v>42586</v>
      </c>
      <c r="C5685" s="3">
        <v>2016</v>
      </c>
      <c r="D5685" s="3">
        <v>1</v>
      </c>
      <c r="E5685" s="3" t="s">
        <v>33</v>
      </c>
      <c r="F5685" s="3">
        <v>51</v>
      </c>
    </row>
    <row r="5686" spans="1:6" x14ac:dyDescent="0.25">
      <c r="A5686" s="3" t="s">
        <v>24</v>
      </c>
      <c r="B5686" s="7">
        <v>42586</v>
      </c>
      <c r="C5686" s="3">
        <v>2016</v>
      </c>
      <c r="D5686" s="3">
        <v>1</v>
      </c>
      <c r="E5686" s="3" t="s">
        <v>33</v>
      </c>
      <c r="F5686" s="3">
        <v>51</v>
      </c>
    </row>
    <row r="5687" spans="1:6" x14ac:dyDescent="0.25">
      <c r="A5687" s="3" t="s">
        <v>24</v>
      </c>
      <c r="B5687" s="7">
        <v>42586</v>
      </c>
      <c r="C5687" s="3">
        <v>2016</v>
      </c>
      <c r="D5687" s="3">
        <v>1</v>
      </c>
      <c r="E5687" s="3" t="s">
        <v>33</v>
      </c>
      <c r="F5687" s="3">
        <v>57</v>
      </c>
    </row>
    <row r="5688" spans="1:6" x14ac:dyDescent="0.25">
      <c r="A5688" s="3" t="s">
        <v>24</v>
      </c>
      <c r="B5688" s="7">
        <v>42586</v>
      </c>
      <c r="C5688" s="3">
        <v>2016</v>
      </c>
      <c r="D5688" s="3">
        <v>1</v>
      </c>
      <c r="E5688" s="3" t="s">
        <v>33</v>
      </c>
      <c r="F5688" s="3">
        <v>56</v>
      </c>
    </row>
    <row r="5689" spans="1:6" x14ac:dyDescent="0.25">
      <c r="A5689" s="3" t="s">
        <v>24</v>
      </c>
      <c r="B5689" s="7">
        <v>42586</v>
      </c>
      <c r="C5689" s="3">
        <v>2016</v>
      </c>
      <c r="D5689" s="3">
        <v>1</v>
      </c>
      <c r="E5689" s="3" t="s">
        <v>33</v>
      </c>
      <c r="F5689" s="3">
        <v>57</v>
      </c>
    </row>
    <row r="5690" spans="1:6" x14ac:dyDescent="0.25">
      <c r="A5690" s="3" t="s">
        <v>24</v>
      </c>
      <c r="B5690" s="7">
        <v>42586</v>
      </c>
      <c r="C5690" s="3">
        <v>2016</v>
      </c>
      <c r="D5690" s="3">
        <v>1</v>
      </c>
      <c r="E5690" s="3" t="s">
        <v>33</v>
      </c>
      <c r="F5690" s="3">
        <v>63</v>
      </c>
    </row>
    <row r="5691" spans="1:6" x14ac:dyDescent="0.25">
      <c r="A5691" s="3" t="s">
        <v>24</v>
      </c>
      <c r="B5691" s="7">
        <v>42586</v>
      </c>
      <c r="C5691" s="3">
        <v>2016</v>
      </c>
      <c r="D5691" s="3">
        <v>1</v>
      </c>
      <c r="E5691" s="3" t="s">
        <v>33</v>
      </c>
      <c r="F5691" s="3">
        <v>60</v>
      </c>
    </row>
    <row r="5692" spans="1:6" x14ac:dyDescent="0.25">
      <c r="A5692" s="3" t="s">
        <v>24</v>
      </c>
      <c r="B5692" s="7">
        <v>42586</v>
      </c>
      <c r="C5692" s="3">
        <v>2016</v>
      </c>
      <c r="D5692" s="3">
        <v>1</v>
      </c>
      <c r="E5692" s="3" t="s">
        <v>33</v>
      </c>
      <c r="F5692" s="3">
        <v>57</v>
      </c>
    </row>
    <row r="5693" spans="1:6" x14ac:dyDescent="0.25">
      <c r="A5693" s="3" t="s">
        <v>24</v>
      </c>
      <c r="B5693" s="7">
        <v>42586</v>
      </c>
      <c r="C5693" s="3">
        <v>2016</v>
      </c>
      <c r="D5693" s="3">
        <v>1</v>
      </c>
      <c r="E5693" s="3" t="s">
        <v>33</v>
      </c>
      <c r="F5693" s="3">
        <v>36</v>
      </c>
    </row>
    <row r="5694" spans="1:6" x14ac:dyDescent="0.25">
      <c r="A5694" s="3" t="s">
        <v>24</v>
      </c>
      <c r="B5694" s="7">
        <v>42586</v>
      </c>
      <c r="C5694" s="3">
        <v>2016</v>
      </c>
      <c r="D5694" s="3">
        <v>1</v>
      </c>
      <c r="E5694" s="3" t="s">
        <v>33</v>
      </c>
      <c r="F5694" s="3">
        <v>33</v>
      </c>
    </row>
    <row r="5695" spans="1:6" x14ac:dyDescent="0.25">
      <c r="A5695" s="3" t="s">
        <v>24</v>
      </c>
      <c r="B5695" s="7">
        <v>42586</v>
      </c>
      <c r="C5695" s="3">
        <v>2016</v>
      </c>
      <c r="D5695" s="3">
        <v>1</v>
      </c>
      <c r="E5695" s="3" t="s">
        <v>33</v>
      </c>
      <c r="F5695" s="3">
        <v>35</v>
      </c>
    </row>
    <row r="5696" spans="1:6" x14ac:dyDescent="0.25">
      <c r="A5696" s="3" t="s">
        <v>24</v>
      </c>
      <c r="B5696" s="7">
        <v>42586</v>
      </c>
      <c r="C5696" s="3">
        <v>2016</v>
      </c>
      <c r="D5696" s="3">
        <v>1</v>
      </c>
      <c r="E5696" s="3" t="s">
        <v>33</v>
      </c>
      <c r="F5696" s="3">
        <v>34</v>
      </c>
    </row>
    <row r="5697" spans="1:6" x14ac:dyDescent="0.25">
      <c r="A5697" s="3" t="s">
        <v>24</v>
      </c>
      <c r="B5697" s="7">
        <v>42586</v>
      </c>
      <c r="C5697" s="3">
        <v>2016</v>
      </c>
      <c r="D5697" s="3">
        <v>1</v>
      </c>
      <c r="E5697" s="3" t="s">
        <v>33</v>
      </c>
      <c r="F5697" s="3">
        <v>33</v>
      </c>
    </row>
    <row r="5698" spans="1:6" x14ac:dyDescent="0.25">
      <c r="A5698" s="3" t="s">
        <v>24</v>
      </c>
      <c r="B5698" s="7">
        <v>42586</v>
      </c>
      <c r="C5698" s="3">
        <v>2016</v>
      </c>
      <c r="D5698" s="3">
        <v>1</v>
      </c>
      <c r="E5698" s="3" t="s">
        <v>33</v>
      </c>
      <c r="F5698" s="3">
        <v>71</v>
      </c>
    </row>
    <row r="5699" spans="1:6" x14ac:dyDescent="0.25">
      <c r="A5699" s="3" t="s">
        <v>24</v>
      </c>
      <c r="B5699" s="7">
        <v>42586</v>
      </c>
      <c r="C5699" s="3">
        <v>2016</v>
      </c>
      <c r="D5699" s="3">
        <v>1</v>
      </c>
      <c r="E5699" s="3" t="s">
        <v>33</v>
      </c>
      <c r="F5699" s="3">
        <v>64</v>
      </c>
    </row>
    <row r="5700" spans="1:6" x14ac:dyDescent="0.25">
      <c r="A5700" s="3" t="s">
        <v>24</v>
      </c>
      <c r="B5700" s="7">
        <v>42586</v>
      </c>
      <c r="C5700" s="3">
        <v>2016</v>
      </c>
      <c r="D5700" s="3">
        <v>1</v>
      </c>
      <c r="E5700" s="3" t="s">
        <v>33</v>
      </c>
      <c r="F5700" s="3">
        <v>57</v>
      </c>
    </row>
    <row r="5701" spans="1:6" x14ac:dyDescent="0.25">
      <c r="A5701" s="3" t="s">
        <v>24</v>
      </c>
      <c r="B5701" s="7">
        <v>42586</v>
      </c>
      <c r="C5701" s="3">
        <v>2016</v>
      </c>
      <c r="D5701" s="3">
        <v>1</v>
      </c>
      <c r="E5701" s="3" t="s">
        <v>33</v>
      </c>
      <c r="F5701" s="3">
        <v>62</v>
      </c>
    </row>
    <row r="5702" spans="1:6" x14ac:dyDescent="0.25">
      <c r="A5702" s="3" t="s">
        <v>24</v>
      </c>
      <c r="B5702" s="7">
        <v>42586</v>
      </c>
      <c r="C5702" s="3">
        <v>2016</v>
      </c>
      <c r="D5702" s="3">
        <v>1</v>
      </c>
      <c r="E5702" s="3" t="s">
        <v>33</v>
      </c>
      <c r="F5702" s="3">
        <v>60</v>
      </c>
    </row>
    <row r="5703" spans="1:6" x14ac:dyDescent="0.25">
      <c r="A5703" s="3" t="s">
        <v>24</v>
      </c>
      <c r="B5703" s="7">
        <v>42586</v>
      </c>
      <c r="C5703" s="3">
        <v>2016</v>
      </c>
      <c r="D5703" s="3">
        <v>1</v>
      </c>
      <c r="E5703" s="3" t="s">
        <v>33</v>
      </c>
      <c r="F5703" s="3">
        <v>75</v>
      </c>
    </row>
    <row r="5704" spans="1:6" x14ac:dyDescent="0.25">
      <c r="A5704" s="3" t="s">
        <v>24</v>
      </c>
      <c r="B5704" s="7">
        <v>42586</v>
      </c>
      <c r="C5704" s="3">
        <v>2016</v>
      </c>
      <c r="D5704" s="3">
        <v>1</v>
      </c>
      <c r="E5704" s="3" t="s">
        <v>33</v>
      </c>
      <c r="F5704" s="3">
        <v>59</v>
      </c>
    </row>
    <row r="5705" spans="1:6" x14ac:dyDescent="0.25">
      <c r="A5705" s="3" t="s">
        <v>24</v>
      </c>
      <c r="B5705" s="7">
        <v>42586</v>
      </c>
      <c r="C5705" s="3">
        <v>2016</v>
      </c>
      <c r="D5705" s="3">
        <v>1</v>
      </c>
      <c r="E5705" s="3" t="s">
        <v>33</v>
      </c>
      <c r="F5705" s="3">
        <v>36</v>
      </c>
    </row>
    <row r="5706" spans="1:6" x14ac:dyDescent="0.25">
      <c r="A5706" s="3" t="s">
        <v>24</v>
      </c>
      <c r="B5706" s="7">
        <v>42586</v>
      </c>
      <c r="C5706" s="3">
        <v>2016</v>
      </c>
      <c r="D5706" s="3">
        <v>1</v>
      </c>
      <c r="E5706" s="3" t="s">
        <v>33</v>
      </c>
      <c r="F5706" s="3">
        <v>33</v>
      </c>
    </row>
    <row r="5707" spans="1:6" x14ac:dyDescent="0.25">
      <c r="A5707" s="3" t="s">
        <v>24</v>
      </c>
      <c r="B5707" s="7">
        <v>42586</v>
      </c>
      <c r="C5707" s="3">
        <v>2016</v>
      </c>
      <c r="D5707" s="3">
        <v>1</v>
      </c>
      <c r="E5707" s="3" t="s">
        <v>33</v>
      </c>
      <c r="F5707" s="3">
        <v>32</v>
      </c>
    </row>
    <row r="5708" spans="1:6" x14ac:dyDescent="0.25">
      <c r="A5708" s="3" t="s">
        <v>24</v>
      </c>
      <c r="B5708" s="7">
        <v>42586</v>
      </c>
      <c r="C5708" s="3">
        <v>2016</v>
      </c>
      <c r="D5708" s="3">
        <v>1</v>
      </c>
      <c r="E5708" s="3" t="s">
        <v>33</v>
      </c>
      <c r="F5708" s="3">
        <v>65</v>
      </c>
    </row>
    <row r="5709" spans="1:6" x14ac:dyDescent="0.25">
      <c r="A5709" s="3" t="s">
        <v>24</v>
      </c>
      <c r="B5709" s="7">
        <v>42586</v>
      </c>
      <c r="C5709" s="3">
        <v>2016</v>
      </c>
      <c r="D5709" s="3">
        <v>1</v>
      </c>
      <c r="E5709" s="3" t="s">
        <v>33</v>
      </c>
      <c r="F5709" s="3">
        <v>36</v>
      </c>
    </row>
    <row r="5710" spans="1:6" x14ac:dyDescent="0.25">
      <c r="A5710" s="3" t="s">
        <v>24</v>
      </c>
      <c r="B5710" s="7">
        <v>42586</v>
      </c>
      <c r="C5710" s="3">
        <v>2016</v>
      </c>
      <c r="D5710" s="3">
        <v>1</v>
      </c>
      <c r="E5710" s="3" t="s">
        <v>33</v>
      </c>
      <c r="F5710" s="3">
        <v>58</v>
      </c>
    </row>
    <row r="5711" spans="1:6" x14ac:dyDescent="0.25">
      <c r="A5711" s="3" t="s">
        <v>24</v>
      </c>
      <c r="B5711" s="7">
        <v>42586</v>
      </c>
      <c r="C5711" s="3">
        <v>2016</v>
      </c>
      <c r="D5711" s="3">
        <v>1</v>
      </c>
      <c r="E5711" s="3" t="s">
        <v>33</v>
      </c>
      <c r="F5711" s="3">
        <v>63</v>
      </c>
    </row>
    <row r="5712" spans="1:6" x14ac:dyDescent="0.25">
      <c r="A5712" s="3" t="s">
        <v>24</v>
      </c>
      <c r="B5712" s="7">
        <v>42586</v>
      </c>
      <c r="C5712" s="3">
        <v>2016</v>
      </c>
      <c r="D5712" s="3">
        <v>1</v>
      </c>
      <c r="E5712" s="3" t="s">
        <v>33</v>
      </c>
      <c r="F5712" s="3">
        <v>33</v>
      </c>
    </row>
    <row r="5713" spans="1:6" x14ac:dyDescent="0.25">
      <c r="A5713" s="3" t="s">
        <v>24</v>
      </c>
      <c r="B5713" s="7">
        <v>42586</v>
      </c>
      <c r="C5713" s="3">
        <v>2016</v>
      </c>
      <c r="D5713" s="3">
        <v>2</v>
      </c>
      <c r="E5713" s="3" t="s">
        <v>33</v>
      </c>
      <c r="F5713" s="3">
        <v>66</v>
      </c>
    </row>
    <row r="5714" spans="1:6" x14ac:dyDescent="0.25">
      <c r="A5714" s="3" t="s">
        <v>24</v>
      </c>
      <c r="B5714" s="7">
        <v>42586</v>
      </c>
      <c r="C5714" s="3">
        <v>2016</v>
      </c>
      <c r="D5714" s="3">
        <v>2</v>
      </c>
      <c r="E5714" s="3" t="s">
        <v>33</v>
      </c>
      <c r="F5714" s="3">
        <v>68</v>
      </c>
    </row>
    <row r="5715" spans="1:6" x14ac:dyDescent="0.25">
      <c r="A5715" s="3" t="s">
        <v>24</v>
      </c>
      <c r="B5715" s="7">
        <v>42586</v>
      </c>
      <c r="C5715" s="3">
        <v>2016</v>
      </c>
      <c r="D5715" s="3">
        <v>2</v>
      </c>
      <c r="E5715" s="3" t="s">
        <v>33</v>
      </c>
      <c r="F5715" s="3">
        <v>66</v>
      </c>
    </row>
    <row r="5716" spans="1:6" x14ac:dyDescent="0.25">
      <c r="A5716" s="3" t="s">
        <v>24</v>
      </c>
      <c r="B5716" s="7">
        <v>42586</v>
      </c>
      <c r="C5716" s="3">
        <v>2016</v>
      </c>
      <c r="D5716" s="3">
        <v>2</v>
      </c>
      <c r="E5716" s="3" t="s">
        <v>33</v>
      </c>
      <c r="F5716" s="3">
        <v>63</v>
      </c>
    </row>
    <row r="5717" spans="1:6" x14ac:dyDescent="0.25">
      <c r="A5717" s="3" t="s">
        <v>24</v>
      </c>
      <c r="B5717" s="7">
        <v>42586</v>
      </c>
      <c r="C5717" s="3">
        <v>2016</v>
      </c>
      <c r="D5717" s="3">
        <v>2</v>
      </c>
      <c r="E5717" s="3" t="s">
        <v>33</v>
      </c>
      <c r="F5717" s="3">
        <v>64</v>
      </c>
    </row>
    <row r="5718" spans="1:6" x14ac:dyDescent="0.25">
      <c r="A5718" s="3" t="s">
        <v>24</v>
      </c>
      <c r="B5718" s="7">
        <v>42586</v>
      </c>
      <c r="C5718" s="3">
        <v>2016</v>
      </c>
      <c r="D5718" s="3">
        <v>2</v>
      </c>
      <c r="E5718" s="3" t="s">
        <v>33</v>
      </c>
      <c r="F5718" s="3">
        <v>33</v>
      </c>
    </row>
    <row r="5719" spans="1:6" x14ac:dyDescent="0.25">
      <c r="A5719" s="3" t="s">
        <v>24</v>
      </c>
      <c r="B5719" s="7">
        <v>42586</v>
      </c>
      <c r="C5719" s="3">
        <v>2016</v>
      </c>
      <c r="D5719" s="3">
        <v>2</v>
      </c>
      <c r="E5719" s="3" t="s">
        <v>33</v>
      </c>
      <c r="F5719" s="3">
        <v>36</v>
      </c>
    </row>
    <row r="5720" spans="1:6" x14ac:dyDescent="0.25">
      <c r="A5720" s="3" t="s">
        <v>24</v>
      </c>
      <c r="B5720" s="7">
        <v>42586</v>
      </c>
      <c r="C5720" s="3">
        <v>2016</v>
      </c>
      <c r="D5720" s="3">
        <v>2</v>
      </c>
      <c r="E5720" s="3" t="s">
        <v>33</v>
      </c>
      <c r="F5720" s="3">
        <v>66</v>
      </c>
    </row>
    <row r="5721" spans="1:6" x14ac:dyDescent="0.25">
      <c r="A5721" s="3" t="s">
        <v>24</v>
      </c>
      <c r="B5721" s="7">
        <v>42586</v>
      </c>
      <c r="C5721" s="3">
        <v>2016</v>
      </c>
      <c r="D5721" s="3">
        <v>2</v>
      </c>
      <c r="E5721" s="3" t="s">
        <v>33</v>
      </c>
      <c r="F5721" s="3">
        <v>67</v>
      </c>
    </row>
    <row r="5722" spans="1:6" x14ac:dyDescent="0.25">
      <c r="A5722" s="3" t="s">
        <v>24</v>
      </c>
      <c r="B5722" s="7">
        <v>42586</v>
      </c>
      <c r="C5722" s="3">
        <v>2016</v>
      </c>
      <c r="D5722" s="3">
        <v>2</v>
      </c>
      <c r="E5722" s="3" t="s">
        <v>33</v>
      </c>
      <c r="F5722" s="3">
        <v>59</v>
      </c>
    </row>
    <row r="5723" spans="1:6" x14ac:dyDescent="0.25">
      <c r="A5723" s="3" t="s">
        <v>24</v>
      </c>
      <c r="B5723" s="7">
        <v>42586</v>
      </c>
      <c r="C5723" s="3">
        <v>2016</v>
      </c>
      <c r="D5723" s="3">
        <v>2</v>
      </c>
      <c r="E5723" s="3" t="s">
        <v>33</v>
      </c>
      <c r="F5723" s="3">
        <v>62</v>
      </c>
    </row>
    <row r="5724" spans="1:6" x14ac:dyDescent="0.25">
      <c r="A5724" s="3" t="s">
        <v>24</v>
      </c>
      <c r="B5724" s="7">
        <v>42586</v>
      </c>
      <c r="C5724" s="3">
        <v>2016</v>
      </c>
      <c r="D5724" s="3">
        <v>2</v>
      </c>
      <c r="E5724" s="3" t="s">
        <v>33</v>
      </c>
      <c r="F5724" s="3">
        <v>54</v>
      </c>
    </row>
    <row r="5725" spans="1:6" x14ac:dyDescent="0.25">
      <c r="A5725" s="3" t="s">
        <v>24</v>
      </c>
      <c r="B5725" s="7">
        <v>42586</v>
      </c>
      <c r="C5725" s="3">
        <v>2016</v>
      </c>
      <c r="D5725" s="3">
        <v>2</v>
      </c>
      <c r="E5725" s="3" t="s">
        <v>33</v>
      </c>
      <c r="F5725" s="3">
        <v>54</v>
      </c>
    </row>
    <row r="5726" spans="1:6" x14ac:dyDescent="0.25">
      <c r="A5726" s="3" t="s">
        <v>24</v>
      </c>
      <c r="B5726" s="7">
        <v>42586</v>
      </c>
      <c r="C5726" s="3">
        <v>2016</v>
      </c>
      <c r="D5726" s="3">
        <v>2</v>
      </c>
      <c r="E5726" s="3" t="s">
        <v>33</v>
      </c>
      <c r="F5726" s="3">
        <v>37</v>
      </c>
    </row>
    <row r="5727" spans="1:6" x14ac:dyDescent="0.25">
      <c r="A5727" s="3" t="s">
        <v>24</v>
      </c>
      <c r="B5727" s="7">
        <v>42586</v>
      </c>
      <c r="C5727" s="3">
        <v>2016</v>
      </c>
      <c r="D5727" s="3">
        <v>2</v>
      </c>
      <c r="E5727" s="3" t="s">
        <v>33</v>
      </c>
      <c r="F5727" s="3">
        <v>56</v>
      </c>
    </row>
    <row r="5728" spans="1:6" x14ac:dyDescent="0.25">
      <c r="A5728" s="3" t="s">
        <v>24</v>
      </c>
      <c r="B5728" s="7">
        <v>42586</v>
      </c>
      <c r="C5728" s="3">
        <v>2016</v>
      </c>
      <c r="D5728" s="3">
        <v>2</v>
      </c>
      <c r="E5728" s="3" t="s">
        <v>33</v>
      </c>
      <c r="F5728" s="3">
        <v>53</v>
      </c>
    </row>
    <row r="5729" spans="1:7" x14ac:dyDescent="0.25">
      <c r="A5729" s="3" t="s">
        <v>24</v>
      </c>
      <c r="B5729" s="7">
        <v>42586</v>
      </c>
      <c r="C5729" s="3">
        <v>2016</v>
      </c>
      <c r="D5729" s="3">
        <v>1</v>
      </c>
      <c r="E5729" s="3" t="s">
        <v>62</v>
      </c>
      <c r="F5729" s="3">
        <v>133</v>
      </c>
    </row>
    <row r="5730" spans="1:7" x14ac:dyDescent="0.25">
      <c r="A5730" s="3" t="s">
        <v>24</v>
      </c>
      <c r="B5730" s="7">
        <v>42586</v>
      </c>
      <c r="C5730" s="3">
        <v>2016</v>
      </c>
      <c r="D5730" s="3">
        <v>1</v>
      </c>
      <c r="E5730" s="3" t="s">
        <v>62</v>
      </c>
      <c r="F5730" s="3">
        <v>39</v>
      </c>
    </row>
    <row r="5731" spans="1:7" x14ac:dyDescent="0.25">
      <c r="A5731" s="3" t="s">
        <v>24</v>
      </c>
      <c r="B5731" s="7">
        <v>42586</v>
      </c>
      <c r="C5731" s="3">
        <v>2016</v>
      </c>
      <c r="D5731" s="3">
        <v>1</v>
      </c>
      <c r="E5731" s="3" t="s">
        <v>62</v>
      </c>
      <c r="F5731" s="3">
        <v>127</v>
      </c>
    </row>
    <row r="5732" spans="1:7" x14ac:dyDescent="0.25">
      <c r="A5732" s="3" t="s">
        <v>24</v>
      </c>
      <c r="B5732" s="7">
        <v>42586</v>
      </c>
      <c r="C5732" s="3">
        <v>2016</v>
      </c>
      <c r="D5732" s="3">
        <v>1</v>
      </c>
      <c r="E5732" s="3" t="s">
        <v>62</v>
      </c>
      <c r="F5732" s="3">
        <v>48</v>
      </c>
    </row>
    <row r="5733" spans="1:7" x14ac:dyDescent="0.25">
      <c r="A5733" s="3" t="s">
        <v>24</v>
      </c>
      <c r="B5733" s="7">
        <v>42586</v>
      </c>
      <c r="C5733" s="3">
        <v>2016</v>
      </c>
      <c r="D5733" s="3">
        <v>1</v>
      </c>
      <c r="E5733" s="3" t="s">
        <v>62</v>
      </c>
      <c r="F5733" s="3">
        <v>32</v>
      </c>
    </row>
    <row r="5734" spans="1:7" x14ac:dyDescent="0.25">
      <c r="A5734" s="3" t="s">
        <v>24</v>
      </c>
      <c r="B5734" s="7">
        <v>42586</v>
      </c>
      <c r="C5734" s="3">
        <v>2016</v>
      </c>
      <c r="D5734" s="3">
        <v>1</v>
      </c>
      <c r="E5734" s="3" t="s">
        <v>62</v>
      </c>
      <c r="F5734" s="3">
        <v>41</v>
      </c>
    </row>
    <row r="5735" spans="1:7" x14ac:dyDescent="0.25">
      <c r="A5735" s="3" t="s">
        <v>24</v>
      </c>
      <c r="B5735" s="7">
        <v>42586</v>
      </c>
      <c r="C5735" s="3">
        <v>2016</v>
      </c>
      <c r="D5735" s="3">
        <v>1</v>
      </c>
      <c r="E5735" s="3" t="s">
        <v>62</v>
      </c>
      <c r="F5735" s="3">
        <v>40</v>
      </c>
    </row>
    <row r="5736" spans="1:7" x14ac:dyDescent="0.25">
      <c r="A5736" s="3" t="s">
        <v>24</v>
      </c>
      <c r="B5736" s="7">
        <v>42586</v>
      </c>
      <c r="C5736" s="3">
        <v>2016</v>
      </c>
      <c r="D5736" s="3">
        <v>1</v>
      </c>
      <c r="E5736" s="3" t="s">
        <v>62</v>
      </c>
      <c r="F5736" s="3">
        <v>119</v>
      </c>
    </row>
    <row r="5737" spans="1:7" x14ac:dyDescent="0.25">
      <c r="A5737" s="3" t="s">
        <v>24</v>
      </c>
      <c r="B5737" s="7">
        <v>42586</v>
      </c>
      <c r="C5737" s="3">
        <v>2016</v>
      </c>
      <c r="D5737" s="3">
        <v>1</v>
      </c>
      <c r="E5737" s="3" t="s">
        <v>62</v>
      </c>
      <c r="F5737" s="3">
        <v>147</v>
      </c>
    </row>
    <row r="5738" spans="1:7" x14ac:dyDescent="0.25">
      <c r="A5738" s="3" t="s">
        <v>24</v>
      </c>
      <c r="B5738" s="7">
        <v>42586</v>
      </c>
      <c r="C5738" s="3">
        <v>2016</v>
      </c>
      <c r="D5738" s="3">
        <v>1</v>
      </c>
      <c r="E5738" s="3" t="s">
        <v>62</v>
      </c>
      <c r="F5738" s="3">
        <v>36</v>
      </c>
    </row>
    <row r="5739" spans="1:7" x14ac:dyDescent="0.25">
      <c r="A5739" s="3" t="s">
        <v>24</v>
      </c>
      <c r="B5739" s="7">
        <v>42586</v>
      </c>
      <c r="C5739" s="3">
        <v>2016</v>
      </c>
      <c r="D5739" s="3">
        <v>2</v>
      </c>
      <c r="E5739" s="3" t="s">
        <v>62</v>
      </c>
      <c r="F5739" s="3">
        <v>40</v>
      </c>
    </row>
    <row r="5740" spans="1:7" x14ac:dyDescent="0.25">
      <c r="A5740" s="3" t="s">
        <v>24</v>
      </c>
      <c r="B5740" s="7">
        <v>42586</v>
      </c>
      <c r="C5740" s="3">
        <v>2016</v>
      </c>
      <c r="D5740" s="3">
        <v>2</v>
      </c>
      <c r="E5740" s="3" t="s">
        <v>62</v>
      </c>
      <c r="F5740" s="3">
        <v>35</v>
      </c>
    </row>
    <row r="5741" spans="1:7" x14ac:dyDescent="0.25">
      <c r="A5741" s="3" t="s">
        <v>25</v>
      </c>
      <c r="B5741" s="7">
        <v>42586</v>
      </c>
      <c r="C5741" s="3">
        <v>2016</v>
      </c>
      <c r="D5741" s="3">
        <v>1</v>
      </c>
      <c r="E5741" s="3" t="s">
        <v>28</v>
      </c>
      <c r="F5741" s="3">
        <v>62</v>
      </c>
      <c r="G5741" s="15">
        <v>2.7</v>
      </c>
    </row>
    <row r="5742" spans="1:7" x14ac:dyDescent="0.25">
      <c r="A5742" s="3" t="s">
        <v>25</v>
      </c>
      <c r="B5742" s="7">
        <v>42586</v>
      </c>
      <c r="C5742" s="3">
        <v>2016</v>
      </c>
      <c r="D5742" s="3">
        <v>1</v>
      </c>
      <c r="E5742" s="3" t="s">
        <v>28</v>
      </c>
      <c r="F5742" s="3">
        <v>114</v>
      </c>
      <c r="G5742" s="15">
        <v>15.7</v>
      </c>
    </row>
    <row r="5743" spans="1:7" x14ac:dyDescent="0.25">
      <c r="A5743" s="3" t="s">
        <v>25</v>
      </c>
      <c r="B5743" s="7">
        <v>42586</v>
      </c>
      <c r="C5743" s="3">
        <v>2016</v>
      </c>
      <c r="D5743" s="3">
        <v>1</v>
      </c>
      <c r="E5743" s="3" t="s">
        <v>28</v>
      </c>
      <c r="F5743" s="3">
        <v>208</v>
      </c>
      <c r="G5743" s="15">
        <v>83.5</v>
      </c>
    </row>
    <row r="5744" spans="1:7" x14ac:dyDescent="0.25">
      <c r="A5744" s="3" t="s">
        <v>25</v>
      </c>
      <c r="B5744" s="7">
        <v>42586</v>
      </c>
      <c r="C5744" s="3">
        <v>2016</v>
      </c>
      <c r="D5744" s="3">
        <v>1</v>
      </c>
      <c r="E5744" s="3" t="s">
        <v>28</v>
      </c>
      <c r="F5744" s="3">
        <v>111</v>
      </c>
      <c r="G5744" s="15">
        <v>14.3</v>
      </c>
    </row>
    <row r="5745" spans="1:7" x14ac:dyDescent="0.25">
      <c r="A5745" s="3" t="s">
        <v>25</v>
      </c>
      <c r="B5745" s="7">
        <v>42586</v>
      </c>
      <c r="C5745" s="3">
        <v>2016</v>
      </c>
      <c r="D5745" s="3">
        <v>2</v>
      </c>
      <c r="E5745" s="3" t="s">
        <v>28</v>
      </c>
      <c r="F5745" s="3">
        <v>103</v>
      </c>
      <c r="G5745" s="15">
        <v>12.1</v>
      </c>
    </row>
    <row r="5746" spans="1:7" x14ac:dyDescent="0.25">
      <c r="A5746" s="3" t="s">
        <v>25</v>
      </c>
      <c r="B5746" s="7">
        <v>42586</v>
      </c>
      <c r="C5746" s="3">
        <v>2016</v>
      </c>
      <c r="D5746" s="3">
        <v>1</v>
      </c>
      <c r="E5746" s="3" t="s">
        <v>31</v>
      </c>
      <c r="F5746" s="3">
        <v>47</v>
      </c>
    </row>
    <row r="5747" spans="1:7" x14ac:dyDescent="0.25">
      <c r="A5747" s="3" t="s">
        <v>25</v>
      </c>
      <c r="B5747" s="7">
        <v>42586</v>
      </c>
      <c r="C5747" s="3">
        <v>2016</v>
      </c>
      <c r="D5747" s="3">
        <v>1</v>
      </c>
      <c r="E5747" s="3" t="s">
        <v>31</v>
      </c>
      <c r="F5747" s="3">
        <v>66</v>
      </c>
    </row>
    <row r="5748" spans="1:7" x14ac:dyDescent="0.25">
      <c r="A5748" s="3" t="s">
        <v>25</v>
      </c>
      <c r="B5748" s="7">
        <v>42586</v>
      </c>
      <c r="C5748" s="3">
        <v>2016</v>
      </c>
      <c r="D5748" s="3">
        <v>1</v>
      </c>
      <c r="E5748" s="3" t="s">
        <v>31</v>
      </c>
      <c r="F5748" s="3">
        <v>60</v>
      </c>
    </row>
    <row r="5749" spans="1:7" x14ac:dyDescent="0.25">
      <c r="A5749" s="3" t="s">
        <v>25</v>
      </c>
      <c r="B5749" s="7">
        <v>42586</v>
      </c>
      <c r="C5749" s="3">
        <v>2016</v>
      </c>
      <c r="D5749" s="3">
        <v>1</v>
      </c>
      <c r="E5749" s="3" t="s">
        <v>31</v>
      </c>
      <c r="F5749" s="3">
        <v>60</v>
      </c>
    </row>
    <row r="5750" spans="1:7" x14ac:dyDescent="0.25">
      <c r="A5750" s="3" t="s">
        <v>25</v>
      </c>
      <c r="B5750" s="7">
        <v>42586</v>
      </c>
      <c r="C5750" s="3">
        <v>2016</v>
      </c>
      <c r="D5750" s="3">
        <v>1</v>
      </c>
      <c r="E5750" s="3" t="s">
        <v>31</v>
      </c>
      <c r="F5750" s="3">
        <v>48</v>
      </c>
    </row>
    <row r="5751" spans="1:7" x14ac:dyDescent="0.25">
      <c r="A5751" s="3" t="s">
        <v>25</v>
      </c>
      <c r="B5751" s="7">
        <v>42586</v>
      </c>
      <c r="C5751" s="3">
        <v>2016</v>
      </c>
      <c r="D5751" s="3">
        <v>1</v>
      </c>
      <c r="E5751" s="3" t="s">
        <v>31</v>
      </c>
      <c r="F5751" s="3">
        <v>49</v>
      </c>
    </row>
    <row r="5752" spans="1:7" x14ac:dyDescent="0.25">
      <c r="A5752" s="3" t="s">
        <v>25</v>
      </c>
      <c r="B5752" s="7">
        <v>42586</v>
      </c>
      <c r="C5752" s="3">
        <v>2016</v>
      </c>
      <c r="D5752" s="3">
        <v>1</v>
      </c>
      <c r="E5752" s="3" t="s">
        <v>31</v>
      </c>
      <c r="F5752" s="3">
        <v>60</v>
      </c>
    </row>
    <row r="5753" spans="1:7" x14ac:dyDescent="0.25">
      <c r="A5753" s="3" t="s">
        <v>25</v>
      </c>
      <c r="B5753" s="7">
        <v>42586</v>
      </c>
      <c r="C5753" s="3">
        <v>2016</v>
      </c>
      <c r="D5753" s="3">
        <v>1</v>
      </c>
      <c r="E5753" s="3" t="s">
        <v>31</v>
      </c>
      <c r="F5753" s="3">
        <v>70</v>
      </c>
    </row>
    <row r="5754" spans="1:7" x14ac:dyDescent="0.25">
      <c r="A5754" s="3" t="s">
        <v>25</v>
      </c>
      <c r="B5754" s="7">
        <v>42586</v>
      </c>
      <c r="C5754" s="3">
        <v>2016</v>
      </c>
      <c r="D5754" s="3">
        <v>1</v>
      </c>
      <c r="E5754" s="3" t="s">
        <v>31</v>
      </c>
      <c r="F5754" s="3">
        <v>47</v>
      </c>
    </row>
    <row r="5755" spans="1:7" x14ac:dyDescent="0.25">
      <c r="A5755" s="3" t="s">
        <v>25</v>
      </c>
      <c r="B5755" s="7">
        <v>42586</v>
      </c>
      <c r="C5755" s="3">
        <v>2016</v>
      </c>
      <c r="D5755" s="3">
        <v>1</v>
      </c>
      <c r="E5755" s="3" t="s">
        <v>31</v>
      </c>
      <c r="F5755" s="3">
        <v>53</v>
      </c>
    </row>
    <row r="5756" spans="1:7" x14ac:dyDescent="0.25">
      <c r="A5756" s="3" t="s">
        <v>25</v>
      </c>
      <c r="B5756" s="7">
        <v>42586</v>
      </c>
      <c r="C5756" s="3">
        <v>2016</v>
      </c>
      <c r="D5756" s="3">
        <v>1</v>
      </c>
      <c r="E5756" s="3" t="s">
        <v>31</v>
      </c>
      <c r="F5756" s="3">
        <v>63</v>
      </c>
    </row>
    <row r="5757" spans="1:7" x14ac:dyDescent="0.25">
      <c r="A5757" s="3" t="s">
        <v>25</v>
      </c>
      <c r="B5757" s="7">
        <v>42586</v>
      </c>
      <c r="C5757" s="3">
        <v>2016</v>
      </c>
      <c r="D5757" s="3">
        <v>1</v>
      </c>
      <c r="E5757" s="3" t="s">
        <v>31</v>
      </c>
      <c r="F5757" s="3">
        <v>56</v>
      </c>
    </row>
    <row r="5758" spans="1:7" x14ac:dyDescent="0.25">
      <c r="A5758" s="3" t="s">
        <v>25</v>
      </c>
      <c r="B5758" s="7">
        <v>42586</v>
      </c>
      <c r="C5758" s="3">
        <v>2016</v>
      </c>
      <c r="D5758" s="3">
        <v>1</v>
      </c>
      <c r="E5758" s="3" t="s">
        <v>31</v>
      </c>
      <c r="F5758" s="3">
        <v>47</v>
      </c>
    </row>
    <row r="5759" spans="1:7" x14ac:dyDescent="0.25">
      <c r="A5759" s="3" t="s">
        <v>25</v>
      </c>
      <c r="B5759" s="7">
        <v>42586</v>
      </c>
      <c r="C5759" s="3">
        <v>2016</v>
      </c>
      <c r="D5759" s="3">
        <v>1</v>
      </c>
      <c r="E5759" s="3" t="s">
        <v>31</v>
      </c>
      <c r="F5759" s="3">
        <v>63</v>
      </c>
    </row>
    <row r="5760" spans="1:7" x14ac:dyDescent="0.25">
      <c r="A5760" s="3" t="s">
        <v>25</v>
      </c>
      <c r="B5760" s="7">
        <v>42586</v>
      </c>
      <c r="C5760" s="3">
        <v>2016</v>
      </c>
      <c r="D5760" s="3">
        <v>1</v>
      </c>
      <c r="E5760" s="3" t="s">
        <v>31</v>
      </c>
      <c r="F5760" s="3">
        <v>45</v>
      </c>
    </row>
    <row r="5761" spans="1:6" x14ac:dyDescent="0.25">
      <c r="A5761" s="3" t="s">
        <v>25</v>
      </c>
      <c r="B5761" s="7">
        <v>42586</v>
      </c>
      <c r="C5761" s="3">
        <v>2016</v>
      </c>
      <c r="D5761" s="3">
        <v>1</v>
      </c>
      <c r="E5761" s="3" t="s">
        <v>31</v>
      </c>
      <c r="F5761" s="3">
        <v>54</v>
      </c>
    </row>
    <row r="5762" spans="1:6" x14ac:dyDescent="0.25">
      <c r="A5762" s="3" t="s">
        <v>25</v>
      </c>
      <c r="B5762" s="7">
        <v>42586</v>
      </c>
      <c r="C5762" s="3">
        <v>2016</v>
      </c>
      <c r="D5762" s="3">
        <v>1</v>
      </c>
      <c r="E5762" s="3" t="s">
        <v>31</v>
      </c>
      <c r="F5762" s="3">
        <v>61</v>
      </c>
    </row>
    <row r="5763" spans="1:6" x14ac:dyDescent="0.25">
      <c r="A5763" s="3" t="s">
        <v>25</v>
      </c>
      <c r="B5763" s="7">
        <v>42586</v>
      </c>
      <c r="C5763" s="3">
        <v>2016</v>
      </c>
      <c r="D5763" s="3">
        <v>1</v>
      </c>
      <c r="E5763" s="3" t="s">
        <v>31</v>
      </c>
      <c r="F5763" s="3">
        <v>62</v>
      </c>
    </row>
    <row r="5764" spans="1:6" x14ac:dyDescent="0.25">
      <c r="A5764" s="3" t="s">
        <v>25</v>
      </c>
      <c r="B5764" s="7">
        <v>42586</v>
      </c>
      <c r="C5764" s="3">
        <v>2016</v>
      </c>
      <c r="D5764" s="3">
        <v>1</v>
      </c>
      <c r="E5764" s="3" t="s">
        <v>31</v>
      </c>
      <c r="F5764" s="3">
        <v>64</v>
      </c>
    </row>
    <row r="5765" spans="1:6" x14ac:dyDescent="0.25">
      <c r="A5765" s="3" t="s">
        <v>25</v>
      </c>
      <c r="B5765" s="7">
        <v>42586</v>
      </c>
      <c r="C5765" s="3">
        <v>2016</v>
      </c>
      <c r="D5765" s="3">
        <v>1</v>
      </c>
      <c r="E5765" s="3" t="s">
        <v>31</v>
      </c>
      <c r="F5765" s="3">
        <v>57</v>
      </c>
    </row>
    <row r="5766" spans="1:6" x14ac:dyDescent="0.25">
      <c r="A5766" s="3" t="s">
        <v>25</v>
      </c>
      <c r="B5766" s="7">
        <v>42586</v>
      </c>
      <c r="C5766" s="3">
        <v>2016</v>
      </c>
      <c r="D5766" s="3">
        <v>1</v>
      </c>
      <c r="E5766" s="3" t="s">
        <v>31</v>
      </c>
      <c r="F5766" s="3">
        <v>62</v>
      </c>
    </row>
    <row r="5767" spans="1:6" x14ac:dyDescent="0.25">
      <c r="A5767" s="3" t="s">
        <v>25</v>
      </c>
      <c r="B5767" s="7">
        <v>42586</v>
      </c>
      <c r="C5767" s="3">
        <v>2016</v>
      </c>
      <c r="D5767" s="3">
        <v>1</v>
      </c>
      <c r="E5767" s="3" t="s">
        <v>31</v>
      </c>
      <c r="F5767" s="3">
        <v>52</v>
      </c>
    </row>
    <row r="5768" spans="1:6" x14ac:dyDescent="0.25">
      <c r="A5768" s="3" t="s">
        <v>25</v>
      </c>
      <c r="B5768" s="7">
        <v>42586</v>
      </c>
      <c r="C5768" s="3">
        <v>2016</v>
      </c>
      <c r="D5768" s="3">
        <v>1</v>
      </c>
      <c r="E5768" s="3" t="s">
        <v>31</v>
      </c>
      <c r="F5768" s="3">
        <v>56</v>
      </c>
    </row>
    <row r="5769" spans="1:6" x14ac:dyDescent="0.25">
      <c r="A5769" s="3" t="s">
        <v>25</v>
      </c>
      <c r="B5769" s="7">
        <v>42586</v>
      </c>
      <c r="C5769" s="3">
        <v>2016</v>
      </c>
      <c r="D5769" s="3">
        <v>1</v>
      </c>
      <c r="E5769" s="3" t="s">
        <v>31</v>
      </c>
      <c r="F5769" s="3">
        <v>44</v>
      </c>
    </row>
    <row r="5770" spans="1:6" x14ac:dyDescent="0.25">
      <c r="A5770" s="3" t="s">
        <v>25</v>
      </c>
      <c r="B5770" s="7">
        <v>42586</v>
      </c>
      <c r="C5770" s="3">
        <v>2016</v>
      </c>
      <c r="D5770" s="3">
        <v>1</v>
      </c>
      <c r="E5770" s="3" t="s">
        <v>31</v>
      </c>
      <c r="F5770" s="3">
        <v>45</v>
      </c>
    </row>
    <row r="5771" spans="1:6" x14ac:dyDescent="0.25">
      <c r="A5771" s="3" t="s">
        <v>25</v>
      </c>
      <c r="B5771" s="7">
        <v>42586</v>
      </c>
      <c r="C5771" s="3">
        <v>2016</v>
      </c>
      <c r="D5771" s="3">
        <v>1</v>
      </c>
      <c r="E5771" s="3" t="s">
        <v>31</v>
      </c>
      <c r="F5771" s="3">
        <v>28</v>
      </c>
    </row>
    <row r="5772" spans="1:6" x14ac:dyDescent="0.25">
      <c r="A5772" s="3" t="s">
        <v>25</v>
      </c>
      <c r="B5772" s="7">
        <v>42586</v>
      </c>
      <c r="C5772" s="3">
        <v>2016</v>
      </c>
      <c r="D5772" s="3">
        <v>1</v>
      </c>
      <c r="E5772" s="3" t="s">
        <v>31</v>
      </c>
      <c r="F5772" s="3">
        <v>56</v>
      </c>
    </row>
    <row r="5773" spans="1:6" x14ac:dyDescent="0.25">
      <c r="A5773" s="3" t="s">
        <v>25</v>
      </c>
      <c r="B5773" s="7">
        <v>42586</v>
      </c>
      <c r="C5773" s="3">
        <v>2016</v>
      </c>
      <c r="D5773" s="3">
        <v>1</v>
      </c>
      <c r="E5773" s="3" t="s">
        <v>31</v>
      </c>
      <c r="F5773" s="3">
        <v>38</v>
      </c>
    </row>
    <row r="5774" spans="1:6" x14ac:dyDescent="0.25">
      <c r="A5774" s="3" t="s">
        <v>25</v>
      </c>
      <c r="B5774" s="7">
        <v>42586</v>
      </c>
      <c r="C5774" s="3">
        <v>2016</v>
      </c>
      <c r="D5774" s="3">
        <v>1</v>
      </c>
      <c r="E5774" s="3" t="s">
        <v>31</v>
      </c>
      <c r="F5774" s="3">
        <v>61</v>
      </c>
    </row>
    <row r="5775" spans="1:6" x14ac:dyDescent="0.25">
      <c r="A5775" s="3" t="s">
        <v>25</v>
      </c>
      <c r="B5775" s="7">
        <v>42586</v>
      </c>
      <c r="C5775" s="3">
        <v>2016</v>
      </c>
      <c r="D5775" s="3">
        <v>1</v>
      </c>
      <c r="E5775" s="3" t="s">
        <v>31</v>
      </c>
      <c r="F5775" s="3">
        <v>58</v>
      </c>
    </row>
    <row r="5776" spans="1:6" x14ac:dyDescent="0.25">
      <c r="A5776" s="3" t="s">
        <v>25</v>
      </c>
      <c r="B5776" s="7">
        <v>42586</v>
      </c>
      <c r="C5776" s="3">
        <v>2016</v>
      </c>
      <c r="D5776" s="3">
        <v>1</v>
      </c>
      <c r="E5776" s="3" t="s">
        <v>31</v>
      </c>
      <c r="F5776" s="3">
        <v>48</v>
      </c>
    </row>
    <row r="5777" spans="1:6" x14ac:dyDescent="0.25">
      <c r="A5777" s="3" t="s">
        <v>25</v>
      </c>
      <c r="B5777" s="7">
        <v>42586</v>
      </c>
      <c r="C5777" s="3">
        <v>2016</v>
      </c>
      <c r="D5777" s="3">
        <v>1</v>
      </c>
      <c r="E5777" s="3" t="s">
        <v>31</v>
      </c>
      <c r="F5777" s="3">
        <v>62</v>
      </c>
    </row>
    <row r="5778" spans="1:6" x14ac:dyDescent="0.25">
      <c r="A5778" s="3" t="s">
        <v>25</v>
      </c>
      <c r="B5778" s="7">
        <v>42586</v>
      </c>
      <c r="C5778" s="3">
        <v>2016</v>
      </c>
      <c r="D5778" s="3">
        <v>1</v>
      </c>
      <c r="E5778" s="3" t="s">
        <v>31</v>
      </c>
      <c r="F5778" s="3">
        <v>45</v>
      </c>
    </row>
    <row r="5779" spans="1:6" x14ac:dyDescent="0.25">
      <c r="A5779" s="3" t="s">
        <v>25</v>
      </c>
      <c r="B5779" s="7">
        <v>42586</v>
      </c>
      <c r="C5779" s="3">
        <v>2016</v>
      </c>
      <c r="D5779" s="3">
        <v>1</v>
      </c>
      <c r="E5779" s="3" t="s">
        <v>31</v>
      </c>
      <c r="F5779" s="3">
        <v>65</v>
      </c>
    </row>
    <row r="5780" spans="1:6" x14ac:dyDescent="0.25">
      <c r="A5780" s="3" t="s">
        <v>25</v>
      </c>
      <c r="B5780" s="7">
        <v>42586</v>
      </c>
      <c r="C5780" s="3">
        <v>2016</v>
      </c>
      <c r="D5780" s="3">
        <v>1</v>
      </c>
      <c r="E5780" s="3" t="s">
        <v>31</v>
      </c>
      <c r="F5780" s="3">
        <v>24</v>
      </c>
    </row>
    <row r="5781" spans="1:6" x14ac:dyDescent="0.25">
      <c r="A5781" s="3" t="s">
        <v>25</v>
      </c>
      <c r="B5781" s="7">
        <v>42586</v>
      </c>
      <c r="C5781" s="3">
        <v>2016</v>
      </c>
      <c r="D5781" s="3">
        <v>1</v>
      </c>
      <c r="E5781" s="3" t="s">
        <v>31</v>
      </c>
      <c r="F5781" s="3">
        <v>48</v>
      </c>
    </row>
    <row r="5782" spans="1:6" x14ac:dyDescent="0.25">
      <c r="A5782" s="3" t="s">
        <v>25</v>
      </c>
      <c r="B5782" s="7">
        <v>42586</v>
      </c>
      <c r="C5782" s="3">
        <v>2016</v>
      </c>
      <c r="D5782" s="3">
        <v>1</v>
      </c>
      <c r="E5782" s="3" t="s">
        <v>31</v>
      </c>
      <c r="F5782" s="3">
        <v>50</v>
      </c>
    </row>
    <row r="5783" spans="1:6" x14ac:dyDescent="0.25">
      <c r="A5783" s="3" t="s">
        <v>25</v>
      </c>
      <c r="B5783" s="7">
        <v>42586</v>
      </c>
      <c r="C5783" s="3">
        <v>2016</v>
      </c>
      <c r="D5783" s="3">
        <v>1</v>
      </c>
      <c r="E5783" s="3" t="s">
        <v>31</v>
      </c>
      <c r="F5783" s="3">
        <v>60</v>
      </c>
    </row>
    <row r="5784" spans="1:6" x14ac:dyDescent="0.25">
      <c r="A5784" s="3" t="s">
        <v>25</v>
      </c>
      <c r="B5784" s="7">
        <v>42586</v>
      </c>
      <c r="C5784" s="3">
        <v>2016</v>
      </c>
      <c r="D5784" s="3">
        <v>1</v>
      </c>
      <c r="E5784" s="3" t="s">
        <v>31</v>
      </c>
      <c r="F5784" s="3">
        <v>58</v>
      </c>
    </row>
    <row r="5785" spans="1:6" x14ac:dyDescent="0.25">
      <c r="A5785" s="3" t="s">
        <v>25</v>
      </c>
      <c r="B5785" s="7">
        <v>42586</v>
      </c>
      <c r="C5785" s="3">
        <v>2016</v>
      </c>
      <c r="D5785" s="3">
        <v>1</v>
      </c>
      <c r="E5785" s="3" t="s">
        <v>31</v>
      </c>
      <c r="F5785" s="3">
        <v>59</v>
      </c>
    </row>
    <row r="5786" spans="1:6" x14ac:dyDescent="0.25">
      <c r="A5786" s="3" t="s">
        <v>25</v>
      </c>
      <c r="B5786" s="7">
        <v>42586</v>
      </c>
      <c r="C5786" s="3">
        <v>2016</v>
      </c>
      <c r="D5786" s="3">
        <v>1</v>
      </c>
      <c r="E5786" s="3" t="s">
        <v>31</v>
      </c>
      <c r="F5786" s="3">
        <v>45</v>
      </c>
    </row>
    <row r="5787" spans="1:6" x14ac:dyDescent="0.25">
      <c r="A5787" s="3" t="s">
        <v>25</v>
      </c>
      <c r="B5787" s="7">
        <v>42586</v>
      </c>
      <c r="C5787" s="3">
        <v>2016</v>
      </c>
      <c r="D5787" s="3">
        <v>1</v>
      </c>
      <c r="E5787" s="3" t="s">
        <v>31</v>
      </c>
      <c r="F5787" s="3">
        <v>59</v>
      </c>
    </row>
    <row r="5788" spans="1:6" x14ac:dyDescent="0.25">
      <c r="A5788" s="3" t="s">
        <v>25</v>
      </c>
      <c r="B5788" s="7">
        <v>42586</v>
      </c>
      <c r="C5788" s="3">
        <v>2016</v>
      </c>
      <c r="D5788" s="3">
        <v>1</v>
      </c>
      <c r="E5788" s="3" t="s">
        <v>31</v>
      </c>
      <c r="F5788" s="3">
        <v>58</v>
      </c>
    </row>
    <row r="5789" spans="1:6" x14ac:dyDescent="0.25">
      <c r="A5789" s="3" t="s">
        <v>25</v>
      </c>
      <c r="B5789" s="7">
        <v>42586</v>
      </c>
      <c r="C5789" s="3">
        <v>2016</v>
      </c>
      <c r="D5789" s="3">
        <v>1</v>
      </c>
      <c r="E5789" s="3" t="s">
        <v>31</v>
      </c>
      <c r="F5789" s="3">
        <v>60</v>
      </c>
    </row>
    <row r="5790" spans="1:6" x14ac:dyDescent="0.25">
      <c r="A5790" s="3" t="s">
        <v>25</v>
      </c>
      <c r="B5790" s="7">
        <v>42586</v>
      </c>
      <c r="C5790" s="3">
        <v>2016</v>
      </c>
      <c r="D5790" s="3">
        <v>1</v>
      </c>
      <c r="E5790" s="3" t="s">
        <v>31</v>
      </c>
      <c r="F5790" s="3">
        <v>62</v>
      </c>
    </row>
    <row r="5791" spans="1:6" x14ac:dyDescent="0.25">
      <c r="A5791" s="3" t="s">
        <v>25</v>
      </c>
      <c r="B5791" s="7">
        <v>42586</v>
      </c>
      <c r="C5791" s="3">
        <v>2016</v>
      </c>
      <c r="D5791" s="3">
        <v>1</v>
      </c>
      <c r="E5791" s="3" t="s">
        <v>31</v>
      </c>
      <c r="F5791" s="3">
        <v>48</v>
      </c>
    </row>
    <row r="5792" spans="1:6" x14ac:dyDescent="0.25">
      <c r="A5792" s="3" t="s">
        <v>25</v>
      </c>
      <c r="B5792" s="7">
        <v>42586</v>
      </c>
      <c r="C5792" s="3">
        <v>2016</v>
      </c>
      <c r="D5792" s="3">
        <v>1</v>
      </c>
      <c r="E5792" s="3" t="s">
        <v>31</v>
      </c>
      <c r="F5792" s="3">
        <v>58</v>
      </c>
    </row>
    <row r="5793" spans="1:7" x14ac:dyDescent="0.25">
      <c r="A5793" s="3" t="s">
        <v>25</v>
      </c>
      <c r="B5793" s="7">
        <v>42586</v>
      </c>
      <c r="C5793" s="3">
        <v>2016</v>
      </c>
      <c r="D5793" s="3">
        <v>1</v>
      </c>
      <c r="E5793" s="3" t="s">
        <v>31</v>
      </c>
      <c r="F5793" s="3">
        <v>52</v>
      </c>
    </row>
    <row r="5794" spans="1:7" x14ac:dyDescent="0.25">
      <c r="A5794" s="3" t="s">
        <v>25</v>
      </c>
      <c r="B5794" s="7">
        <v>42586</v>
      </c>
      <c r="C5794" s="3">
        <v>2016</v>
      </c>
      <c r="D5794" s="3">
        <v>1</v>
      </c>
      <c r="E5794" s="3" t="s">
        <v>31</v>
      </c>
      <c r="F5794" s="3">
        <v>45</v>
      </c>
    </row>
    <row r="5795" spans="1:7" x14ac:dyDescent="0.25">
      <c r="A5795" s="3" t="s">
        <v>25</v>
      </c>
      <c r="B5795" s="7">
        <v>42586</v>
      </c>
      <c r="C5795" s="3">
        <v>2016</v>
      </c>
      <c r="D5795" s="3">
        <v>1</v>
      </c>
      <c r="E5795" s="3" t="s">
        <v>31</v>
      </c>
      <c r="F5795" s="3">
        <v>38</v>
      </c>
    </row>
    <row r="5796" spans="1:7" x14ac:dyDescent="0.25">
      <c r="A5796" s="3" t="s">
        <v>25</v>
      </c>
      <c r="B5796" s="7">
        <v>42586</v>
      </c>
      <c r="C5796" s="3">
        <v>2016</v>
      </c>
      <c r="D5796" s="3">
        <v>1</v>
      </c>
      <c r="E5796" s="3" t="s">
        <v>31</v>
      </c>
      <c r="F5796" s="3">
        <v>59</v>
      </c>
    </row>
    <row r="5797" spans="1:7" x14ac:dyDescent="0.25">
      <c r="A5797" s="3" t="s">
        <v>25</v>
      </c>
      <c r="B5797" s="7">
        <v>42586</v>
      </c>
      <c r="C5797" s="3">
        <v>2016</v>
      </c>
      <c r="D5797" s="3">
        <v>1</v>
      </c>
      <c r="E5797" s="3" t="s">
        <v>31</v>
      </c>
      <c r="F5797" s="3">
        <v>22</v>
      </c>
    </row>
    <row r="5798" spans="1:7" x14ac:dyDescent="0.25">
      <c r="A5798" s="3" t="s">
        <v>25</v>
      </c>
      <c r="B5798" s="7">
        <v>42586</v>
      </c>
      <c r="C5798" s="3">
        <v>2016</v>
      </c>
      <c r="D5798" s="3">
        <v>1</v>
      </c>
      <c r="E5798" s="3" t="s">
        <v>31</v>
      </c>
      <c r="F5798" s="3">
        <v>63</v>
      </c>
    </row>
    <row r="5799" spans="1:7" x14ac:dyDescent="0.25">
      <c r="A5799" s="3" t="s">
        <v>25</v>
      </c>
      <c r="B5799" s="7">
        <v>42586</v>
      </c>
      <c r="C5799" s="3">
        <v>2016</v>
      </c>
      <c r="D5799" s="3">
        <v>2</v>
      </c>
      <c r="E5799" s="3" t="s">
        <v>31</v>
      </c>
      <c r="F5799" s="3">
        <v>59</v>
      </c>
    </row>
    <row r="5800" spans="1:7" x14ac:dyDescent="0.25">
      <c r="A5800" s="3" t="s">
        <v>25</v>
      </c>
      <c r="B5800" s="7">
        <v>42586</v>
      </c>
      <c r="C5800" s="3">
        <v>2016</v>
      </c>
      <c r="D5800" s="3">
        <v>2</v>
      </c>
      <c r="E5800" s="3" t="s">
        <v>31</v>
      </c>
      <c r="F5800" s="3">
        <v>46</v>
      </c>
    </row>
    <row r="5801" spans="1:7" x14ac:dyDescent="0.25">
      <c r="A5801" s="3" t="s">
        <v>25</v>
      </c>
      <c r="B5801" s="7">
        <v>42586</v>
      </c>
      <c r="C5801" s="3">
        <v>2016</v>
      </c>
      <c r="D5801" s="3">
        <v>2</v>
      </c>
      <c r="E5801" s="3" t="s">
        <v>31</v>
      </c>
      <c r="F5801" s="3">
        <v>67</v>
      </c>
    </row>
    <row r="5802" spans="1:7" x14ac:dyDescent="0.25">
      <c r="A5802" s="3" t="s">
        <v>25</v>
      </c>
      <c r="B5802" s="7">
        <v>42586</v>
      </c>
      <c r="C5802" s="3">
        <v>2016</v>
      </c>
      <c r="D5802" s="3">
        <v>2</v>
      </c>
      <c r="E5802" s="3" t="s">
        <v>31</v>
      </c>
      <c r="F5802" s="3">
        <v>45</v>
      </c>
    </row>
    <row r="5803" spans="1:7" x14ac:dyDescent="0.25">
      <c r="A5803" s="3" t="s">
        <v>25</v>
      </c>
      <c r="B5803" s="7">
        <v>42586</v>
      </c>
      <c r="C5803" s="3">
        <v>2016</v>
      </c>
      <c r="D5803" s="3">
        <v>2</v>
      </c>
      <c r="E5803" s="3" t="s">
        <v>31</v>
      </c>
      <c r="F5803" s="3">
        <v>68</v>
      </c>
    </row>
    <row r="5804" spans="1:7" x14ac:dyDescent="0.25">
      <c r="A5804" s="3" t="s">
        <v>25</v>
      </c>
      <c r="B5804" s="7">
        <v>42586</v>
      </c>
      <c r="C5804" s="3">
        <v>2016</v>
      </c>
      <c r="D5804" s="3">
        <v>2</v>
      </c>
      <c r="E5804" s="3" t="s">
        <v>31</v>
      </c>
      <c r="F5804" s="3">
        <v>57</v>
      </c>
    </row>
    <row r="5805" spans="1:7" x14ac:dyDescent="0.25">
      <c r="A5805" s="3" t="s">
        <v>25</v>
      </c>
      <c r="B5805" s="7">
        <v>42586</v>
      </c>
      <c r="C5805" s="3">
        <v>2016</v>
      </c>
      <c r="D5805" s="3">
        <v>1</v>
      </c>
      <c r="E5805" s="3" t="s">
        <v>29</v>
      </c>
      <c r="F5805" s="3">
        <v>132</v>
      </c>
      <c r="G5805" s="15">
        <v>24.8</v>
      </c>
    </row>
    <row r="5806" spans="1:7" x14ac:dyDescent="0.25">
      <c r="A5806" s="3" t="s">
        <v>25</v>
      </c>
      <c r="B5806" s="7">
        <v>42586</v>
      </c>
      <c r="C5806" s="3">
        <v>2016</v>
      </c>
      <c r="D5806" s="3">
        <v>1</v>
      </c>
      <c r="E5806" s="3" t="s">
        <v>29</v>
      </c>
      <c r="F5806" s="3">
        <v>66</v>
      </c>
      <c r="G5806" s="15">
        <v>3.1</v>
      </c>
    </row>
    <row r="5807" spans="1:7" x14ac:dyDescent="0.25">
      <c r="A5807" s="3" t="s">
        <v>25</v>
      </c>
      <c r="B5807" s="7">
        <v>42586</v>
      </c>
      <c r="C5807" s="3">
        <v>2016</v>
      </c>
      <c r="D5807" s="3">
        <v>1</v>
      </c>
      <c r="E5807" s="3" t="s">
        <v>29</v>
      </c>
      <c r="F5807" s="3">
        <v>135</v>
      </c>
      <c r="G5807" s="15">
        <v>27.5</v>
      </c>
    </row>
    <row r="5808" spans="1:7" x14ac:dyDescent="0.25">
      <c r="A5808" s="3" t="s">
        <v>25</v>
      </c>
      <c r="B5808" s="7">
        <v>42586</v>
      </c>
      <c r="C5808" s="3">
        <v>2016</v>
      </c>
      <c r="D5808" s="3">
        <v>1</v>
      </c>
      <c r="E5808" s="3" t="s">
        <v>29</v>
      </c>
      <c r="F5808" s="3">
        <v>132</v>
      </c>
      <c r="G5808" s="15">
        <v>24.9</v>
      </c>
    </row>
    <row r="5809" spans="1:8" x14ac:dyDescent="0.25">
      <c r="A5809" s="3" t="s">
        <v>25</v>
      </c>
      <c r="B5809" s="7">
        <v>42586</v>
      </c>
      <c r="C5809" s="3">
        <v>2016</v>
      </c>
      <c r="D5809" s="3">
        <v>1</v>
      </c>
      <c r="E5809" s="3" t="s">
        <v>29</v>
      </c>
      <c r="F5809" s="3">
        <v>123</v>
      </c>
      <c r="G5809" s="15">
        <v>21</v>
      </c>
    </row>
    <row r="5810" spans="1:8" x14ac:dyDescent="0.25">
      <c r="A5810" s="3" t="s">
        <v>25</v>
      </c>
      <c r="B5810" s="7">
        <v>42586</v>
      </c>
      <c r="C5810" s="3">
        <v>2016</v>
      </c>
      <c r="D5810" s="3">
        <v>1</v>
      </c>
      <c r="E5810" s="3" t="s">
        <v>29</v>
      </c>
      <c r="F5810" s="3">
        <v>113</v>
      </c>
      <c r="G5810" s="15">
        <v>16.899999999999999</v>
      </c>
    </row>
    <row r="5811" spans="1:8" x14ac:dyDescent="0.25">
      <c r="A5811" s="3" t="s">
        <v>25</v>
      </c>
      <c r="B5811" s="7">
        <v>42586</v>
      </c>
      <c r="C5811" s="3">
        <v>2016</v>
      </c>
      <c r="D5811" s="3">
        <v>1</v>
      </c>
      <c r="E5811" s="3" t="s">
        <v>29</v>
      </c>
      <c r="F5811" s="3">
        <v>130</v>
      </c>
      <c r="G5811" s="15">
        <v>24.4</v>
      </c>
    </row>
    <row r="5812" spans="1:8" x14ac:dyDescent="0.25">
      <c r="A5812" s="3" t="s">
        <v>25</v>
      </c>
      <c r="B5812" s="7">
        <v>42586</v>
      </c>
      <c r="C5812" s="3">
        <v>2016</v>
      </c>
      <c r="D5812" s="3">
        <v>1</v>
      </c>
      <c r="E5812" s="3" t="s">
        <v>29</v>
      </c>
      <c r="F5812" s="3">
        <v>169</v>
      </c>
      <c r="G5812" s="15">
        <v>58.3</v>
      </c>
    </row>
    <row r="5813" spans="1:8" x14ac:dyDescent="0.25">
      <c r="A5813" s="3" t="s">
        <v>25</v>
      </c>
      <c r="B5813" s="7">
        <v>42586</v>
      </c>
      <c r="C5813" s="3">
        <v>2016</v>
      </c>
      <c r="D5813" s="3">
        <v>1</v>
      </c>
      <c r="E5813" s="3" t="s">
        <v>29</v>
      </c>
      <c r="F5813" s="3">
        <v>103</v>
      </c>
      <c r="G5813" s="15">
        <v>11.9</v>
      </c>
    </row>
    <row r="5814" spans="1:8" x14ac:dyDescent="0.25">
      <c r="A5814" s="3" t="s">
        <v>25</v>
      </c>
      <c r="B5814" s="7">
        <v>42586</v>
      </c>
      <c r="C5814" s="3">
        <v>2016</v>
      </c>
      <c r="D5814" s="3">
        <v>1</v>
      </c>
      <c r="E5814" s="3" t="s">
        <v>29</v>
      </c>
      <c r="F5814" s="3">
        <v>129</v>
      </c>
      <c r="G5814" s="15">
        <v>23.6</v>
      </c>
    </row>
    <row r="5815" spans="1:8" x14ac:dyDescent="0.25">
      <c r="A5815" s="3" t="s">
        <v>25</v>
      </c>
      <c r="B5815" s="7">
        <v>42586</v>
      </c>
      <c r="C5815" s="3">
        <v>2016</v>
      </c>
      <c r="D5815" s="3">
        <v>1</v>
      </c>
      <c r="E5815" s="3" t="s">
        <v>29</v>
      </c>
      <c r="F5815" s="3">
        <v>60</v>
      </c>
      <c r="G5815" s="15">
        <v>2.5</v>
      </c>
    </row>
    <row r="5816" spans="1:8" x14ac:dyDescent="0.25">
      <c r="A5816" s="3" t="s">
        <v>25</v>
      </c>
      <c r="B5816" s="7">
        <v>42586</v>
      </c>
      <c r="C5816" s="3">
        <v>2016</v>
      </c>
      <c r="D5816" s="3">
        <v>2</v>
      </c>
      <c r="E5816" s="3" t="s">
        <v>29</v>
      </c>
      <c r="F5816" s="3">
        <v>153</v>
      </c>
      <c r="G5816" s="15">
        <v>41.6</v>
      </c>
    </row>
    <row r="5817" spans="1:8" x14ac:dyDescent="0.25">
      <c r="A5817" s="3" t="s">
        <v>25</v>
      </c>
      <c r="B5817" s="7">
        <v>42586</v>
      </c>
      <c r="C5817" s="3">
        <v>2016</v>
      </c>
      <c r="D5817" s="3">
        <v>2</v>
      </c>
      <c r="E5817" s="3" t="s">
        <v>29</v>
      </c>
      <c r="F5817" s="3">
        <v>129</v>
      </c>
      <c r="G5817" s="15">
        <v>24.8</v>
      </c>
    </row>
    <row r="5818" spans="1:8" x14ac:dyDescent="0.25">
      <c r="A5818" s="3" t="s">
        <v>25</v>
      </c>
      <c r="B5818" s="7">
        <v>42586</v>
      </c>
      <c r="C5818" s="3">
        <v>2016</v>
      </c>
      <c r="D5818" s="3">
        <v>2</v>
      </c>
      <c r="E5818" s="3" t="s">
        <v>29</v>
      </c>
      <c r="F5818" s="3">
        <v>121</v>
      </c>
      <c r="G5818" s="15">
        <v>20.7</v>
      </c>
    </row>
    <row r="5819" spans="1:8" x14ac:dyDescent="0.25">
      <c r="A5819" s="3" t="s">
        <v>25</v>
      </c>
      <c r="B5819" s="7">
        <v>42586</v>
      </c>
      <c r="C5819" s="3">
        <v>2016</v>
      </c>
      <c r="D5819" s="3">
        <v>2</v>
      </c>
      <c r="E5819" s="3" t="s">
        <v>29</v>
      </c>
      <c r="F5819" s="3">
        <v>97</v>
      </c>
      <c r="G5819" s="15">
        <v>10.199999999999999</v>
      </c>
      <c r="H5819" t="s">
        <v>75</v>
      </c>
    </row>
    <row r="5820" spans="1:8" x14ac:dyDescent="0.25">
      <c r="A5820" s="3" t="s">
        <v>25</v>
      </c>
      <c r="B5820" s="7">
        <v>42586</v>
      </c>
      <c r="C5820" s="3">
        <v>2016</v>
      </c>
      <c r="D5820" s="3">
        <v>2</v>
      </c>
      <c r="E5820" s="3" t="s">
        <v>29</v>
      </c>
      <c r="F5820" s="3">
        <v>120</v>
      </c>
      <c r="G5820" s="15">
        <v>19.2</v>
      </c>
    </row>
    <row r="5821" spans="1:8" x14ac:dyDescent="0.25">
      <c r="A5821" s="3" t="s">
        <v>25</v>
      </c>
      <c r="B5821" s="7">
        <v>42586</v>
      </c>
      <c r="C5821" s="3">
        <v>2016</v>
      </c>
      <c r="D5821" s="3">
        <v>2</v>
      </c>
      <c r="E5821" s="3" t="s">
        <v>29</v>
      </c>
      <c r="F5821" s="3">
        <v>130</v>
      </c>
      <c r="G5821" s="15">
        <v>25.7</v>
      </c>
    </row>
    <row r="5822" spans="1:8" x14ac:dyDescent="0.25">
      <c r="A5822" s="3" t="s">
        <v>25</v>
      </c>
      <c r="B5822" s="7">
        <v>42586</v>
      </c>
      <c r="C5822" s="3">
        <v>2016</v>
      </c>
      <c r="D5822" s="3">
        <v>2</v>
      </c>
      <c r="E5822" s="3" t="s">
        <v>29</v>
      </c>
      <c r="F5822" s="3">
        <v>119</v>
      </c>
      <c r="G5822" s="15">
        <v>19.600000000000001</v>
      </c>
    </row>
    <row r="5823" spans="1:8" x14ac:dyDescent="0.25">
      <c r="A5823" s="3" t="s">
        <v>25</v>
      </c>
      <c r="B5823" s="7">
        <v>42586</v>
      </c>
      <c r="C5823" s="3">
        <v>2016</v>
      </c>
      <c r="D5823" s="3">
        <v>1</v>
      </c>
      <c r="E5823" s="3" t="s">
        <v>78</v>
      </c>
      <c r="F5823" s="3">
        <v>224</v>
      </c>
    </row>
    <row r="5824" spans="1:8" x14ac:dyDescent="0.25">
      <c r="A5824" s="3" t="s">
        <v>25</v>
      </c>
      <c r="B5824" s="7">
        <v>42586</v>
      </c>
      <c r="C5824" s="3">
        <v>2016</v>
      </c>
      <c r="D5824" s="3">
        <v>1</v>
      </c>
      <c r="E5824" s="3" t="s">
        <v>32</v>
      </c>
      <c r="F5824" s="3">
        <v>93</v>
      </c>
    </row>
    <row r="5825" spans="1:6" x14ac:dyDescent="0.25">
      <c r="A5825" s="3" t="s">
        <v>25</v>
      </c>
      <c r="B5825" s="7">
        <v>42586</v>
      </c>
      <c r="C5825" s="3">
        <v>2016</v>
      </c>
      <c r="D5825" s="3">
        <v>1</v>
      </c>
      <c r="E5825" s="3" t="s">
        <v>32</v>
      </c>
      <c r="F5825" s="3">
        <v>73</v>
      </c>
    </row>
    <row r="5826" spans="1:6" x14ac:dyDescent="0.25">
      <c r="A5826" s="3" t="s">
        <v>25</v>
      </c>
      <c r="B5826" s="7">
        <v>42586</v>
      </c>
      <c r="C5826" s="3">
        <v>2016</v>
      </c>
      <c r="D5826" s="3">
        <v>2</v>
      </c>
      <c r="E5826" s="3" t="s">
        <v>32</v>
      </c>
      <c r="F5826" s="3">
        <v>110</v>
      </c>
    </row>
    <row r="5827" spans="1:6" x14ac:dyDescent="0.25">
      <c r="A5827" s="3" t="s">
        <v>25</v>
      </c>
      <c r="B5827" s="7">
        <v>42586</v>
      </c>
      <c r="C5827" s="3">
        <v>2016</v>
      </c>
      <c r="D5827" s="3">
        <v>1</v>
      </c>
      <c r="E5827" s="3" t="s">
        <v>33</v>
      </c>
      <c r="F5827" s="3">
        <v>76</v>
      </c>
    </row>
    <row r="5828" spans="1:6" x14ac:dyDescent="0.25">
      <c r="A5828" s="3" t="s">
        <v>25</v>
      </c>
      <c r="B5828" s="7">
        <v>42586</v>
      </c>
      <c r="C5828" s="3">
        <v>2016</v>
      </c>
      <c r="D5828" s="3">
        <v>1</v>
      </c>
      <c r="E5828" s="3" t="s">
        <v>33</v>
      </c>
      <c r="F5828" s="3">
        <v>71</v>
      </c>
    </row>
    <row r="5829" spans="1:6" x14ac:dyDescent="0.25">
      <c r="A5829" s="3" t="s">
        <v>25</v>
      </c>
      <c r="B5829" s="7">
        <v>42586</v>
      </c>
      <c r="C5829" s="3">
        <v>2016</v>
      </c>
      <c r="D5829" s="3">
        <v>1</v>
      </c>
      <c r="E5829" s="3" t="s">
        <v>33</v>
      </c>
      <c r="F5829" s="3">
        <v>59</v>
      </c>
    </row>
    <row r="5830" spans="1:6" x14ac:dyDescent="0.25">
      <c r="A5830" s="3" t="s">
        <v>25</v>
      </c>
      <c r="B5830" s="7">
        <v>42586</v>
      </c>
      <c r="C5830" s="3">
        <v>2016</v>
      </c>
      <c r="D5830" s="3">
        <v>1</v>
      </c>
      <c r="E5830" s="3" t="s">
        <v>33</v>
      </c>
      <c r="F5830" s="3">
        <v>57</v>
      </c>
    </row>
    <row r="5831" spans="1:6" x14ac:dyDescent="0.25">
      <c r="A5831" s="3" t="s">
        <v>25</v>
      </c>
      <c r="B5831" s="7">
        <v>42586</v>
      </c>
      <c r="C5831" s="3">
        <v>2016</v>
      </c>
      <c r="D5831" s="3">
        <v>1</v>
      </c>
      <c r="E5831" s="3" t="s">
        <v>33</v>
      </c>
      <c r="F5831" s="3">
        <v>31</v>
      </c>
    </row>
    <row r="5832" spans="1:6" x14ac:dyDescent="0.25">
      <c r="A5832" s="3" t="s">
        <v>25</v>
      </c>
      <c r="B5832" s="7">
        <v>42586</v>
      </c>
      <c r="C5832" s="3">
        <v>2016</v>
      </c>
      <c r="D5832" s="3">
        <v>1</v>
      </c>
      <c r="E5832" s="3" t="s">
        <v>33</v>
      </c>
      <c r="F5832" s="3">
        <v>62</v>
      </c>
    </row>
    <row r="5833" spans="1:6" x14ac:dyDescent="0.25">
      <c r="A5833" s="3" t="s">
        <v>25</v>
      </c>
      <c r="B5833" s="7">
        <v>42586</v>
      </c>
      <c r="C5833" s="3">
        <v>2016</v>
      </c>
      <c r="D5833" s="3">
        <v>1</v>
      </c>
      <c r="E5833" s="3" t="s">
        <v>33</v>
      </c>
      <c r="F5833" s="3">
        <v>60</v>
      </c>
    </row>
    <row r="5834" spans="1:6" x14ac:dyDescent="0.25">
      <c r="A5834" s="3" t="s">
        <v>25</v>
      </c>
      <c r="B5834" s="7">
        <v>42586</v>
      </c>
      <c r="C5834" s="3">
        <v>2016</v>
      </c>
      <c r="D5834" s="3">
        <v>1</v>
      </c>
      <c r="E5834" s="3" t="s">
        <v>33</v>
      </c>
      <c r="F5834" s="3">
        <v>63</v>
      </c>
    </row>
    <row r="5835" spans="1:6" x14ac:dyDescent="0.25">
      <c r="A5835" s="3" t="s">
        <v>25</v>
      </c>
      <c r="B5835" s="7">
        <v>42586</v>
      </c>
      <c r="C5835" s="3">
        <v>2016</v>
      </c>
      <c r="D5835" s="3">
        <v>1</v>
      </c>
      <c r="E5835" s="3" t="s">
        <v>33</v>
      </c>
      <c r="F5835" s="3">
        <v>76</v>
      </c>
    </row>
    <row r="5836" spans="1:6" x14ac:dyDescent="0.25">
      <c r="A5836" s="3" t="s">
        <v>25</v>
      </c>
      <c r="B5836" s="7">
        <v>42586</v>
      </c>
      <c r="C5836" s="3">
        <v>2016</v>
      </c>
      <c r="D5836" s="3">
        <v>1</v>
      </c>
      <c r="E5836" s="3" t="s">
        <v>33</v>
      </c>
      <c r="F5836" s="3">
        <v>66</v>
      </c>
    </row>
    <row r="5837" spans="1:6" x14ac:dyDescent="0.25">
      <c r="A5837" s="3" t="s">
        <v>25</v>
      </c>
      <c r="B5837" s="7">
        <v>42586</v>
      </c>
      <c r="C5837" s="3">
        <v>2016</v>
      </c>
      <c r="D5837" s="3">
        <v>1</v>
      </c>
      <c r="E5837" s="3" t="s">
        <v>33</v>
      </c>
      <c r="F5837" s="3">
        <v>56</v>
      </c>
    </row>
    <row r="5838" spans="1:6" x14ac:dyDescent="0.25">
      <c r="A5838" s="3" t="s">
        <v>25</v>
      </c>
      <c r="B5838" s="7">
        <v>42586</v>
      </c>
      <c r="C5838" s="3">
        <v>2016</v>
      </c>
      <c r="D5838" s="3">
        <v>1</v>
      </c>
      <c r="E5838" s="3" t="s">
        <v>33</v>
      </c>
      <c r="F5838" s="3">
        <v>59</v>
      </c>
    </row>
    <row r="5839" spans="1:6" x14ac:dyDescent="0.25">
      <c r="A5839" s="3" t="s">
        <v>25</v>
      </c>
      <c r="B5839" s="7">
        <v>42586</v>
      </c>
      <c r="C5839" s="3">
        <v>2016</v>
      </c>
      <c r="D5839" s="3">
        <v>1</v>
      </c>
      <c r="E5839" s="3" t="s">
        <v>33</v>
      </c>
      <c r="F5839" s="3">
        <v>63</v>
      </c>
    </row>
    <row r="5840" spans="1:6" x14ac:dyDescent="0.25">
      <c r="A5840" s="3" t="s">
        <v>25</v>
      </c>
      <c r="B5840" s="7">
        <v>42586</v>
      </c>
      <c r="C5840" s="3">
        <v>2016</v>
      </c>
      <c r="D5840" s="3">
        <v>1</v>
      </c>
      <c r="E5840" s="3" t="s">
        <v>33</v>
      </c>
      <c r="F5840" s="3">
        <v>67</v>
      </c>
    </row>
    <row r="5841" spans="1:7" x14ac:dyDescent="0.25">
      <c r="A5841" s="3" t="s">
        <v>25</v>
      </c>
      <c r="B5841" s="7">
        <v>42586</v>
      </c>
      <c r="C5841" s="3">
        <v>2016</v>
      </c>
      <c r="D5841" s="3">
        <v>2</v>
      </c>
      <c r="E5841" s="3" t="s">
        <v>33</v>
      </c>
      <c r="F5841" s="3">
        <v>61</v>
      </c>
    </row>
    <row r="5842" spans="1:7" x14ac:dyDescent="0.25">
      <c r="A5842" s="3" t="s">
        <v>25</v>
      </c>
      <c r="B5842" s="7">
        <v>42586</v>
      </c>
      <c r="C5842" s="3">
        <v>2016</v>
      </c>
      <c r="D5842" s="3">
        <v>2</v>
      </c>
      <c r="E5842" s="3" t="s">
        <v>33</v>
      </c>
      <c r="F5842" s="3">
        <v>76</v>
      </c>
    </row>
    <row r="5843" spans="1:7" x14ac:dyDescent="0.25">
      <c r="A5843" s="3" t="s">
        <v>25</v>
      </c>
      <c r="B5843" s="7">
        <v>42586</v>
      </c>
      <c r="C5843" s="3">
        <v>2016</v>
      </c>
      <c r="D5843" s="3">
        <v>2</v>
      </c>
      <c r="E5843" s="3" t="s">
        <v>33</v>
      </c>
      <c r="F5843" s="3">
        <v>67</v>
      </c>
    </row>
    <row r="5844" spans="1:7" x14ac:dyDescent="0.25">
      <c r="A5844" s="3" t="s">
        <v>25</v>
      </c>
      <c r="B5844" s="7">
        <v>42586</v>
      </c>
      <c r="C5844" s="3">
        <v>2016</v>
      </c>
      <c r="D5844" s="3">
        <v>2</v>
      </c>
      <c r="E5844" s="3" t="s">
        <v>33</v>
      </c>
      <c r="F5844" s="3">
        <v>59</v>
      </c>
    </row>
    <row r="5845" spans="1:7" x14ac:dyDescent="0.25">
      <c r="A5845" s="3" t="s">
        <v>25</v>
      </c>
      <c r="B5845" s="7">
        <v>42586</v>
      </c>
      <c r="C5845" s="3">
        <v>2016</v>
      </c>
      <c r="D5845" s="3">
        <v>2</v>
      </c>
      <c r="E5845" s="3" t="s">
        <v>33</v>
      </c>
      <c r="F5845" s="3">
        <v>61</v>
      </c>
    </row>
    <row r="5846" spans="1:7" x14ac:dyDescent="0.25">
      <c r="A5846" s="3" t="s">
        <v>25</v>
      </c>
      <c r="B5846" s="7">
        <v>42586</v>
      </c>
      <c r="C5846" s="3">
        <v>2016</v>
      </c>
      <c r="D5846" s="3">
        <v>2</v>
      </c>
      <c r="E5846" s="3" t="s">
        <v>33</v>
      </c>
      <c r="F5846" s="3">
        <v>64</v>
      </c>
    </row>
    <row r="5847" spans="1:7" x14ac:dyDescent="0.25">
      <c r="A5847" s="3" t="s">
        <v>25</v>
      </c>
      <c r="B5847" s="7">
        <v>42586</v>
      </c>
      <c r="C5847" s="3">
        <v>2016</v>
      </c>
      <c r="D5847" s="3">
        <v>1</v>
      </c>
      <c r="E5847" s="3" t="s">
        <v>62</v>
      </c>
      <c r="F5847" s="3">
        <v>188</v>
      </c>
    </row>
    <row r="5848" spans="1:7" x14ac:dyDescent="0.25">
      <c r="A5848" s="3" t="s">
        <v>25</v>
      </c>
      <c r="B5848" s="7">
        <v>42586</v>
      </c>
      <c r="C5848" s="3">
        <v>2016</v>
      </c>
      <c r="D5848" s="3">
        <v>1</v>
      </c>
      <c r="E5848" s="3" t="s">
        <v>62</v>
      </c>
      <c r="F5848" s="3">
        <v>135</v>
      </c>
    </row>
    <row r="5849" spans="1:7" x14ac:dyDescent="0.25">
      <c r="A5849" s="3" t="s">
        <v>25</v>
      </c>
      <c r="B5849" s="7">
        <v>42586</v>
      </c>
      <c r="C5849" s="3">
        <v>2016</v>
      </c>
      <c r="D5849" s="3">
        <v>1</v>
      </c>
      <c r="E5849" s="3" t="s">
        <v>62</v>
      </c>
      <c r="F5849" s="3">
        <v>26</v>
      </c>
    </row>
    <row r="5850" spans="1:7" x14ac:dyDescent="0.25">
      <c r="A5850" s="3" t="s">
        <v>25</v>
      </c>
      <c r="B5850" s="7">
        <v>42586</v>
      </c>
      <c r="C5850" s="3">
        <v>2016</v>
      </c>
      <c r="D5850" s="3">
        <v>1</v>
      </c>
      <c r="E5850" s="3" t="s">
        <v>62</v>
      </c>
      <c r="F5850" s="3">
        <v>30</v>
      </c>
    </row>
    <row r="5851" spans="1:7" x14ac:dyDescent="0.25">
      <c r="A5851" s="3" t="s">
        <v>25</v>
      </c>
      <c r="B5851" s="7">
        <v>42586</v>
      </c>
      <c r="C5851" s="3">
        <v>2016</v>
      </c>
      <c r="D5851" s="3">
        <v>1</v>
      </c>
      <c r="E5851" s="3" t="s">
        <v>62</v>
      </c>
      <c r="F5851" s="3">
        <v>26</v>
      </c>
    </row>
    <row r="5852" spans="1:7" x14ac:dyDescent="0.25">
      <c r="A5852" s="3" t="s">
        <v>25</v>
      </c>
      <c r="B5852" s="7">
        <v>42586</v>
      </c>
      <c r="C5852" s="3">
        <v>2016</v>
      </c>
      <c r="D5852" s="3">
        <v>1</v>
      </c>
      <c r="E5852" s="3" t="s">
        <v>62</v>
      </c>
      <c r="F5852" s="3">
        <v>149</v>
      </c>
    </row>
    <row r="5853" spans="1:7" x14ac:dyDescent="0.25">
      <c r="A5853" s="3" t="s">
        <v>25</v>
      </c>
      <c r="B5853" s="7">
        <v>42586</v>
      </c>
      <c r="C5853" s="3">
        <v>2016</v>
      </c>
      <c r="D5853" s="3">
        <v>1</v>
      </c>
      <c r="E5853" s="3" t="s">
        <v>62</v>
      </c>
      <c r="F5853" s="3">
        <v>156</v>
      </c>
    </row>
    <row r="5854" spans="1:7" x14ac:dyDescent="0.25">
      <c r="A5854" s="3" t="s">
        <v>25</v>
      </c>
      <c r="B5854" s="7">
        <v>42586</v>
      </c>
      <c r="C5854" s="3">
        <v>2016</v>
      </c>
      <c r="D5854" s="3">
        <v>2</v>
      </c>
      <c r="E5854" s="3" t="s">
        <v>62</v>
      </c>
      <c r="F5854" s="3">
        <v>142</v>
      </c>
    </row>
    <row r="5855" spans="1:7" x14ac:dyDescent="0.25">
      <c r="A5855" s="3" t="s">
        <v>20</v>
      </c>
      <c r="B5855" s="7">
        <v>42933</v>
      </c>
      <c r="C5855" s="3">
        <v>2017</v>
      </c>
      <c r="D5855" s="3">
        <v>1</v>
      </c>
      <c r="E5855" s="3" t="s">
        <v>28</v>
      </c>
      <c r="F5855" s="3">
        <v>62</v>
      </c>
      <c r="G5855" s="15">
        <v>2.6</v>
      </c>
    </row>
    <row r="5856" spans="1:7" x14ac:dyDescent="0.25">
      <c r="A5856" s="3" t="s">
        <v>20</v>
      </c>
      <c r="B5856" s="7">
        <v>42933</v>
      </c>
      <c r="C5856" s="3">
        <v>2017</v>
      </c>
      <c r="D5856" s="3">
        <v>1</v>
      </c>
      <c r="E5856" s="3" t="s">
        <v>28</v>
      </c>
      <c r="F5856" s="3">
        <v>62</v>
      </c>
      <c r="G5856" s="15">
        <v>2.4</v>
      </c>
    </row>
    <row r="5857" spans="1:8" x14ac:dyDescent="0.25">
      <c r="A5857" s="3" t="s">
        <v>20</v>
      </c>
      <c r="B5857" s="7">
        <v>42933</v>
      </c>
      <c r="C5857" s="3">
        <v>2017</v>
      </c>
      <c r="D5857" s="3">
        <v>1</v>
      </c>
      <c r="E5857" s="3" t="s">
        <v>28</v>
      </c>
      <c r="F5857" s="3">
        <v>123</v>
      </c>
      <c r="G5857" s="15">
        <v>20.2</v>
      </c>
    </row>
    <row r="5858" spans="1:8" x14ac:dyDescent="0.25">
      <c r="A5858" s="3" t="s">
        <v>20</v>
      </c>
      <c r="B5858" s="7">
        <v>42933</v>
      </c>
      <c r="C5858" s="3">
        <v>2017</v>
      </c>
      <c r="D5858" s="3">
        <v>1</v>
      </c>
      <c r="E5858" s="3" t="s">
        <v>28</v>
      </c>
      <c r="F5858" s="3">
        <v>59</v>
      </c>
      <c r="G5858" s="15">
        <v>2.2000000000000002</v>
      </c>
    </row>
    <row r="5859" spans="1:8" x14ac:dyDescent="0.25">
      <c r="A5859" s="3" t="s">
        <v>20</v>
      </c>
      <c r="B5859" s="7">
        <v>42933</v>
      </c>
      <c r="C5859" s="3">
        <v>2017</v>
      </c>
      <c r="D5859" s="3">
        <v>1</v>
      </c>
      <c r="E5859" s="3" t="s">
        <v>28</v>
      </c>
      <c r="F5859" s="3">
        <v>123</v>
      </c>
      <c r="G5859" s="15">
        <v>21.4</v>
      </c>
    </row>
    <row r="5860" spans="1:8" x14ac:dyDescent="0.25">
      <c r="A5860" s="3" t="s">
        <v>20</v>
      </c>
      <c r="B5860" s="7">
        <v>42933</v>
      </c>
      <c r="C5860" s="3">
        <v>2017</v>
      </c>
      <c r="D5860" s="3">
        <v>1</v>
      </c>
      <c r="E5860" s="3" t="s">
        <v>28</v>
      </c>
      <c r="F5860" s="3">
        <v>145</v>
      </c>
      <c r="G5860" s="15">
        <v>39.5</v>
      </c>
    </row>
    <row r="5861" spans="1:8" x14ac:dyDescent="0.25">
      <c r="A5861" s="3" t="s">
        <v>20</v>
      </c>
      <c r="B5861" s="7">
        <v>42933</v>
      </c>
      <c r="C5861" s="3">
        <v>2017</v>
      </c>
      <c r="D5861" s="3">
        <v>1</v>
      </c>
      <c r="E5861" s="3" t="s">
        <v>28</v>
      </c>
      <c r="F5861" s="3">
        <v>64</v>
      </c>
      <c r="G5861" s="15">
        <v>2.5</v>
      </c>
    </row>
    <row r="5862" spans="1:8" x14ac:dyDescent="0.25">
      <c r="A5862" s="3" t="s">
        <v>20</v>
      </c>
      <c r="B5862" s="7">
        <v>42933</v>
      </c>
      <c r="C5862" s="3">
        <v>2017</v>
      </c>
      <c r="D5862" s="3">
        <v>1</v>
      </c>
      <c r="E5862" s="3" t="s">
        <v>28</v>
      </c>
      <c r="F5862" s="3">
        <v>68</v>
      </c>
      <c r="G5862" s="15">
        <v>3.5</v>
      </c>
    </row>
    <row r="5863" spans="1:8" x14ac:dyDescent="0.25">
      <c r="A5863" s="3" t="s">
        <v>20</v>
      </c>
      <c r="B5863" s="7">
        <v>42933</v>
      </c>
      <c r="C5863" s="3">
        <v>2017</v>
      </c>
      <c r="D5863" s="3">
        <v>1</v>
      </c>
      <c r="E5863" s="3" t="s">
        <v>28</v>
      </c>
      <c r="F5863" s="3">
        <v>119</v>
      </c>
      <c r="G5863" s="15">
        <v>17.5</v>
      </c>
    </row>
    <row r="5864" spans="1:8" x14ac:dyDescent="0.25">
      <c r="A5864" s="3" t="s">
        <v>20</v>
      </c>
      <c r="B5864" s="7">
        <v>42933</v>
      </c>
      <c r="C5864" s="3">
        <v>2017</v>
      </c>
      <c r="D5864" s="3">
        <v>1</v>
      </c>
      <c r="E5864" s="3" t="s">
        <v>28</v>
      </c>
      <c r="F5864" s="3">
        <v>154</v>
      </c>
      <c r="G5864" s="15">
        <v>41</v>
      </c>
    </row>
    <row r="5865" spans="1:8" x14ac:dyDescent="0.25">
      <c r="A5865" s="3" t="s">
        <v>20</v>
      </c>
      <c r="B5865" s="7">
        <v>42933</v>
      </c>
      <c r="C5865" s="3">
        <v>2017</v>
      </c>
      <c r="D5865" s="3">
        <v>1</v>
      </c>
      <c r="E5865" s="3" t="s">
        <v>28</v>
      </c>
      <c r="F5865" s="3">
        <v>58</v>
      </c>
      <c r="G5865" s="15">
        <v>1.9</v>
      </c>
    </row>
    <row r="5866" spans="1:8" x14ac:dyDescent="0.25">
      <c r="A5866" s="3" t="s">
        <v>20</v>
      </c>
      <c r="B5866" s="7">
        <v>42933</v>
      </c>
      <c r="C5866" s="3">
        <v>2017</v>
      </c>
      <c r="D5866" s="3">
        <v>2</v>
      </c>
      <c r="E5866" s="3" t="s">
        <v>28</v>
      </c>
      <c r="F5866" s="3">
        <v>139</v>
      </c>
      <c r="G5866" s="15">
        <v>33.299999999999997</v>
      </c>
    </row>
    <row r="5867" spans="1:8" x14ac:dyDescent="0.25">
      <c r="A5867" s="3" t="s">
        <v>20</v>
      </c>
      <c r="B5867" s="7">
        <v>42933</v>
      </c>
      <c r="C5867" s="3">
        <v>2017</v>
      </c>
      <c r="D5867" s="3">
        <v>2</v>
      </c>
      <c r="E5867" s="3" t="s">
        <v>28</v>
      </c>
      <c r="F5867" s="3">
        <v>65</v>
      </c>
      <c r="G5867" s="15">
        <v>2.9</v>
      </c>
    </row>
    <row r="5868" spans="1:8" x14ac:dyDescent="0.25">
      <c r="A5868" s="3" t="s">
        <v>20</v>
      </c>
      <c r="B5868" s="7">
        <v>42933</v>
      </c>
      <c r="C5868" s="3">
        <v>2017</v>
      </c>
      <c r="D5868" s="3">
        <v>1</v>
      </c>
      <c r="E5868" s="3" t="s">
        <v>31</v>
      </c>
      <c r="F5868" s="3">
        <v>39</v>
      </c>
      <c r="H5868" t="s">
        <v>81</v>
      </c>
    </row>
    <row r="5869" spans="1:8" x14ac:dyDescent="0.25">
      <c r="A5869" s="3" t="s">
        <v>20</v>
      </c>
      <c r="B5869" s="7">
        <v>42933</v>
      </c>
      <c r="C5869" s="3">
        <v>2017</v>
      </c>
      <c r="D5869" s="3">
        <v>1</v>
      </c>
      <c r="E5869" s="3" t="s">
        <v>31</v>
      </c>
      <c r="F5869" s="3">
        <v>59</v>
      </c>
    </row>
    <row r="5870" spans="1:8" x14ac:dyDescent="0.25">
      <c r="A5870" s="3" t="s">
        <v>20</v>
      </c>
      <c r="B5870" s="7">
        <v>42933</v>
      </c>
      <c r="C5870" s="3">
        <v>2017</v>
      </c>
      <c r="D5870" s="3">
        <v>1</v>
      </c>
      <c r="E5870" s="3" t="s">
        <v>31</v>
      </c>
      <c r="F5870" s="3">
        <v>54</v>
      </c>
    </row>
    <row r="5871" spans="1:8" x14ac:dyDescent="0.25">
      <c r="A5871" s="3" t="s">
        <v>20</v>
      </c>
      <c r="B5871" s="7">
        <v>42933</v>
      </c>
      <c r="C5871" s="3">
        <v>2017</v>
      </c>
      <c r="D5871" s="3">
        <v>1</v>
      </c>
      <c r="E5871" s="3" t="s">
        <v>31</v>
      </c>
      <c r="F5871" s="3">
        <v>41</v>
      </c>
    </row>
    <row r="5872" spans="1:8" x14ac:dyDescent="0.25">
      <c r="A5872" s="3" t="s">
        <v>20</v>
      </c>
      <c r="B5872" s="7">
        <v>42933</v>
      </c>
      <c r="C5872" s="3">
        <v>2017</v>
      </c>
      <c r="D5872" s="3">
        <v>1</v>
      </c>
      <c r="E5872" s="3" t="s">
        <v>31</v>
      </c>
      <c r="F5872" s="3">
        <v>46</v>
      </c>
    </row>
    <row r="5873" spans="1:6" x14ac:dyDescent="0.25">
      <c r="A5873" s="3" t="s">
        <v>20</v>
      </c>
      <c r="B5873" s="7">
        <v>42933</v>
      </c>
      <c r="C5873" s="3">
        <v>2017</v>
      </c>
      <c r="D5873" s="3">
        <v>1</v>
      </c>
      <c r="E5873" s="3" t="s">
        <v>31</v>
      </c>
      <c r="F5873" s="3">
        <v>69</v>
      </c>
    </row>
    <row r="5874" spans="1:6" x14ac:dyDescent="0.25">
      <c r="A5874" s="3" t="s">
        <v>20</v>
      </c>
      <c r="B5874" s="7">
        <v>42933</v>
      </c>
      <c r="C5874" s="3">
        <v>2017</v>
      </c>
      <c r="D5874" s="3">
        <v>1</v>
      </c>
      <c r="E5874" s="3" t="s">
        <v>31</v>
      </c>
      <c r="F5874" s="3">
        <v>39</v>
      </c>
    </row>
    <row r="5875" spans="1:6" x14ac:dyDescent="0.25">
      <c r="A5875" s="3" t="s">
        <v>20</v>
      </c>
      <c r="B5875" s="7">
        <v>42933</v>
      </c>
      <c r="C5875" s="3">
        <v>2017</v>
      </c>
      <c r="D5875" s="3">
        <v>1</v>
      </c>
      <c r="E5875" s="3" t="s">
        <v>31</v>
      </c>
      <c r="F5875" s="3">
        <v>60</v>
      </c>
    </row>
    <row r="5876" spans="1:6" x14ac:dyDescent="0.25">
      <c r="A5876" s="3" t="s">
        <v>20</v>
      </c>
      <c r="B5876" s="7">
        <v>42933</v>
      </c>
      <c r="C5876" s="3">
        <v>2017</v>
      </c>
      <c r="D5876" s="3">
        <v>1</v>
      </c>
      <c r="E5876" s="3" t="s">
        <v>31</v>
      </c>
      <c r="F5876" s="3">
        <v>44</v>
      </c>
    </row>
    <row r="5877" spans="1:6" x14ac:dyDescent="0.25">
      <c r="A5877" s="3" t="s">
        <v>20</v>
      </c>
      <c r="B5877" s="7">
        <v>42933</v>
      </c>
      <c r="C5877" s="3">
        <v>2017</v>
      </c>
      <c r="D5877" s="3">
        <v>1</v>
      </c>
      <c r="E5877" s="3" t="s">
        <v>31</v>
      </c>
      <c r="F5877" s="3">
        <v>34</v>
      </c>
    </row>
    <row r="5878" spans="1:6" x14ac:dyDescent="0.25">
      <c r="A5878" s="3" t="s">
        <v>20</v>
      </c>
      <c r="B5878" s="7">
        <v>42933</v>
      </c>
      <c r="C5878" s="3">
        <v>2017</v>
      </c>
      <c r="D5878" s="3">
        <v>1</v>
      </c>
      <c r="E5878" s="3" t="s">
        <v>31</v>
      </c>
      <c r="F5878" s="3">
        <v>58</v>
      </c>
    </row>
    <row r="5879" spans="1:6" x14ac:dyDescent="0.25">
      <c r="A5879" s="3" t="s">
        <v>20</v>
      </c>
      <c r="B5879" s="7">
        <v>42933</v>
      </c>
      <c r="C5879" s="3">
        <v>2017</v>
      </c>
      <c r="D5879" s="3">
        <v>1</v>
      </c>
      <c r="E5879" s="3" t="s">
        <v>31</v>
      </c>
      <c r="F5879" s="3">
        <v>59</v>
      </c>
    </row>
    <row r="5880" spans="1:6" x14ac:dyDescent="0.25">
      <c r="A5880" s="3" t="s">
        <v>20</v>
      </c>
      <c r="B5880" s="7">
        <v>42933</v>
      </c>
      <c r="C5880" s="3">
        <v>2017</v>
      </c>
      <c r="D5880" s="3">
        <v>1</v>
      </c>
      <c r="E5880" s="3" t="s">
        <v>31</v>
      </c>
      <c r="F5880" s="3">
        <v>36</v>
      </c>
    </row>
    <row r="5881" spans="1:6" x14ac:dyDescent="0.25">
      <c r="A5881" s="3" t="s">
        <v>20</v>
      </c>
      <c r="B5881" s="7">
        <v>42933</v>
      </c>
      <c r="C5881" s="3">
        <v>2017</v>
      </c>
      <c r="D5881" s="3">
        <v>1</v>
      </c>
      <c r="E5881" s="3" t="s">
        <v>31</v>
      </c>
      <c r="F5881" s="3">
        <v>38</v>
      </c>
    </row>
    <row r="5882" spans="1:6" x14ac:dyDescent="0.25">
      <c r="A5882" s="3" t="s">
        <v>20</v>
      </c>
      <c r="B5882" s="7">
        <v>42933</v>
      </c>
      <c r="C5882" s="3">
        <v>2017</v>
      </c>
      <c r="D5882" s="3">
        <v>1</v>
      </c>
      <c r="E5882" s="3" t="s">
        <v>31</v>
      </c>
      <c r="F5882" s="3">
        <v>40</v>
      </c>
    </row>
    <row r="5883" spans="1:6" x14ac:dyDescent="0.25">
      <c r="A5883" s="3" t="s">
        <v>20</v>
      </c>
      <c r="B5883" s="7">
        <v>42933</v>
      </c>
      <c r="C5883" s="3">
        <v>2017</v>
      </c>
      <c r="D5883" s="3">
        <v>1</v>
      </c>
      <c r="E5883" s="3" t="s">
        <v>31</v>
      </c>
      <c r="F5883" s="3">
        <v>46</v>
      </c>
    </row>
    <row r="5884" spans="1:6" x14ac:dyDescent="0.25">
      <c r="A5884" s="3" t="s">
        <v>20</v>
      </c>
      <c r="B5884" s="7">
        <v>42933</v>
      </c>
      <c r="C5884" s="3">
        <v>2017</v>
      </c>
      <c r="D5884" s="3">
        <v>1</v>
      </c>
      <c r="E5884" s="3" t="s">
        <v>31</v>
      </c>
      <c r="F5884" s="3">
        <v>45</v>
      </c>
    </row>
    <row r="5885" spans="1:6" x14ac:dyDescent="0.25">
      <c r="A5885" s="3" t="s">
        <v>20</v>
      </c>
      <c r="B5885" s="7">
        <v>42933</v>
      </c>
      <c r="C5885" s="3">
        <v>2017</v>
      </c>
      <c r="D5885" s="3">
        <v>1</v>
      </c>
      <c r="E5885" s="3" t="s">
        <v>31</v>
      </c>
      <c r="F5885" s="3">
        <v>46</v>
      </c>
    </row>
    <row r="5886" spans="1:6" x14ac:dyDescent="0.25">
      <c r="A5886" s="3" t="s">
        <v>20</v>
      </c>
      <c r="B5886" s="7">
        <v>42933</v>
      </c>
      <c r="C5886" s="3">
        <v>2017</v>
      </c>
      <c r="D5886" s="3">
        <v>1</v>
      </c>
      <c r="E5886" s="3" t="s">
        <v>31</v>
      </c>
      <c r="F5886" s="3">
        <v>42</v>
      </c>
    </row>
    <row r="5887" spans="1:6" x14ac:dyDescent="0.25">
      <c r="A5887" s="3" t="s">
        <v>20</v>
      </c>
      <c r="B5887" s="7">
        <v>42933</v>
      </c>
      <c r="C5887" s="3">
        <v>2017</v>
      </c>
      <c r="D5887" s="3">
        <v>1</v>
      </c>
      <c r="E5887" s="3" t="s">
        <v>31</v>
      </c>
      <c r="F5887" s="3">
        <v>40</v>
      </c>
    </row>
    <row r="5888" spans="1:6" x14ac:dyDescent="0.25">
      <c r="A5888" s="3" t="s">
        <v>20</v>
      </c>
      <c r="B5888" s="7">
        <v>42933</v>
      </c>
      <c r="C5888" s="3">
        <v>2017</v>
      </c>
      <c r="D5888" s="3">
        <v>1</v>
      </c>
      <c r="E5888" s="3" t="s">
        <v>31</v>
      </c>
      <c r="F5888" s="3">
        <v>55</v>
      </c>
    </row>
    <row r="5889" spans="1:6" x14ac:dyDescent="0.25">
      <c r="A5889" s="3" t="s">
        <v>20</v>
      </c>
      <c r="B5889" s="7">
        <v>42933</v>
      </c>
      <c r="C5889" s="3">
        <v>2017</v>
      </c>
      <c r="D5889" s="3">
        <v>1</v>
      </c>
      <c r="E5889" s="3" t="s">
        <v>31</v>
      </c>
      <c r="F5889" s="3">
        <v>55</v>
      </c>
    </row>
    <row r="5890" spans="1:6" x14ac:dyDescent="0.25">
      <c r="A5890" s="3" t="s">
        <v>20</v>
      </c>
      <c r="B5890" s="7">
        <v>42933</v>
      </c>
      <c r="C5890" s="3">
        <v>2017</v>
      </c>
      <c r="D5890" s="3">
        <v>1</v>
      </c>
      <c r="E5890" s="3" t="s">
        <v>31</v>
      </c>
      <c r="F5890" s="3">
        <v>59</v>
      </c>
    </row>
    <row r="5891" spans="1:6" x14ac:dyDescent="0.25">
      <c r="A5891" s="3" t="s">
        <v>20</v>
      </c>
      <c r="B5891" s="7">
        <v>42933</v>
      </c>
      <c r="C5891" s="3">
        <v>2017</v>
      </c>
      <c r="D5891" s="3">
        <v>1</v>
      </c>
      <c r="E5891" s="3" t="s">
        <v>31</v>
      </c>
      <c r="F5891" s="3">
        <v>64</v>
      </c>
    </row>
    <row r="5892" spans="1:6" x14ac:dyDescent="0.25">
      <c r="A5892" s="3" t="s">
        <v>20</v>
      </c>
      <c r="B5892" s="7">
        <v>42933</v>
      </c>
      <c r="C5892" s="3">
        <v>2017</v>
      </c>
      <c r="D5892" s="3">
        <v>1</v>
      </c>
      <c r="E5892" s="3" t="s">
        <v>31</v>
      </c>
      <c r="F5892" s="3">
        <v>46</v>
      </c>
    </row>
    <row r="5893" spans="1:6" x14ac:dyDescent="0.25">
      <c r="A5893" s="3" t="s">
        <v>20</v>
      </c>
      <c r="B5893" s="7">
        <v>42933</v>
      </c>
      <c r="C5893" s="3">
        <v>2017</v>
      </c>
      <c r="D5893" s="3">
        <v>1</v>
      </c>
      <c r="E5893" s="3" t="s">
        <v>31</v>
      </c>
      <c r="F5893" s="3">
        <v>58</v>
      </c>
    </row>
    <row r="5894" spans="1:6" x14ac:dyDescent="0.25">
      <c r="A5894" s="3" t="s">
        <v>20</v>
      </c>
      <c r="B5894" s="7">
        <v>42933</v>
      </c>
      <c r="C5894" s="3">
        <v>2017</v>
      </c>
      <c r="D5894" s="3">
        <v>1</v>
      </c>
      <c r="E5894" s="3" t="s">
        <v>31</v>
      </c>
      <c r="F5894" s="3">
        <v>44</v>
      </c>
    </row>
    <row r="5895" spans="1:6" x14ac:dyDescent="0.25">
      <c r="A5895" s="3" t="s">
        <v>20</v>
      </c>
      <c r="B5895" s="7">
        <v>42933</v>
      </c>
      <c r="C5895" s="3">
        <v>2017</v>
      </c>
      <c r="D5895" s="3">
        <v>1</v>
      </c>
      <c r="E5895" s="3" t="s">
        <v>31</v>
      </c>
      <c r="F5895" s="3">
        <v>59</v>
      </c>
    </row>
    <row r="5896" spans="1:6" x14ac:dyDescent="0.25">
      <c r="A5896" s="3" t="s">
        <v>20</v>
      </c>
      <c r="B5896" s="7">
        <v>42933</v>
      </c>
      <c r="C5896" s="3">
        <v>2017</v>
      </c>
      <c r="D5896" s="3">
        <v>1</v>
      </c>
      <c r="E5896" s="3" t="s">
        <v>31</v>
      </c>
      <c r="F5896" s="3">
        <v>38</v>
      </c>
    </row>
    <row r="5897" spans="1:6" x14ac:dyDescent="0.25">
      <c r="A5897" s="3" t="s">
        <v>20</v>
      </c>
      <c r="B5897" s="7">
        <v>42933</v>
      </c>
      <c r="C5897" s="3">
        <v>2017</v>
      </c>
      <c r="D5897" s="3">
        <v>1</v>
      </c>
      <c r="E5897" s="3" t="s">
        <v>31</v>
      </c>
      <c r="F5897" s="3">
        <v>55</v>
      </c>
    </row>
    <row r="5898" spans="1:6" x14ac:dyDescent="0.25">
      <c r="A5898" s="3" t="s">
        <v>20</v>
      </c>
      <c r="B5898" s="7">
        <v>42933</v>
      </c>
      <c r="C5898" s="3">
        <v>2017</v>
      </c>
      <c r="D5898" s="3">
        <v>1</v>
      </c>
      <c r="E5898" s="3" t="s">
        <v>31</v>
      </c>
      <c r="F5898" s="3">
        <v>58</v>
      </c>
    </row>
    <row r="5899" spans="1:6" x14ac:dyDescent="0.25">
      <c r="A5899" s="3" t="s">
        <v>20</v>
      </c>
      <c r="B5899" s="7">
        <v>42933</v>
      </c>
      <c r="C5899" s="3">
        <v>2017</v>
      </c>
      <c r="D5899" s="3">
        <v>1</v>
      </c>
      <c r="E5899" s="3" t="s">
        <v>31</v>
      </c>
      <c r="F5899" s="3">
        <v>56</v>
      </c>
    </row>
    <row r="5900" spans="1:6" x14ac:dyDescent="0.25">
      <c r="A5900" s="3" t="s">
        <v>20</v>
      </c>
      <c r="B5900" s="7">
        <v>42933</v>
      </c>
      <c r="C5900" s="3">
        <v>2017</v>
      </c>
      <c r="D5900" s="3">
        <v>1</v>
      </c>
      <c r="E5900" s="3" t="s">
        <v>31</v>
      </c>
      <c r="F5900" s="3">
        <v>69</v>
      </c>
    </row>
    <row r="5901" spans="1:6" x14ac:dyDescent="0.25">
      <c r="A5901" s="3" t="s">
        <v>20</v>
      </c>
      <c r="B5901" s="7">
        <v>42933</v>
      </c>
      <c r="C5901" s="3">
        <v>2017</v>
      </c>
      <c r="D5901" s="3">
        <v>1</v>
      </c>
      <c r="E5901" s="3" t="s">
        <v>31</v>
      </c>
      <c r="F5901" s="3">
        <v>40</v>
      </c>
    </row>
    <row r="5902" spans="1:6" x14ac:dyDescent="0.25">
      <c r="A5902" s="3" t="s">
        <v>20</v>
      </c>
      <c r="B5902" s="7">
        <v>42933</v>
      </c>
      <c r="C5902" s="3">
        <v>2017</v>
      </c>
      <c r="D5902" s="3">
        <v>1</v>
      </c>
      <c r="E5902" s="3" t="s">
        <v>31</v>
      </c>
      <c r="F5902" s="3">
        <v>46</v>
      </c>
    </row>
    <row r="5903" spans="1:6" x14ac:dyDescent="0.25">
      <c r="A5903" s="3" t="s">
        <v>20</v>
      </c>
      <c r="B5903" s="7">
        <v>42933</v>
      </c>
      <c r="C5903" s="3">
        <v>2017</v>
      </c>
      <c r="D5903" s="3">
        <v>1</v>
      </c>
      <c r="E5903" s="3" t="s">
        <v>31</v>
      </c>
      <c r="F5903" s="3">
        <v>58</v>
      </c>
    </row>
    <row r="5904" spans="1:6" x14ac:dyDescent="0.25">
      <c r="A5904" s="3" t="s">
        <v>20</v>
      </c>
      <c r="B5904" s="7">
        <v>42933</v>
      </c>
      <c r="C5904" s="3">
        <v>2017</v>
      </c>
      <c r="D5904" s="3">
        <v>1</v>
      </c>
      <c r="E5904" s="3" t="s">
        <v>31</v>
      </c>
      <c r="F5904" s="3">
        <v>43</v>
      </c>
    </row>
    <row r="5905" spans="1:6" x14ac:dyDescent="0.25">
      <c r="A5905" s="3" t="s">
        <v>20</v>
      </c>
      <c r="B5905" s="7">
        <v>42933</v>
      </c>
      <c r="C5905" s="3">
        <v>2017</v>
      </c>
      <c r="D5905" s="3">
        <v>1</v>
      </c>
      <c r="E5905" s="3" t="s">
        <v>31</v>
      </c>
      <c r="F5905" s="3">
        <v>43</v>
      </c>
    </row>
    <row r="5906" spans="1:6" x14ac:dyDescent="0.25">
      <c r="A5906" s="3" t="s">
        <v>20</v>
      </c>
      <c r="B5906" s="7">
        <v>42933</v>
      </c>
      <c r="C5906" s="3">
        <v>2017</v>
      </c>
      <c r="D5906" s="3">
        <v>1</v>
      </c>
      <c r="E5906" s="3" t="s">
        <v>31</v>
      </c>
      <c r="F5906" s="3">
        <v>60</v>
      </c>
    </row>
    <row r="5907" spans="1:6" x14ac:dyDescent="0.25">
      <c r="A5907" s="3" t="s">
        <v>20</v>
      </c>
      <c r="B5907" s="7">
        <v>42933</v>
      </c>
      <c r="C5907" s="3">
        <v>2017</v>
      </c>
      <c r="D5907" s="3">
        <v>1</v>
      </c>
      <c r="E5907" s="3" t="s">
        <v>31</v>
      </c>
      <c r="F5907" s="3">
        <v>45</v>
      </c>
    </row>
    <row r="5908" spans="1:6" x14ac:dyDescent="0.25">
      <c r="A5908" s="3" t="s">
        <v>20</v>
      </c>
      <c r="B5908" s="7">
        <v>42933</v>
      </c>
      <c r="C5908" s="3">
        <v>2017</v>
      </c>
      <c r="D5908" s="3">
        <v>1</v>
      </c>
      <c r="E5908" s="3" t="s">
        <v>31</v>
      </c>
      <c r="F5908" s="3">
        <v>59</v>
      </c>
    </row>
    <row r="5909" spans="1:6" x14ac:dyDescent="0.25">
      <c r="A5909" s="3" t="s">
        <v>20</v>
      </c>
      <c r="B5909" s="7">
        <v>42933</v>
      </c>
      <c r="C5909" s="3">
        <v>2017</v>
      </c>
      <c r="D5909" s="3">
        <v>1</v>
      </c>
      <c r="E5909" s="3" t="s">
        <v>31</v>
      </c>
      <c r="F5909" s="3">
        <v>42</v>
      </c>
    </row>
    <row r="5910" spans="1:6" x14ac:dyDescent="0.25">
      <c r="A5910" s="3" t="s">
        <v>20</v>
      </c>
      <c r="B5910" s="7">
        <v>42933</v>
      </c>
      <c r="C5910" s="3">
        <v>2017</v>
      </c>
      <c r="D5910" s="3">
        <v>1</v>
      </c>
      <c r="E5910" s="3" t="s">
        <v>31</v>
      </c>
      <c r="F5910" s="3">
        <v>58</v>
      </c>
    </row>
    <row r="5911" spans="1:6" x14ac:dyDescent="0.25">
      <c r="A5911" s="3" t="s">
        <v>20</v>
      </c>
      <c r="B5911" s="7">
        <v>42933</v>
      </c>
      <c r="C5911" s="3">
        <v>2017</v>
      </c>
      <c r="D5911" s="3">
        <v>1</v>
      </c>
      <c r="E5911" s="3" t="s">
        <v>31</v>
      </c>
      <c r="F5911" s="3">
        <v>63</v>
      </c>
    </row>
    <row r="5912" spans="1:6" x14ac:dyDescent="0.25">
      <c r="A5912" s="3" t="s">
        <v>20</v>
      </c>
      <c r="B5912" s="7">
        <v>42933</v>
      </c>
      <c r="C5912" s="3">
        <v>2017</v>
      </c>
      <c r="D5912" s="3">
        <v>1</v>
      </c>
      <c r="E5912" s="3" t="s">
        <v>31</v>
      </c>
      <c r="F5912" s="3">
        <v>60</v>
      </c>
    </row>
    <row r="5913" spans="1:6" x14ac:dyDescent="0.25">
      <c r="A5913" s="3" t="s">
        <v>20</v>
      </c>
      <c r="B5913" s="7">
        <v>42933</v>
      </c>
      <c r="C5913" s="3">
        <v>2017</v>
      </c>
      <c r="D5913" s="3">
        <v>1</v>
      </c>
      <c r="E5913" s="3" t="s">
        <v>31</v>
      </c>
      <c r="F5913" s="3">
        <v>60</v>
      </c>
    </row>
    <row r="5914" spans="1:6" x14ac:dyDescent="0.25">
      <c r="A5914" s="3" t="s">
        <v>20</v>
      </c>
      <c r="B5914" s="7">
        <v>42933</v>
      </c>
      <c r="C5914" s="3">
        <v>2017</v>
      </c>
      <c r="D5914" s="3">
        <v>1</v>
      </c>
      <c r="E5914" s="3" t="s">
        <v>31</v>
      </c>
      <c r="F5914" s="3">
        <v>77</v>
      </c>
    </row>
    <row r="5915" spans="1:6" x14ac:dyDescent="0.25">
      <c r="A5915" s="3" t="s">
        <v>20</v>
      </c>
      <c r="B5915" s="7">
        <v>42933</v>
      </c>
      <c r="C5915" s="3">
        <v>2017</v>
      </c>
      <c r="D5915" s="3">
        <v>1</v>
      </c>
      <c r="E5915" s="3" t="s">
        <v>31</v>
      </c>
      <c r="F5915" s="3">
        <v>61</v>
      </c>
    </row>
    <row r="5916" spans="1:6" x14ac:dyDescent="0.25">
      <c r="A5916" s="3" t="s">
        <v>20</v>
      </c>
      <c r="B5916" s="7">
        <v>42933</v>
      </c>
      <c r="C5916" s="3">
        <v>2017</v>
      </c>
      <c r="D5916" s="3">
        <v>1</v>
      </c>
      <c r="E5916" s="3" t="s">
        <v>31</v>
      </c>
      <c r="F5916" s="3">
        <v>56</v>
      </c>
    </row>
    <row r="5917" spans="1:6" x14ac:dyDescent="0.25">
      <c r="A5917" s="3" t="s">
        <v>20</v>
      </c>
      <c r="B5917" s="7">
        <v>42933</v>
      </c>
      <c r="C5917" s="3">
        <v>2017</v>
      </c>
      <c r="D5917" s="3">
        <v>1</v>
      </c>
      <c r="E5917" s="3" t="s">
        <v>31</v>
      </c>
      <c r="F5917" s="3">
        <v>60</v>
      </c>
    </row>
    <row r="5918" spans="1:6" x14ac:dyDescent="0.25">
      <c r="A5918" s="3" t="s">
        <v>20</v>
      </c>
      <c r="B5918" s="7">
        <v>42933</v>
      </c>
      <c r="C5918" s="3">
        <v>2017</v>
      </c>
      <c r="D5918" s="3">
        <v>1</v>
      </c>
      <c r="E5918" s="3" t="s">
        <v>31</v>
      </c>
      <c r="F5918" s="3">
        <v>58</v>
      </c>
    </row>
    <row r="5919" spans="1:6" x14ac:dyDescent="0.25">
      <c r="A5919" s="3" t="s">
        <v>20</v>
      </c>
      <c r="B5919" s="7">
        <v>42933</v>
      </c>
      <c r="C5919" s="3">
        <v>2017</v>
      </c>
      <c r="D5919" s="3">
        <v>1</v>
      </c>
      <c r="E5919" s="3" t="s">
        <v>31</v>
      </c>
      <c r="F5919" s="3">
        <v>67</v>
      </c>
    </row>
    <row r="5920" spans="1:6" x14ac:dyDescent="0.25">
      <c r="A5920" s="3" t="s">
        <v>20</v>
      </c>
      <c r="B5920" s="7">
        <v>42933</v>
      </c>
      <c r="C5920" s="3">
        <v>2017</v>
      </c>
      <c r="D5920" s="3">
        <v>1</v>
      </c>
      <c r="E5920" s="3" t="s">
        <v>31</v>
      </c>
      <c r="F5920" s="3">
        <v>63</v>
      </c>
    </row>
    <row r="5921" spans="1:8" x14ac:dyDescent="0.25">
      <c r="A5921" s="3" t="s">
        <v>20</v>
      </c>
      <c r="B5921" s="7">
        <v>42933</v>
      </c>
      <c r="C5921" s="3">
        <v>2017</v>
      </c>
      <c r="D5921" s="3">
        <v>1</v>
      </c>
      <c r="E5921" s="3" t="s">
        <v>31</v>
      </c>
      <c r="F5921" s="3">
        <v>41</v>
      </c>
    </row>
    <row r="5922" spans="1:8" x14ac:dyDescent="0.25">
      <c r="A5922" s="3" t="s">
        <v>20</v>
      </c>
      <c r="B5922" s="7">
        <v>42933</v>
      </c>
      <c r="C5922" s="3">
        <v>2017</v>
      </c>
      <c r="D5922" s="3">
        <v>1</v>
      </c>
      <c r="E5922" s="3" t="s">
        <v>31</v>
      </c>
      <c r="F5922" s="3">
        <v>59</v>
      </c>
    </row>
    <row r="5923" spans="1:8" x14ac:dyDescent="0.25">
      <c r="A5923" s="3" t="s">
        <v>20</v>
      </c>
      <c r="B5923" s="7">
        <v>42933</v>
      </c>
      <c r="C5923" s="3">
        <v>2017</v>
      </c>
      <c r="D5923" s="3">
        <v>1</v>
      </c>
      <c r="E5923" s="3" t="s">
        <v>31</v>
      </c>
      <c r="F5923" s="3">
        <v>64</v>
      </c>
    </row>
    <row r="5924" spans="1:8" x14ac:dyDescent="0.25">
      <c r="A5924" s="3" t="s">
        <v>20</v>
      </c>
      <c r="B5924" s="7">
        <v>42933</v>
      </c>
      <c r="C5924" s="3">
        <v>2017</v>
      </c>
      <c r="D5924" s="3">
        <v>1</v>
      </c>
      <c r="E5924" s="3" t="s">
        <v>31</v>
      </c>
      <c r="F5924" s="3">
        <v>40</v>
      </c>
    </row>
    <row r="5925" spans="1:8" x14ac:dyDescent="0.25">
      <c r="A5925" s="3" t="s">
        <v>20</v>
      </c>
      <c r="B5925" s="7">
        <v>42933</v>
      </c>
      <c r="C5925" s="3">
        <v>2017</v>
      </c>
      <c r="D5925" s="3">
        <v>1</v>
      </c>
      <c r="E5925" s="3" t="s">
        <v>31</v>
      </c>
      <c r="F5925" s="3">
        <v>60</v>
      </c>
    </row>
    <row r="5926" spans="1:8" x14ac:dyDescent="0.25">
      <c r="A5926" s="3" t="s">
        <v>20</v>
      </c>
      <c r="B5926" s="7">
        <v>42933</v>
      </c>
      <c r="C5926" s="3">
        <v>2017</v>
      </c>
      <c r="D5926" s="3">
        <v>1</v>
      </c>
      <c r="E5926" s="3" t="s">
        <v>31</v>
      </c>
      <c r="F5926" s="3">
        <v>57</v>
      </c>
    </row>
    <row r="5927" spans="1:8" x14ac:dyDescent="0.25">
      <c r="A5927" s="3" t="s">
        <v>20</v>
      </c>
      <c r="B5927" s="7">
        <v>42933</v>
      </c>
      <c r="C5927" s="3">
        <v>2017</v>
      </c>
      <c r="D5927" s="3">
        <v>1</v>
      </c>
      <c r="E5927" s="3" t="s">
        <v>31</v>
      </c>
      <c r="F5927" s="3">
        <v>39</v>
      </c>
    </row>
    <row r="5928" spans="1:8" x14ac:dyDescent="0.25">
      <c r="A5928" s="3" t="s">
        <v>20</v>
      </c>
      <c r="B5928" s="7">
        <v>42933</v>
      </c>
      <c r="C5928" s="3">
        <v>2017</v>
      </c>
      <c r="D5928" s="3">
        <v>1</v>
      </c>
      <c r="E5928" s="3" t="s">
        <v>31</v>
      </c>
      <c r="F5928" s="3">
        <v>62</v>
      </c>
    </row>
    <row r="5929" spans="1:8" x14ac:dyDescent="0.25">
      <c r="A5929" s="3" t="s">
        <v>20</v>
      </c>
      <c r="B5929" s="7">
        <v>42933</v>
      </c>
      <c r="C5929" s="3">
        <v>2017</v>
      </c>
      <c r="D5929" s="3">
        <v>1</v>
      </c>
      <c r="E5929" s="3" t="s">
        <v>31</v>
      </c>
      <c r="F5929" s="3">
        <v>60</v>
      </c>
    </row>
    <row r="5930" spans="1:8" x14ac:dyDescent="0.25">
      <c r="A5930" s="3" t="s">
        <v>20</v>
      </c>
      <c r="B5930" s="7">
        <v>42933</v>
      </c>
      <c r="C5930" s="3">
        <v>2017</v>
      </c>
      <c r="D5930" s="3">
        <v>1</v>
      </c>
      <c r="E5930" s="3" t="s">
        <v>31</v>
      </c>
      <c r="F5930" s="3">
        <v>63</v>
      </c>
    </row>
    <row r="5931" spans="1:8" x14ac:dyDescent="0.25">
      <c r="A5931" s="3" t="s">
        <v>20</v>
      </c>
      <c r="B5931" s="7">
        <v>42933</v>
      </c>
      <c r="C5931" s="3">
        <v>2017</v>
      </c>
      <c r="D5931" s="3">
        <v>1</v>
      </c>
      <c r="E5931" s="3" t="s">
        <v>31</v>
      </c>
      <c r="F5931" s="3">
        <v>62</v>
      </c>
    </row>
    <row r="5932" spans="1:8" x14ac:dyDescent="0.25">
      <c r="A5932" s="3" t="s">
        <v>20</v>
      </c>
      <c r="B5932" s="7">
        <v>42933</v>
      </c>
      <c r="C5932" s="3">
        <v>2017</v>
      </c>
      <c r="D5932" s="3">
        <v>1</v>
      </c>
      <c r="E5932" s="3" t="s">
        <v>31</v>
      </c>
      <c r="F5932" s="3">
        <v>59</v>
      </c>
    </row>
    <row r="5933" spans="1:8" x14ac:dyDescent="0.25">
      <c r="A5933" s="3" t="s">
        <v>20</v>
      </c>
      <c r="B5933" s="7">
        <v>42933</v>
      </c>
      <c r="C5933" s="3">
        <v>2017</v>
      </c>
      <c r="D5933" s="3">
        <v>1</v>
      </c>
      <c r="E5933" s="3" t="s">
        <v>31</v>
      </c>
      <c r="F5933" s="3">
        <v>43</v>
      </c>
    </row>
    <row r="5934" spans="1:8" x14ac:dyDescent="0.25">
      <c r="A5934" s="3" t="s">
        <v>20</v>
      </c>
      <c r="B5934" s="7">
        <v>42933</v>
      </c>
      <c r="C5934" s="3">
        <v>2017</v>
      </c>
      <c r="D5934" s="3">
        <v>1</v>
      </c>
      <c r="E5934" s="3" t="s">
        <v>31</v>
      </c>
      <c r="F5934" s="3">
        <v>58</v>
      </c>
    </row>
    <row r="5935" spans="1:8" x14ac:dyDescent="0.25">
      <c r="A5935" s="3" t="s">
        <v>20</v>
      </c>
      <c r="B5935" s="7">
        <v>42933</v>
      </c>
      <c r="C5935" s="3">
        <v>2017</v>
      </c>
      <c r="D5935" s="3">
        <v>1</v>
      </c>
      <c r="E5935" s="3" t="s">
        <v>31</v>
      </c>
      <c r="F5935" s="3">
        <v>56</v>
      </c>
    </row>
    <row r="5936" spans="1:8" x14ac:dyDescent="0.25">
      <c r="A5936" s="3" t="s">
        <v>20</v>
      </c>
      <c r="B5936" s="7">
        <v>42933</v>
      </c>
      <c r="C5936" s="3">
        <v>2017</v>
      </c>
      <c r="D5936" s="3">
        <v>2</v>
      </c>
      <c r="E5936" s="3" t="s">
        <v>31</v>
      </c>
      <c r="F5936" s="3">
        <v>54</v>
      </c>
      <c r="H5936" t="s">
        <v>75</v>
      </c>
    </row>
    <row r="5937" spans="1:8" x14ac:dyDescent="0.25">
      <c r="A5937" s="3" t="s">
        <v>20</v>
      </c>
      <c r="B5937" s="7">
        <v>42933</v>
      </c>
      <c r="C5937" s="3">
        <v>2017</v>
      </c>
      <c r="D5937" s="3">
        <v>2</v>
      </c>
      <c r="E5937" s="3" t="s">
        <v>31</v>
      </c>
      <c r="F5937" s="3">
        <v>41</v>
      </c>
      <c r="H5937" t="s">
        <v>75</v>
      </c>
    </row>
    <row r="5938" spans="1:8" x14ac:dyDescent="0.25">
      <c r="A5938" s="3" t="s">
        <v>20</v>
      </c>
      <c r="B5938" s="7">
        <v>42933</v>
      </c>
      <c r="C5938" s="3">
        <v>2017</v>
      </c>
      <c r="D5938" s="3">
        <v>2</v>
      </c>
      <c r="E5938" s="3" t="s">
        <v>31</v>
      </c>
      <c r="F5938" s="3">
        <v>50</v>
      </c>
    </row>
    <row r="5939" spans="1:8" x14ac:dyDescent="0.25">
      <c r="A5939" s="3" t="s">
        <v>20</v>
      </c>
      <c r="B5939" s="7">
        <v>42933</v>
      </c>
      <c r="C5939" s="3">
        <v>2017</v>
      </c>
      <c r="D5939" s="3">
        <v>2</v>
      </c>
      <c r="E5939" s="3" t="s">
        <v>31</v>
      </c>
      <c r="F5939" s="3">
        <v>56</v>
      </c>
    </row>
    <row r="5940" spans="1:8" x14ac:dyDescent="0.25">
      <c r="A5940" s="3" t="s">
        <v>20</v>
      </c>
      <c r="B5940" s="7">
        <v>42933</v>
      </c>
      <c r="C5940" s="3">
        <v>2017</v>
      </c>
      <c r="D5940" s="3">
        <v>2</v>
      </c>
      <c r="E5940" s="3" t="s">
        <v>31</v>
      </c>
      <c r="F5940" s="3">
        <v>42</v>
      </c>
    </row>
    <row r="5941" spans="1:8" x14ac:dyDescent="0.25">
      <c r="A5941" s="3" t="s">
        <v>20</v>
      </c>
      <c r="B5941" s="7">
        <v>42933</v>
      </c>
      <c r="C5941" s="3">
        <v>2017</v>
      </c>
      <c r="D5941" s="3">
        <v>2</v>
      </c>
      <c r="E5941" s="3" t="s">
        <v>31</v>
      </c>
      <c r="F5941" s="3">
        <v>51</v>
      </c>
    </row>
    <row r="5942" spans="1:8" x14ac:dyDescent="0.25">
      <c r="A5942" s="3" t="s">
        <v>20</v>
      </c>
      <c r="B5942" s="7">
        <v>42933</v>
      </c>
      <c r="C5942" s="3">
        <v>2017</v>
      </c>
      <c r="D5942" s="3">
        <v>2</v>
      </c>
      <c r="E5942" s="3" t="s">
        <v>31</v>
      </c>
      <c r="F5942" s="3">
        <v>40</v>
      </c>
    </row>
    <row r="5943" spans="1:8" x14ac:dyDescent="0.25">
      <c r="A5943" s="3" t="s">
        <v>20</v>
      </c>
      <c r="B5943" s="7">
        <v>42933</v>
      </c>
      <c r="C5943" s="3">
        <v>2017</v>
      </c>
      <c r="D5943" s="3">
        <v>2</v>
      </c>
      <c r="E5943" s="3" t="s">
        <v>31</v>
      </c>
      <c r="F5943" s="3">
        <v>65</v>
      </c>
    </row>
    <row r="5944" spans="1:8" x14ac:dyDescent="0.25">
      <c r="A5944" s="3" t="s">
        <v>20</v>
      </c>
      <c r="B5944" s="7">
        <v>42933</v>
      </c>
      <c r="C5944" s="3">
        <v>2017</v>
      </c>
      <c r="D5944" s="3">
        <v>2</v>
      </c>
      <c r="E5944" s="3" t="s">
        <v>31</v>
      </c>
      <c r="F5944" s="3">
        <v>58</v>
      </c>
    </row>
    <row r="5945" spans="1:8" x14ac:dyDescent="0.25">
      <c r="A5945" s="3" t="s">
        <v>20</v>
      </c>
      <c r="B5945" s="7">
        <v>42933</v>
      </c>
      <c r="C5945" s="3">
        <v>2017</v>
      </c>
      <c r="D5945" s="3">
        <v>2</v>
      </c>
      <c r="E5945" s="3" t="s">
        <v>31</v>
      </c>
      <c r="F5945" s="3">
        <v>56</v>
      </c>
    </row>
    <row r="5946" spans="1:8" x14ac:dyDescent="0.25">
      <c r="A5946" s="3" t="s">
        <v>20</v>
      </c>
      <c r="B5946" s="7">
        <v>42933</v>
      </c>
      <c r="C5946" s="3">
        <v>2017</v>
      </c>
      <c r="D5946" s="3">
        <v>2</v>
      </c>
      <c r="E5946" s="3" t="s">
        <v>31</v>
      </c>
      <c r="F5946" s="3">
        <v>55</v>
      </c>
    </row>
    <row r="5947" spans="1:8" x14ac:dyDescent="0.25">
      <c r="A5947" s="3" t="s">
        <v>20</v>
      </c>
      <c r="B5947" s="7">
        <v>42933</v>
      </c>
      <c r="C5947" s="3">
        <v>2017</v>
      </c>
      <c r="D5947" s="3">
        <v>2</v>
      </c>
      <c r="E5947" s="3" t="s">
        <v>31</v>
      </c>
      <c r="F5947" s="3">
        <v>40</v>
      </c>
    </row>
    <row r="5948" spans="1:8" x14ac:dyDescent="0.25">
      <c r="A5948" s="3" t="s">
        <v>20</v>
      </c>
      <c r="B5948" s="7">
        <v>42933</v>
      </c>
      <c r="C5948" s="3">
        <v>2017</v>
      </c>
      <c r="D5948" s="3">
        <v>2</v>
      </c>
      <c r="E5948" s="3" t="s">
        <v>31</v>
      </c>
      <c r="F5948" s="3">
        <v>60</v>
      </c>
    </row>
    <row r="5949" spans="1:8" x14ac:dyDescent="0.25">
      <c r="A5949" s="3" t="s">
        <v>20</v>
      </c>
      <c r="B5949" s="7">
        <v>42933</v>
      </c>
      <c r="C5949" s="3">
        <v>2017</v>
      </c>
      <c r="D5949" s="3">
        <v>2</v>
      </c>
      <c r="E5949" s="3" t="s">
        <v>31</v>
      </c>
      <c r="F5949" s="3">
        <v>40</v>
      </c>
    </row>
    <row r="5950" spans="1:8" x14ac:dyDescent="0.25">
      <c r="A5950" s="3" t="s">
        <v>20</v>
      </c>
      <c r="B5950" s="7">
        <v>42933</v>
      </c>
      <c r="C5950" s="3">
        <v>2017</v>
      </c>
      <c r="D5950" s="3">
        <v>2</v>
      </c>
      <c r="E5950" s="3" t="s">
        <v>31</v>
      </c>
      <c r="F5950" s="3">
        <v>41</v>
      </c>
    </row>
    <row r="5951" spans="1:8" x14ac:dyDescent="0.25">
      <c r="A5951" s="3" t="s">
        <v>20</v>
      </c>
      <c r="B5951" s="7">
        <v>42933</v>
      </c>
      <c r="C5951" s="3">
        <v>2017</v>
      </c>
      <c r="D5951" s="3">
        <v>2</v>
      </c>
      <c r="E5951" s="3" t="s">
        <v>31</v>
      </c>
      <c r="F5951" s="3">
        <v>41</v>
      </c>
    </row>
    <row r="5952" spans="1:8" x14ac:dyDescent="0.25">
      <c r="A5952" s="3" t="s">
        <v>20</v>
      </c>
      <c r="B5952" s="7">
        <v>42933</v>
      </c>
      <c r="C5952" s="3">
        <v>2017</v>
      </c>
      <c r="D5952" s="3">
        <v>2</v>
      </c>
      <c r="E5952" s="3" t="s">
        <v>31</v>
      </c>
      <c r="F5952" s="3">
        <v>63</v>
      </c>
    </row>
    <row r="5953" spans="1:7" x14ac:dyDescent="0.25">
      <c r="A5953" s="3" t="s">
        <v>20</v>
      </c>
      <c r="B5953" s="7">
        <v>42933</v>
      </c>
      <c r="C5953" s="3">
        <v>2017</v>
      </c>
      <c r="D5953" s="3">
        <v>2</v>
      </c>
      <c r="E5953" s="3" t="s">
        <v>31</v>
      </c>
      <c r="F5953" s="3">
        <v>60</v>
      </c>
    </row>
    <row r="5954" spans="1:7" x14ac:dyDescent="0.25">
      <c r="A5954" s="3" t="s">
        <v>20</v>
      </c>
      <c r="B5954" s="7">
        <v>42933</v>
      </c>
      <c r="C5954" s="3">
        <v>2017</v>
      </c>
      <c r="D5954" s="3">
        <v>2</v>
      </c>
      <c r="E5954" s="3" t="s">
        <v>31</v>
      </c>
      <c r="F5954" s="3">
        <v>43</v>
      </c>
    </row>
    <row r="5955" spans="1:7" x14ac:dyDescent="0.25">
      <c r="A5955" s="3" t="s">
        <v>20</v>
      </c>
      <c r="B5955" s="7">
        <v>42933</v>
      </c>
      <c r="C5955" s="3">
        <v>2017</v>
      </c>
      <c r="D5955" s="3">
        <v>2</v>
      </c>
      <c r="E5955" s="3" t="s">
        <v>31</v>
      </c>
      <c r="F5955" s="3">
        <v>60</v>
      </c>
    </row>
    <row r="5956" spans="1:7" x14ac:dyDescent="0.25">
      <c r="A5956" s="3" t="s">
        <v>20</v>
      </c>
      <c r="B5956" s="7">
        <v>42933</v>
      </c>
      <c r="C5956" s="3">
        <v>2017</v>
      </c>
      <c r="D5956" s="3">
        <v>2</v>
      </c>
      <c r="E5956" s="3" t="s">
        <v>31</v>
      </c>
      <c r="F5956" s="3">
        <v>70</v>
      </c>
    </row>
    <row r="5957" spans="1:7" x14ac:dyDescent="0.25">
      <c r="A5957" s="3" t="s">
        <v>20</v>
      </c>
      <c r="B5957" s="7">
        <v>42933</v>
      </c>
      <c r="C5957" s="3">
        <v>2017</v>
      </c>
      <c r="D5957" s="3">
        <v>2</v>
      </c>
      <c r="E5957" s="3" t="s">
        <v>31</v>
      </c>
      <c r="F5957" s="3">
        <v>45</v>
      </c>
    </row>
    <row r="5958" spans="1:7" x14ac:dyDescent="0.25">
      <c r="A5958" s="3" t="s">
        <v>20</v>
      </c>
      <c r="B5958" s="7">
        <v>42933</v>
      </c>
      <c r="C5958" s="3">
        <v>2017</v>
      </c>
      <c r="D5958" s="3">
        <v>2</v>
      </c>
      <c r="E5958" s="3" t="s">
        <v>31</v>
      </c>
      <c r="F5958" s="3">
        <v>45</v>
      </c>
    </row>
    <row r="5959" spans="1:7" x14ac:dyDescent="0.25">
      <c r="A5959" s="3" t="s">
        <v>20</v>
      </c>
      <c r="B5959" s="7">
        <v>42933</v>
      </c>
      <c r="C5959" s="3">
        <v>2017</v>
      </c>
      <c r="D5959" s="3">
        <v>2</v>
      </c>
      <c r="E5959" s="3" t="s">
        <v>31</v>
      </c>
      <c r="F5959" s="3">
        <v>44</v>
      </c>
    </row>
    <row r="5960" spans="1:7" x14ac:dyDescent="0.25">
      <c r="A5960" s="3" t="s">
        <v>20</v>
      </c>
      <c r="B5960" s="7">
        <v>42933</v>
      </c>
      <c r="C5960" s="3">
        <v>2017</v>
      </c>
      <c r="D5960" s="3">
        <v>1</v>
      </c>
      <c r="E5960" s="3" t="s">
        <v>29</v>
      </c>
      <c r="F5960" s="3">
        <v>52</v>
      </c>
      <c r="G5960" s="15">
        <v>1.5</v>
      </c>
    </row>
    <row r="5961" spans="1:7" x14ac:dyDescent="0.25">
      <c r="A5961" s="3" t="s">
        <v>20</v>
      </c>
      <c r="B5961" s="7">
        <v>42933</v>
      </c>
      <c r="C5961" s="3">
        <v>2017</v>
      </c>
      <c r="D5961" s="3">
        <v>1</v>
      </c>
      <c r="E5961" s="3" t="s">
        <v>29</v>
      </c>
      <c r="F5961" s="3">
        <v>126</v>
      </c>
      <c r="G5961" s="15">
        <v>24.7</v>
      </c>
    </row>
    <row r="5962" spans="1:7" x14ac:dyDescent="0.25">
      <c r="A5962" s="3" t="s">
        <v>20</v>
      </c>
      <c r="B5962" s="7">
        <v>42933</v>
      </c>
      <c r="C5962" s="3">
        <v>2017</v>
      </c>
      <c r="D5962" s="3">
        <v>1</v>
      </c>
      <c r="E5962" s="3" t="s">
        <v>29</v>
      </c>
      <c r="F5962" s="3">
        <v>124</v>
      </c>
      <c r="G5962" s="15">
        <v>24</v>
      </c>
    </row>
    <row r="5963" spans="1:7" x14ac:dyDescent="0.25">
      <c r="A5963" s="3" t="s">
        <v>20</v>
      </c>
      <c r="B5963" s="7">
        <v>42933</v>
      </c>
      <c r="C5963" s="3">
        <v>2017</v>
      </c>
      <c r="D5963" s="3">
        <v>1</v>
      </c>
      <c r="E5963" s="3" t="s">
        <v>29</v>
      </c>
      <c r="F5963" s="3">
        <v>134</v>
      </c>
      <c r="G5963" s="15">
        <v>28.2</v>
      </c>
    </row>
    <row r="5964" spans="1:7" x14ac:dyDescent="0.25">
      <c r="A5964" s="3" t="s">
        <v>20</v>
      </c>
      <c r="B5964" s="7">
        <v>42933</v>
      </c>
      <c r="C5964" s="3">
        <v>2017</v>
      </c>
      <c r="D5964" s="3">
        <v>1</v>
      </c>
      <c r="E5964" s="3" t="s">
        <v>29</v>
      </c>
      <c r="F5964" s="3">
        <v>107</v>
      </c>
      <c r="G5964" s="15">
        <v>13.9</v>
      </c>
    </row>
    <row r="5965" spans="1:7" x14ac:dyDescent="0.25">
      <c r="A5965" s="3" t="s">
        <v>20</v>
      </c>
      <c r="B5965" s="7">
        <v>42933</v>
      </c>
      <c r="C5965" s="3">
        <v>2017</v>
      </c>
      <c r="D5965" s="3">
        <v>1</v>
      </c>
      <c r="E5965" s="3" t="s">
        <v>29</v>
      </c>
      <c r="F5965" s="3">
        <v>133</v>
      </c>
      <c r="G5965" s="15">
        <v>26.9</v>
      </c>
    </row>
    <row r="5966" spans="1:7" x14ac:dyDescent="0.25">
      <c r="A5966" s="3" t="s">
        <v>20</v>
      </c>
      <c r="B5966" s="7">
        <v>42933</v>
      </c>
      <c r="C5966" s="3">
        <v>2017</v>
      </c>
      <c r="D5966" s="3">
        <v>1</v>
      </c>
      <c r="E5966" s="3" t="s">
        <v>29</v>
      </c>
      <c r="F5966" s="3">
        <v>123</v>
      </c>
      <c r="G5966" s="15">
        <v>21.7</v>
      </c>
    </row>
    <row r="5967" spans="1:7" x14ac:dyDescent="0.25">
      <c r="A5967" s="3" t="s">
        <v>20</v>
      </c>
      <c r="B5967" s="7">
        <v>42933</v>
      </c>
      <c r="C5967" s="3">
        <v>2017</v>
      </c>
      <c r="D5967" s="3">
        <v>1</v>
      </c>
      <c r="E5967" s="3" t="s">
        <v>29</v>
      </c>
      <c r="F5967" s="3">
        <v>103</v>
      </c>
      <c r="G5967" s="15">
        <v>13.6</v>
      </c>
    </row>
    <row r="5968" spans="1:7" x14ac:dyDescent="0.25">
      <c r="A5968" s="3" t="s">
        <v>20</v>
      </c>
      <c r="B5968" s="7">
        <v>42933</v>
      </c>
      <c r="C5968" s="3">
        <v>2017</v>
      </c>
      <c r="D5968" s="3">
        <v>1</v>
      </c>
      <c r="E5968" s="3" t="s">
        <v>29</v>
      </c>
      <c r="F5968" s="3">
        <v>104</v>
      </c>
      <c r="G5968" s="15">
        <v>12</v>
      </c>
    </row>
    <row r="5969" spans="1:7" x14ac:dyDescent="0.25">
      <c r="A5969" s="3" t="s">
        <v>20</v>
      </c>
      <c r="B5969" s="7">
        <v>42933</v>
      </c>
      <c r="C5969" s="3">
        <v>2017</v>
      </c>
      <c r="D5969" s="3">
        <v>1</v>
      </c>
      <c r="E5969" s="3" t="s">
        <v>29</v>
      </c>
      <c r="F5969" s="3">
        <v>205</v>
      </c>
      <c r="G5969" s="15">
        <v>90.6</v>
      </c>
    </row>
    <row r="5970" spans="1:7" x14ac:dyDescent="0.25">
      <c r="A5970" s="3" t="s">
        <v>20</v>
      </c>
      <c r="B5970" s="7">
        <v>42933</v>
      </c>
      <c r="C5970" s="3">
        <v>2017</v>
      </c>
      <c r="D5970" s="3">
        <v>1</v>
      </c>
      <c r="E5970" s="3" t="s">
        <v>29</v>
      </c>
      <c r="F5970" s="3">
        <v>45</v>
      </c>
      <c r="G5970" s="15">
        <v>1</v>
      </c>
    </row>
    <row r="5971" spans="1:7" x14ac:dyDescent="0.25">
      <c r="A5971" s="3" t="s">
        <v>20</v>
      </c>
      <c r="B5971" s="7">
        <v>42933</v>
      </c>
      <c r="C5971" s="3">
        <v>2017</v>
      </c>
      <c r="D5971" s="3">
        <v>2</v>
      </c>
      <c r="E5971" s="3" t="s">
        <v>29</v>
      </c>
      <c r="F5971" s="3">
        <v>108</v>
      </c>
      <c r="G5971" s="15">
        <v>14.2</v>
      </c>
    </row>
    <row r="5972" spans="1:7" x14ac:dyDescent="0.25">
      <c r="A5972" s="3" t="s">
        <v>20</v>
      </c>
      <c r="B5972" s="7">
        <v>42933</v>
      </c>
      <c r="C5972" s="3">
        <v>2017</v>
      </c>
      <c r="D5972" s="3">
        <v>2</v>
      </c>
      <c r="E5972" s="3" t="s">
        <v>29</v>
      </c>
      <c r="F5972" s="3">
        <v>111</v>
      </c>
      <c r="G5972" s="15">
        <v>16.8</v>
      </c>
    </row>
    <row r="5973" spans="1:7" x14ac:dyDescent="0.25">
      <c r="A5973" s="3" t="s">
        <v>20</v>
      </c>
      <c r="B5973" s="7">
        <v>42933</v>
      </c>
      <c r="C5973" s="3">
        <v>2017</v>
      </c>
      <c r="D5973" s="3">
        <v>1</v>
      </c>
      <c r="E5973" s="3" t="s">
        <v>80</v>
      </c>
      <c r="F5973" s="3">
        <v>68</v>
      </c>
    </row>
    <row r="5974" spans="1:7" x14ac:dyDescent="0.25">
      <c r="A5974" s="3" t="s">
        <v>20</v>
      </c>
      <c r="B5974" s="7">
        <v>42933</v>
      </c>
      <c r="C5974" s="3">
        <v>2017</v>
      </c>
      <c r="D5974" s="3">
        <v>1</v>
      </c>
      <c r="E5974" s="3" t="s">
        <v>80</v>
      </c>
      <c r="F5974" s="3">
        <v>64</v>
      </c>
    </row>
    <row r="5975" spans="1:7" x14ac:dyDescent="0.25">
      <c r="A5975" s="3" t="s">
        <v>20</v>
      </c>
      <c r="B5975" s="7">
        <v>42933</v>
      </c>
      <c r="C5975" s="3">
        <v>2017</v>
      </c>
      <c r="D5975" s="3">
        <v>2</v>
      </c>
      <c r="E5975" s="3" t="s">
        <v>80</v>
      </c>
      <c r="F5975" s="3">
        <v>79</v>
      </c>
    </row>
    <row r="5976" spans="1:7" x14ac:dyDescent="0.25">
      <c r="A5976" s="3" t="s">
        <v>20</v>
      </c>
      <c r="B5976" s="7">
        <v>42933</v>
      </c>
      <c r="C5976" s="3">
        <v>2017</v>
      </c>
      <c r="D5976" s="3">
        <v>1</v>
      </c>
      <c r="E5976" s="3" t="s">
        <v>67</v>
      </c>
      <c r="F5976" s="3">
        <v>71</v>
      </c>
    </row>
    <row r="5977" spans="1:7" x14ac:dyDescent="0.25">
      <c r="A5977" s="3" t="s">
        <v>20</v>
      </c>
      <c r="B5977" s="7">
        <v>42933</v>
      </c>
      <c r="C5977" s="3">
        <v>2017</v>
      </c>
      <c r="D5977" s="3">
        <v>1</v>
      </c>
      <c r="E5977" s="3" t="s">
        <v>70</v>
      </c>
      <c r="F5977" s="3">
        <v>75</v>
      </c>
    </row>
    <row r="5978" spans="1:7" x14ac:dyDescent="0.25">
      <c r="A5978" s="3" t="s">
        <v>20</v>
      </c>
      <c r="B5978" s="7">
        <v>42933</v>
      </c>
      <c r="C5978" s="3">
        <v>2017</v>
      </c>
      <c r="D5978" s="3">
        <v>1</v>
      </c>
      <c r="E5978" s="3" t="s">
        <v>70</v>
      </c>
      <c r="F5978" s="3">
        <v>71</v>
      </c>
    </row>
    <row r="5979" spans="1:7" x14ac:dyDescent="0.25">
      <c r="A5979" s="3" t="s">
        <v>20</v>
      </c>
      <c r="B5979" s="7">
        <v>42933</v>
      </c>
      <c r="C5979" s="3">
        <v>2017</v>
      </c>
      <c r="D5979" s="3">
        <v>1</v>
      </c>
      <c r="E5979" s="3" t="s">
        <v>32</v>
      </c>
      <c r="F5979" s="3">
        <v>91</v>
      </c>
    </row>
    <row r="5980" spans="1:7" x14ac:dyDescent="0.25">
      <c r="A5980" s="3" t="s">
        <v>20</v>
      </c>
      <c r="B5980" s="7">
        <v>42933</v>
      </c>
      <c r="C5980" s="3">
        <v>2017</v>
      </c>
      <c r="D5980" s="3">
        <v>1</v>
      </c>
      <c r="E5980" s="3" t="s">
        <v>32</v>
      </c>
      <c r="F5980" s="3">
        <v>91</v>
      </c>
    </row>
    <row r="5981" spans="1:7" x14ac:dyDescent="0.25">
      <c r="A5981" s="3" t="s">
        <v>20</v>
      </c>
      <c r="B5981" s="7">
        <v>42933</v>
      </c>
      <c r="C5981" s="3">
        <v>2017</v>
      </c>
      <c r="D5981" s="3">
        <v>1</v>
      </c>
      <c r="E5981" s="3" t="s">
        <v>32</v>
      </c>
      <c r="F5981" s="3">
        <v>84</v>
      </c>
    </row>
    <row r="5982" spans="1:7" x14ac:dyDescent="0.25">
      <c r="A5982" s="3" t="s">
        <v>20</v>
      </c>
      <c r="B5982" s="7">
        <v>42933</v>
      </c>
      <c r="C5982" s="3">
        <v>2017</v>
      </c>
      <c r="D5982" s="3">
        <v>1</v>
      </c>
      <c r="E5982" s="3" t="s">
        <v>32</v>
      </c>
      <c r="F5982" s="3">
        <v>85</v>
      </c>
    </row>
    <row r="5983" spans="1:7" x14ac:dyDescent="0.25">
      <c r="A5983" s="3" t="s">
        <v>20</v>
      </c>
      <c r="B5983" s="7">
        <v>42933</v>
      </c>
      <c r="C5983" s="3">
        <v>2017</v>
      </c>
      <c r="D5983" s="3">
        <v>2</v>
      </c>
      <c r="E5983" s="3" t="s">
        <v>32</v>
      </c>
      <c r="F5983" s="3">
        <v>80</v>
      </c>
    </row>
    <row r="5984" spans="1:7" x14ac:dyDescent="0.25">
      <c r="A5984" s="3" t="s">
        <v>20</v>
      </c>
      <c r="B5984" s="7">
        <v>42933</v>
      </c>
      <c r="C5984" s="3">
        <v>2017</v>
      </c>
      <c r="D5984" s="3">
        <v>2</v>
      </c>
      <c r="E5984" s="3" t="s">
        <v>32</v>
      </c>
      <c r="F5984" s="3">
        <v>83</v>
      </c>
    </row>
    <row r="5985" spans="1:8" x14ac:dyDescent="0.25">
      <c r="A5985" s="3" t="s">
        <v>20</v>
      </c>
      <c r="B5985" s="7">
        <v>42933</v>
      </c>
      <c r="C5985" s="3">
        <v>2017</v>
      </c>
      <c r="D5985" s="3">
        <v>1</v>
      </c>
      <c r="E5985" s="3" t="s">
        <v>33</v>
      </c>
      <c r="F5985" s="3">
        <v>49</v>
      </c>
      <c r="H5985" t="s">
        <v>75</v>
      </c>
    </row>
    <row r="5986" spans="1:8" x14ac:dyDescent="0.25">
      <c r="A5986" s="3" t="s">
        <v>20</v>
      </c>
      <c r="B5986" s="7">
        <v>42933</v>
      </c>
      <c r="C5986" s="3">
        <v>2017</v>
      </c>
      <c r="D5986" s="3">
        <v>1</v>
      </c>
      <c r="E5986" s="3" t="s">
        <v>33</v>
      </c>
      <c r="F5986" s="3">
        <v>70</v>
      </c>
    </row>
    <row r="5987" spans="1:8" x14ac:dyDescent="0.25">
      <c r="A5987" s="3" t="s">
        <v>20</v>
      </c>
      <c r="B5987" s="7">
        <v>42933</v>
      </c>
      <c r="C5987" s="3">
        <v>2017</v>
      </c>
      <c r="D5987" s="3">
        <v>1</v>
      </c>
      <c r="E5987" s="3" t="s">
        <v>33</v>
      </c>
      <c r="F5987" s="3">
        <v>60</v>
      </c>
    </row>
    <row r="5988" spans="1:8" x14ac:dyDescent="0.25">
      <c r="A5988" s="3" t="s">
        <v>20</v>
      </c>
      <c r="B5988" s="7">
        <v>42933</v>
      </c>
      <c r="C5988" s="3">
        <v>2017</v>
      </c>
      <c r="D5988" s="3">
        <v>1</v>
      </c>
      <c r="E5988" s="3" t="s">
        <v>33</v>
      </c>
      <c r="F5988" s="3">
        <v>66</v>
      </c>
    </row>
    <row r="5989" spans="1:8" x14ac:dyDescent="0.25">
      <c r="A5989" s="3" t="s">
        <v>20</v>
      </c>
      <c r="B5989" s="7">
        <v>42933</v>
      </c>
      <c r="C5989" s="3">
        <v>2017</v>
      </c>
      <c r="D5989" s="3">
        <v>1</v>
      </c>
      <c r="E5989" s="3" t="s">
        <v>33</v>
      </c>
      <c r="F5989" s="3">
        <v>77</v>
      </c>
    </row>
    <row r="5990" spans="1:8" x14ac:dyDescent="0.25">
      <c r="A5990" s="3" t="s">
        <v>20</v>
      </c>
      <c r="B5990" s="7">
        <v>42933</v>
      </c>
      <c r="C5990" s="3">
        <v>2017</v>
      </c>
      <c r="D5990" s="3">
        <v>1</v>
      </c>
      <c r="E5990" s="3" t="s">
        <v>33</v>
      </c>
      <c r="F5990" s="3">
        <v>50</v>
      </c>
      <c r="H5990" t="s">
        <v>75</v>
      </c>
    </row>
    <row r="5991" spans="1:8" x14ac:dyDescent="0.25">
      <c r="A5991" s="3" t="s">
        <v>20</v>
      </c>
      <c r="B5991" s="7">
        <v>42933</v>
      </c>
      <c r="C5991" s="3">
        <v>2017</v>
      </c>
      <c r="D5991" s="3">
        <v>1</v>
      </c>
      <c r="E5991" s="3" t="s">
        <v>33</v>
      </c>
      <c r="F5991" s="3">
        <v>73</v>
      </c>
    </row>
    <row r="5992" spans="1:8" x14ac:dyDescent="0.25">
      <c r="A5992" s="3" t="s">
        <v>20</v>
      </c>
      <c r="B5992" s="7">
        <v>42933</v>
      </c>
      <c r="C5992" s="3">
        <v>2017</v>
      </c>
      <c r="D5992" s="3">
        <v>1</v>
      </c>
      <c r="E5992" s="3" t="s">
        <v>33</v>
      </c>
      <c r="F5992" s="3">
        <v>59</v>
      </c>
    </row>
    <row r="5993" spans="1:8" x14ac:dyDescent="0.25">
      <c r="A5993" s="3" t="s">
        <v>20</v>
      </c>
      <c r="B5993" s="7">
        <v>42933</v>
      </c>
      <c r="C5993" s="3">
        <v>2017</v>
      </c>
      <c r="D5993" s="3">
        <v>1</v>
      </c>
      <c r="E5993" s="3" t="s">
        <v>33</v>
      </c>
      <c r="F5993" s="3">
        <v>60</v>
      </c>
    </row>
    <row r="5994" spans="1:8" x14ac:dyDescent="0.25">
      <c r="A5994" s="3" t="s">
        <v>20</v>
      </c>
      <c r="B5994" s="7">
        <v>42933</v>
      </c>
      <c r="C5994" s="3">
        <v>2017</v>
      </c>
      <c r="D5994" s="3">
        <v>1</v>
      </c>
      <c r="E5994" s="3" t="s">
        <v>33</v>
      </c>
      <c r="F5994" s="3">
        <v>51</v>
      </c>
      <c r="H5994" t="s">
        <v>75</v>
      </c>
    </row>
    <row r="5995" spans="1:8" x14ac:dyDescent="0.25">
      <c r="A5995" s="3" t="s">
        <v>20</v>
      </c>
      <c r="B5995" s="7">
        <v>42933</v>
      </c>
      <c r="C5995" s="3">
        <v>2017</v>
      </c>
      <c r="D5995" s="3">
        <v>1</v>
      </c>
      <c r="E5995" s="3" t="s">
        <v>33</v>
      </c>
      <c r="F5995" s="3">
        <v>67</v>
      </c>
    </row>
    <row r="5996" spans="1:8" x14ac:dyDescent="0.25">
      <c r="A5996" s="3" t="s">
        <v>20</v>
      </c>
      <c r="B5996" s="7">
        <v>42933</v>
      </c>
      <c r="C5996" s="3">
        <v>2017</v>
      </c>
      <c r="D5996" s="3">
        <v>1</v>
      </c>
      <c r="E5996" s="3" t="s">
        <v>33</v>
      </c>
      <c r="F5996" s="3">
        <v>65</v>
      </c>
    </row>
    <row r="5997" spans="1:8" x14ac:dyDescent="0.25">
      <c r="A5997" s="3" t="s">
        <v>20</v>
      </c>
      <c r="B5997" s="7">
        <v>42933</v>
      </c>
      <c r="C5997" s="3">
        <v>2017</v>
      </c>
      <c r="D5997" s="3">
        <v>1</v>
      </c>
      <c r="E5997" s="3" t="s">
        <v>33</v>
      </c>
      <c r="F5997" s="3">
        <v>50</v>
      </c>
      <c r="H5997" t="s">
        <v>75</v>
      </c>
    </row>
    <row r="5998" spans="1:8" x14ac:dyDescent="0.25">
      <c r="A5998" s="3" t="s">
        <v>20</v>
      </c>
      <c r="B5998" s="7">
        <v>42933</v>
      </c>
      <c r="C5998" s="3">
        <v>2017</v>
      </c>
      <c r="D5998" s="3">
        <v>1</v>
      </c>
      <c r="E5998" s="3" t="s">
        <v>33</v>
      </c>
      <c r="F5998" s="3">
        <v>52</v>
      </c>
      <c r="H5998" t="s">
        <v>75</v>
      </c>
    </row>
    <row r="5999" spans="1:8" x14ac:dyDescent="0.25">
      <c r="A5999" s="3" t="s">
        <v>20</v>
      </c>
      <c r="B5999" s="7">
        <v>42933</v>
      </c>
      <c r="C5999" s="3">
        <v>2017</v>
      </c>
      <c r="D5999" s="3">
        <v>1</v>
      </c>
      <c r="E5999" s="3" t="s">
        <v>33</v>
      </c>
      <c r="F5999" s="3">
        <v>52</v>
      </c>
    </row>
    <row r="6000" spans="1:8" x14ac:dyDescent="0.25">
      <c r="A6000" s="3" t="s">
        <v>20</v>
      </c>
      <c r="B6000" s="7">
        <v>42933</v>
      </c>
      <c r="C6000" s="3">
        <v>2017</v>
      </c>
      <c r="D6000" s="3">
        <v>1</v>
      </c>
      <c r="E6000" s="3" t="s">
        <v>33</v>
      </c>
      <c r="F6000" s="3">
        <v>48</v>
      </c>
    </row>
    <row r="6001" spans="1:6" x14ac:dyDescent="0.25">
      <c r="A6001" s="3" t="s">
        <v>20</v>
      </c>
      <c r="B6001" s="7">
        <v>42933</v>
      </c>
      <c r="C6001" s="3">
        <v>2017</v>
      </c>
      <c r="D6001" s="3">
        <v>1</v>
      </c>
      <c r="E6001" s="3" t="s">
        <v>33</v>
      </c>
      <c r="F6001" s="3">
        <v>65</v>
      </c>
    </row>
    <row r="6002" spans="1:6" x14ac:dyDescent="0.25">
      <c r="A6002" s="3" t="s">
        <v>20</v>
      </c>
      <c r="B6002" s="7">
        <v>42933</v>
      </c>
      <c r="C6002" s="3">
        <v>2017</v>
      </c>
      <c r="D6002" s="3">
        <v>1</v>
      </c>
      <c r="E6002" s="3" t="s">
        <v>33</v>
      </c>
      <c r="F6002" s="3">
        <v>65</v>
      </c>
    </row>
    <row r="6003" spans="1:6" x14ac:dyDescent="0.25">
      <c r="A6003" s="3" t="s">
        <v>20</v>
      </c>
      <c r="B6003" s="7">
        <v>42933</v>
      </c>
      <c r="C6003" s="3">
        <v>2017</v>
      </c>
      <c r="D6003" s="3">
        <v>1</v>
      </c>
      <c r="E6003" s="3" t="s">
        <v>33</v>
      </c>
      <c r="F6003" s="3">
        <v>55</v>
      </c>
    </row>
    <row r="6004" spans="1:6" x14ac:dyDescent="0.25">
      <c r="A6004" s="3" t="s">
        <v>20</v>
      </c>
      <c r="B6004" s="7">
        <v>42933</v>
      </c>
      <c r="C6004" s="3">
        <v>2017</v>
      </c>
      <c r="D6004" s="3">
        <v>1</v>
      </c>
      <c r="E6004" s="3" t="s">
        <v>33</v>
      </c>
      <c r="F6004" s="3">
        <v>44</v>
      </c>
    </row>
    <row r="6005" spans="1:6" x14ac:dyDescent="0.25">
      <c r="A6005" s="3" t="s">
        <v>20</v>
      </c>
      <c r="B6005" s="7">
        <v>42933</v>
      </c>
      <c r="C6005" s="3">
        <v>2017</v>
      </c>
      <c r="D6005" s="3">
        <v>1</v>
      </c>
      <c r="E6005" s="3" t="s">
        <v>33</v>
      </c>
      <c r="F6005" s="3">
        <v>49</v>
      </c>
    </row>
    <row r="6006" spans="1:6" x14ac:dyDescent="0.25">
      <c r="A6006" s="3" t="s">
        <v>20</v>
      </c>
      <c r="B6006" s="7">
        <v>42933</v>
      </c>
      <c r="C6006" s="3">
        <v>2017</v>
      </c>
      <c r="D6006" s="3">
        <v>1</v>
      </c>
      <c r="E6006" s="3" t="s">
        <v>33</v>
      </c>
      <c r="F6006" s="3">
        <v>55</v>
      </c>
    </row>
    <row r="6007" spans="1:6" x14ac:dyDescent="0.25">
      <c r="A6007" s="3" t="s">
        <v>20</v>
      </c>
      <c r="B6007" s="7">
        <v>42933</v>
      </c>
      <c r="C6007" s="3">
        <v>2017</v>
      </c>
      <c r="D6007" s="3">
        <v>1</v>
      </c>
      <c r="E6007" s="3" t="s">
        <v>33</v>
      </c>
      <c r="F6007" s="3">
        <v>61</v>
      </c>
    </row>
    <row r="6008" spans="1:6" x14ac:dyDescent="0.25">
      <c r="A6008" s="3" t="s">
        <v>20</v>
      </c>
      <c r="B6008" s="7">
        <v>42933</v>
      </c>
      <c r="C6008" s="3">
        <v>2017</v>
      </c>
      <c r="D6008" s="3">
        <v>1</v>
      </c>
      <c r="E6008" s="3" t="s">
        <v>33</v>
      </c>
      <c r="F6008" s="3">
        <v>50</v>
      </c>
    </row>
    <row r="6009" spans="1:6" x14ac:dyDescent="0.25">
      <c r="A6009" s="3" t="s">
        <v>20</v>
      </c>
      <c r="B6009" s="7">
        <v>42933</v>
      </c>
      <c r="C6009" s="3">
        <v>2017</v>
      </c>
      <c r="D6009" s="3">
        <v>1</v>
      </c>
      <c r="E6009" s="3" t="s">
        <v>33</v>
      </c>
      <c r="F6009" s="3">
        <v>63</v>
      </c>
    </row>
    <row r="6010" spans="1:6" x14ac:dyDescent="0.25">
      <c r="A6010" s="3" t="s">
        <v>20</v>
      </c>
      <c r="B6010" s="7">
        <v>42933</v>
      </c>
      <c r="C6010" s="3">
        <v>2017</v>
      </c>
      <c r="D6010" s="3">
        <v>1</v>
      </c>
      <c r="E6010" s="3" t="s">
        <v>33</v>
      </c>
      <c r="F6010" s="3">
        <v>52</v>
      </c>
    </row>
    <row r="6011" spans="1:6" x14ac:dyDescent="0.25">
      <c r="A6011" s="3" t="s">
        <v>20</v>
      </c>
      <c r="B6011" s="7">
        <v>42933</v>
      </c>
      <c r="C6011" s="3">
        <v>2017</v>
      </c>
      <c r="D6011" s="3">
        <v>1</v>
      </c>
      <c r="E6011" s="3" t="s">
        <v>33</v>
      </c>
      <c r="F6011" s="3">
        <v>68</v>
      </c>
    </row>
    <row r="6012" spans="1:6" x14ac:dyDescent="0.25">
      <c r="A6012" s="3" t="s">
        <v>20</v>
      </c>
      <c r="B6012" s="7">
        <v>42933</v>
      </c>
      <c r="C6012" s="3">
        <v>2017</v>
      </c>
      <c r="D6012" s="3">
        <v>1</v>
      </c>
      <c r="E6012" s="3" t="s">
        <v>33</v>
      </c>
      <c r="F6012" s="3">
        <v>71</v>
      </c>
    </row>
    <row r="6013" spans="1:6" x14ac:dyDescent="0.25">
      <c r="A6013" s="3" t="s">
        <v>20</v>
      </c>
      <c r="B6013" s="7">
        <v>42933</v>
      </c>
      <c r="C6013" s="3">
        <v>2017</v>
      </c>
      <c r="D6013" s="3">
        <v>1</v>
      </c>
      <c r="E6013" s="3" t="s">
        <v>33</v>
      </c>
      <c r="F6013" s="3">
        <v>43</v>
      </c>
    </row>
    <row r="6014" spans="1:6" x14ac:dyDescent="0.25">
      <c r="A6014" s="3" t="s">
        <v>20</v>
      </c>
      <c r="B6014" s="7">
        <v>42933</v>
      </c>
      <c r="C6014" s="3">
        <v>2017</v>
      </c>
      <c r="D6014" s="3">
        <v>1</v>
      </c>
      <c r="E6014" s="3" t="s">
        <v>33</v>
      </c>
      <c r="F6014" s="3">
        <v>70</v>
      </c>
    </row>
    <row r="6015" spans="1:6" x14ac:dyDescent="0.25">
      <c r="A6015" s="3" t="s">
        <v>20</v>
      </c>
      <c r="B6015" s="7">
        <v>42933</v>
      </c>
      <c r="C6015" s="3">
        <v>2017</v>
      </c>
      <c r="D6015" s="3">
        <v>2</v>
      </c>
      <c r="E6015" s="3" t="s">
        <v>33</v>
      </c>
      <c r="F6015" s="3">
        <v>59</v>
      </c>
    </row>
    <row r="6016" spans="1:6" x14ac:dyDescent="0.25">
      <c r="A6016" s="3" t="s">
        <v>20</v>
      </c>
      <c r="B6016" s="7">
        <v>42933</v>
      </c>
      <c r="C6016" s="3">
        <v>2017</v>
      </c>
      <c r="D6016" s="3">
        <v>2</v>
      </c>
      <c r="E6016" s="3" t="s">
        <v>33</v>
      </c>
      <c r="F6016" s="3">
        <v>58</v>
      </c>
    </row>
    <row r="6017" spans="1:8" x14ac:dyDescent="0.25">
      <c r="A6017" s="3" t="s">
        <v>20</v>
      </c>
      <c r="B6017" s="7">
        <v>42933</v>
      </c>
      <c r="C6017" s="3">
        <v>2017</v>
      </c>
      <c r="D6017" s="3">
        <v>2</v>
      </c>
      <c r="E6017" s="3" t="s">
        <v>33</v>
      </c>
      <c r="F6017" s="3">
        <v>56</v>
      </c>
    </row>
    <row r="6018" spans="1:8" x14ac:dyDescent="0.25">
      <c r="A6018" s="3" t="s">
        <v>20</v>
      </c>
      <c r="B6018" s="7">
        <v>42933</v>
      </c>
      <c r="C6018" s="3">
        <v>2017</v>
      </c>
      <c r="D6018" s="3">
        <v>2</v>
      </c>
      <c r="E6018" s="3" t="s">
        <v>33</v>
      </c>
      <c r="F6018" s="3">
        <v>66</v>
      </c>
    </row>
    <row r="6019" spans="1:8" x14ac:dyDescent="0.25">
      <c r="A6019" s="3" t="s">
        <v>20</v>
      </c>
      <c r="B6019" s="7">
        <v>42933</v>
      </c>
      <c r="C6019" s="3">
        <v>2017</v>
      </c>
      <c r="D6019" s="3">
        <v>2</v>
      </c>
      <c r="E6019" s="3" t="s">
        <v>33</v>
      </c>
      <c r="F6019" s="3">
        <v>61</v>
      </c>
    </row>
    <row r="6020" spans="1:8" x14ac:dyDescent="0.25">
      <c r="A6020" s="3" t="s">
        <v>20</v>
      </c>
      <c r="B6020" s="7">
        <v>42933</v>
      </c>
      <c r="C6020" s="3">
        <v>2017</v>
      </c>
      <c r="D6020" s="3">
        <v>2</v>
      </c>
      <c r="E6020" s="3" t="s">
        <v>33</v>
      </c>
      <c r="F6020" s="3">
        <v>46</v>
      </c>
    </row>
    <row r="6021" spans="1:8" x14ac:dyDescent="0.25">
      <c r="A6021" s="3" t="s">
        <v>20</v>
      </c>
      <c r="B6021" s="7">
        <v>42933</v>
      </c>
      <c r="C6021" s="3">
        <v>2017</v>
      </c>
      <c r="D6021" s="3">
        <v>2</v>
      </c>
      <c r="E6021" s="3" t="s">
        <v>33</v>
      </c>
      <c r="F6021" s="3">
        <v>70</v>
      </c>
    </row>
    <row r="6022" spans="1:8" x14ac:dyDescent="0.25">
      <c r="A6022" s="3" t="s">
        <v>20</v>
      </c>
      <c r="B6022" s="7">
        <v>42933</v>
      </c>
      <c r="C6022" s="3">
        <v>2017</v>
      </c>
      <c r="D6022" s="3">
        <v>2</v>
      </c>
      <c r="E6022" s="3" t="s">
        <v>33</v>
      </c>
      <c r="F6022" s="3">
        <v>51</v>
      </c>
    </row>
    <row r="6023" spans="1:8" x14ac:dyDescent="0.25">
      <c r="A6023" s="3" t="s">
        <v>20</v>
      </c>
      <c r="B6023" s="7">
        <v>42933</v>
      </c>
      <c r="C6023" s="3">
        <v>2017</v>
      </c>
      <c r="D6023" s="3">
        <v>2</v>
      </c>
      <c r="E6023" s="3" t="s">
        <v>33</v>
      </c>
      <c r="F6023" s="3">
        <v>61</v>
      </c>
    </row>
    <row r="6024" spans="1:8" x14ac:dyDescent="0.25">
      <c r="A6024" s="3" t="s">
        <v>20</v>
      </c>
      <c r="B6024" s="7">
        <v>42933</v>
      </c>
      <c r="C6024" s="3">
        <v>2017</v>
      </c>
      <c r="D6024" s="3">
        <v>2</v>
      </c>
      <c r="E6024" s="3" t="s">
        <v>33</v>
      </c>
      <c r="F6024" s="3">
        <v>53</v>
      </c>
    </row>
    <row r="6025" spans="1:8" x14ac:dyDescent="0.25">
      <c r="A6025" s="3" t="s">
        <v>20</v>
      </c>
      <c r="B6025" s="7">
        <v>42933</v>
      </c>
      <c r="C6025" s="3">
        <v>2017</v>
      </c>
      <c r="D6025" s="3">
        <v>2</v>
      </c>
      <c r="E6025" s="3" t="s">
        <v>33</v>
      </c>
      <c r="F6025" s="3">
        <v>47</v>
      </c>
    </row>
    <row r="6026" spans="1:8" x14ac:dyDescent="0.25">
      <c r="A6026" s="3" t="s">
        <v>20</v>
      </c>
      <c r="B6026" s="7">
        <v>42933</v>
      </c>
      <c r="C6026" s="3">
        <v>2017</v>
      </c>
      <c r="D6026" s="3">
        <v>2</v>
      </c>
      <c r="E6026" s="3" t="s">
        <v>33</v>
      </c>
      <c r="F6026" s="3">
        <v>63</v>
      </c>
    </row>
    <row r="6027" spans="1:8" x14ac:dyDescent="0.25">
      <c r="A6027" s="3" t="s">
        <v>20</v>
      </c>
      <c r="B6027" s="7">
        <v>42933</v>
      </c>
      <c r="C6027" s="3">
        <v>2017</v>
      </c>
      <c r="D6027" s="3">
        <v>2</v>
      </c>
      <c r="E6027" s="3" t="s">
        <v>33</v>
      </c>
      <c r="F6027" s="3">
        <v>48</v>
      </c>
    </row>
    <row r="6028" spans="1:8" x14ac:dyDescent="0.25">
      <c r="A6028" s="3" t="s">
        <v>20</v>
      </c>
      <c r="B6028" s="7">
        <v>42933</v>
      </c>
      <c r="C6028" s="3">
        <v>2017</v>
      </c>
      <c r="D6028" s="3">
        <v>2</v>
      </c>
      <c r="E6028" s="3" t="s">
        <v>62</v>
      </c>
      <c r="F6028" s="3">
        <v>67</v>
      </c>
    </row>
    <row r="6029" spans="1:8" x14ac:dyDescent="0.25">
      <c r="A6029" s="3" t="s">
        <v>19</v>
      </c>
      <c r="B6029" s="7">
        <v>42933</v>
      </c>
      <c r="C6029" s="3">
        <v>2017</v>
      </c>
      <c r="D6029" s="3">
        <v>1</v>
      </c>
      <c r="E6029" s="3" t="s">
        <v>28</v>
      </c>
      <c r="F6029" s="3">
        <v>58</v>
      </c>
      <c r="G6029" s="15">
        <v>2.2000000000000002</v>
      </c>
      <c r="H6029" t="s">
        <v>75</v>
      </c>
    </row>
    <row r="6030" spans="1:8" x14ac:dyDescent="0.25">
      <c r="A6030" s="3" t="s">
        <v>19</v>
      </c>
      <c r="B6030" s="7">
        <v>42933</v>
      </c>
      <c r="C6030" s="3">
        <v>2017</v>
      </c>
      <c r="D6030" s="3">
        <v>1</v>
      </c>
      <c r="E6030" s="3" t="s">
        <v>28</v>
      </c>
      <c r="F6030" s="3">
        <v>57</v>
      </c>
      <c r="G6030" s="15">
        <v>1.9</v>
      </c>
    </row>
    <row r="6031" spans="1:8" x14ac:dyDescent="0.25">
      <c r="A6031" s="3" t="s">
        <v>19</v>
      </c>
      <c r="B6031" s="7">
        <v>42933</v>
      </c>
      <c r="C6031" s="3">
        <v>2017</v>
      </c>
      <c r="D6031" s="3">
        <v>1</v>
      </c>
      <c r="E6031" s="3" t="s">
        <v>28</v>
      </c>
      <c r="F6031" s="3">
        <v>60</v>
      </c>
      <c r="G6031" s="15">
        <v>2.7</v>
      </c>
    </row>
    <row r="6032" spans="1:8" x14ac:dyDescent="0.25">
      <c r="A6032" s="3" t="s">
        <v>19</v>
      </c>
      <c r="B6032" s="7">
        <v>42933</v>
      </c>
      <c r="C6032" s="3">
        <v>2017</v>
      </c>
      <c r="D6032" s="3">
        <v>1</v>
      </c>
      <c r="E6032" s="3" t="s">
        <v>28</v>
      </c>
      <c r="F6032" s="3">
        <v>59</v>
      </c>
      <c r="G6032" s="15">
        <v>2.2999999999999998</v>
      </c>
    </row>
    <row r="6033" spans="1:7" x14ac:dyDescent="0.25">
      <c r="A6033" s="3" t="s">
        <v>19</v>
      </c>
      <c r="B6033" s="7">
        <v>42933</v>
      </c>
      <c r="C6033" s="3">
        <v>2017</v>
      </c>
      <c r="D6033" s="3">
        <v>1</v>
      </c>
      <c r="E6033" s="3" t="s">
        <v>28</v>
      </c>
      <c r="F6033" s="3">
        <v>57</v>
      </c>
      <c r="G6033" s="15">
        <v>2.4</v>
      </c>
    </row>
    <row r="6034" spans="1:7" x14ac:dyDescent="0.25">
      <c r="A6034" s="3" t="s">
        <v>19</v>
      </c>
      <c r="B6034" s="7">
        <v>42933</v>
      </c>
      <c r="C6034" s="3">
        <v>2017</v>
      </c>
      <c r="D6034" s="3">
        <v>1</v>
      </c>
      <c r="E6034" s="3" t="s">
        <v>28</v>
      </c>
      <c r="F6034" s="3">
        <v>58</v>
      </c>
      <c r="G6034" s="15">
        <v>2.1</v>
      </c>
    </row>
    <row r="6035" spans="1:7" x14ac:dyDescent="0.25">
      <c r="A6035" s="3" t="s">
        <v>19</v>
      </c>
      <c r="B6035" s="7">
        <v>42933</v>
      </c>
      <c r="C6035" s="3">
        <v>2017</v>
      </c>
      <c r="D6035" s="3">
        <v>1</v>
      </c>
      <c r="E6035" s="3" t="s">
        <v>28</v>
      </c>
      <c r="F6035" s="3">
        <v>60</v>
      </c>
      <c r="G6035" s="15">
        <v>2.2000000000000002</v>
      </c>
    </row>
    <row r="6036" spans="1:7" x14ac:dyDescent="0.25">
      <c r="A6036" s="3" t="s">
        <v>19</v>
      </c>
      <c r="B6036" s="7">
        <v>42933</v>
      </c>
      <c r="C6036" s="3">
        <v>2017</v>
      </c>
      <c r="D6036" s="3">
        <v>1</v>
      </c>
      <c r="E6036" s="3" t="s">
        <v>28</v>
      </c>
      <c r="F6036" s="3">
        <v>103</v>
      </c>
      <c r="G6036" s="15">
        <v>12.6</v>
      </c>
    </row>
    <row r="6037" spans="1:7" x14ac:dyDescent="0.25">
      <c r="A6037" s="3" t="s">
        <v>19</v>
      </c>
      <c r="B6037" s="7">
        <v>42933</v>
      </c>
      <c r="C6037" s="3">
        <v>2017</v>
      </c>
      <c r="D6037" s="3">
        <v>1</v>
      </c>
      <c r="E6037" s="3" t="s">
        <v>28</v>
      </c>
      <c r="F6037" s="3">
        <v>97</v>
      </c>
      <c r="G6037" s="15">
        <v>10.5</v>
      </c>
    </row>
    <row r="6038" spans="1:7" x14ac:dyDescent="0.25">
      <c r="A6038" s="3" t="s">
        <v>19</v>
      </c>
      <c r="B6038" s="7">
        <v>42933</v>
      </c>
      <c r="C6038" s="3">
        <v>2017</v>
      </c>
      <c r="D6038" s="3">
        <v>1</v>
      </c>
      <c r="E6038" s="3" t="s">
        <v>28</v>
      </c>
      <c r="F6038" s="3">
        <v>62</v>
      </c>
      <c r="G6038" s="15">
        <v>2.5</v>
      </c>
    </row>
    <row r="6039" spans="1:7" x14ac:dyDescent="0.25">
      <c r="A6039" s="3" t="s">
        <v>19</v>
      </c>
      <c r="B6039" s="7">
        <v>42933</v>
      </c>
      <c r="C6039" s="3">
        <v>2017</v>
      </c>
      <c r="D6039" s="3">
        <v>1</v>
      </c>
      <c r="E6039" s="3" t="s">
        <v>28</v>
      </c>
      <c r="F6039" s="3">
        <v>120</v>
      </c>
      <c r="G6039" s="15">
        <v>19.8</v>
      </c>
    </row>
    <row r="6040" spans="1:7" x14ac:dyDescent="0.25">
      <c r="A6040" s="3" t="s">
        <v>19</v>
      </c>
      <c r="B6040" s="7">
        <v>42933</v>
      </c>
      <c r="C6040" s="3">
        <v>2017</v>
      </c>
      <c r="D6040" s="3">
        <v>1</v>
      </c>
      <c r="E6040" s="3" t="s">
        <v>28</v>
      </c>
      <c r="F6040" s="3">
        <v>66</v>
      </c>
      <c r="G6040" s="15">
        <v>3.1</v>
      </c>
    </row>
    <row r="6041" spans="1:7" x14ac:dyDescent="0.25">
      <c r="A6041" s="3" t="s">
        <v>19</v>
      </c>
      <c r="B6041" s="7">
        <v>42933</v>
      </c>
      <c r="C6041" s="3">
        <v>2017</v>
      </c>
      <c r="D6041" s="3">
        <v>1</v>
      </c>
      <c r="E6041" s="3" t="s">
        <v>28</v>
      </c>
      <c r="F6041" s="3">
        <v>54</v>
      </c>
      <c r="G6041" s="15">
        <v>1.5</v>
      </c>
    </row>
    <row r="6042" spans="1:7" x14ac:dyDescent="0.25">
      <c r="A6042" s="3" t="s">
        <v>19</v>
      </c>
      <c r="B6042" s="7">
        <v>42933</v>
      </c>
      <c r="C6042" s="3">
        <v>2017</v>
      </c>
      <c r="D6042" s="3">
        <v>1</v>
      </c>
      <c r="E6042" s="3" t="s">
        <v>28</v>
      </c>
      <c r="F6042" s="3">
        <v>64</v>
      </c>
      <c r="G6042" s="15">
        <v>2.7</v>
      </c>
    </row>
    <row r="6043" spans="1:7" x14ac:dyDescent="0.25">
      <c r="A6043" s="3" t="s">
        <v>19</v>
      </c>
      <c r="B6043" s="7">
        <v>42933</v>
      </c>
      <c r="C6043" s="3">
        <v>2017</v>
      </c>
      <c r="D6043" s="3">
        <v>1</v>
      </c>
      <c r="E6043" s="3" t="s">
        <v>28</v>
      </c>
      <c r="F6043" s="3">
        <v>135</v>
      </c>
      <c r="G6043" s="15">
        <v>28.1</v>
      </c>
    </row>
    <row r="6044" spans="1:7" x14ac:dyDescent="0.25">
      <c r="A6044" s="3" t="s">
        <v>19</v>
      </c>
      <c r="B6044" s="7">
        <v>42933</v>
      </c>
      <c r="C6044" s="3">
        <v>2017</v>
      </c>
      <c r="D6044" s="3">
        <v>2</v>
      </c>
      <c r="E6044" s="3" t="s">
        <v>28</v>
      </c>
      <c r="F6044" s="3">
        <v>62</v>
      </c>
      <c r="G6044" s="15">
        <v>3</v>
      </c>
    </row>
    <row r="6045" spans="1:7" x14ac:dyDescent="0.25">
      <c r="A6045" s="3" t="s">
        <v>19</v>
      </c>
      <c r="B6045" s="7">
        <v>42933</v>
      </c>
      <c r="C6045" s="3">
        <v>2017</v>
      </c>
      <c r="D6045" s="3">
        <v>2</v>
      </c>
      <c r="E6045" s="3" t="s">
        <v>28</v>
      </c>
      <c r="F6045" s="3">
        <v>57</v>
      </c>
      <c r="G6045" s="15">
        <v>1.8</v>
      </c>
    </row>
    <row r="6046" spans="1:7" x14ac:dyDescent="0.25">
      <c r="A6046" s="3" t="s">
        <v>19</v>
      </c>
      <c r="B6046" s="7">
        <v>42933</v>
      </c>
      <c r="C6046" s="3">
        <v>2017</v>
      </c>
      <c r="D6046" s="3">
        <v>2</v>
      </c>
      <c r="E6046" s="3" t="s">
        <v>28</v>
      </c>
      <c r="F6046" s="3">
        <v>63</v>
      </c>
      <c r="G6046" s="15">
        <v>2.9</v>
      </c>
    </row>
    <row r="6047" spans="1:7" x14ac:dyDescent="0.25">
      <c r="A6047" s="3" t="s">
        <v>19</v>
      </c>
      <c r="B6047" s="7">
        <v>42933</v>
      </c>
      <c r="C6047" s="3">
        <v>2017</v>
      </c>
      <c r="D6047" s="3">
        <v>2</v>
      </c>
      <c r="E6047" s="3" t="s">
        <v>28</v>
      </c>
      <c r="F6047" s="3">
        <v>63</v>
      </c>
      <c r="G6047" s="15">
        <v>2.5</v>
      </c>
    </row>
    <row r="6048" spans="1:7" x14ac:dyDescent="0.25">
      <c r="A6048" s="3" t="s">
        <v>19</v>
      </c>
      <c r="B6048" s="7">
        <v>42933</v>
      </c>
      <c r="C6048" s="3">
        <v>2017</v>
      </c>
      <c r="D6048" s="3">
        <v>2</v>
      </c>
      <c r="E6048" s="3" t="s">
        <v>28</v>
      </c>
      <c r="F6048" s="3">
        <v>58</v>
      </c>
      <c r="G6048" s="15">
        <v>2.2999999999999998</v>
      </c>
    </row>
    <row r="6049" spans="1:6" x14ac:dyDescent="0.25">
      <c r="A6049" s="3" t="s">
        <v>19</v>
      </c>
      <c r="B6049" s="7">
        <v>42933</v>
      </c>
      <c r="C6049" s="3">
        <v>2017</v>
      </c>
      <c r="D6049" s="3">
        <v>1</v>
      </c>
      <c r="E6049" s="3" t="s">
        <v>31</v>
      </c>
      <c r="F6049" s="3">
        <v>44</v>
      </c>
    </row>
    <row r="6050" spans="1:6" x14ac:dyDescent="0.25">
      <c r="A6050" s="3" t="s">
        <v>19</v>
      </c>
      <c r="B6050" s="7">
        <v>42933</v>
      </c>
      <c r="C6050" s="3">
        <v>2017</v>
      </c>
      <c r="D6050" s="3">
        <v>1</v>
      </c>
      <c r="E6050" s="3" t="s">
        <v>31</v>
      </c>
      <c r="F6050" s="3">
        <v>42</v>
      </c>
    </row>
    <row r="6051" spans="1:6" x14ac:dyDescent="0.25">
      <c r="A6051" s="3" t="s">
        <v>19</v>
      </c>
      <c r="B6051" s="7">
        <v>42933</v>
      </c>
      <c r="C6051" s="3">
        <v>2017</v>
      </c>
      <c r="D6051" s="3">
        <v>1</v>
      </c>
      <c r="E6051" s="3" t="s">
        <v>31</v>
      </c>
      <c r="F6051" s="3">
        <v>40</v>
      </c>
    </row>
    <row r="6052" spans="1:6" x14ac:dyDescent="0.25">
      <c r="A6052" s="3" t="s">
        <v>19</v>
      </c>
      <c r="B6052" s="7">
        <v>42933</v>
      </c>
      <c r="C6052" s="3">
        <v>2017</v>
      </c>
      <c r="D6052" s="3">
        <v>1</v>
      </c>
      <c r="E6052" s="3" t="s">
        <v>31</v>
      </c>
      <c r="F6052" s="3">
        <v>44</v>
      </c>
    </row>
    <row r="6053" spans="1:6" x14ac:dyDescent="0.25">
      <c r="A6053" s="3" t="s">
        <v>19</v>
      </c>
      <c r="B6053" s="7">
        <v>42933</v>
      </c>
      <c r="C6053" s="3">
        <v>2017</v>
      </c>
      <c r="D6053" s="3">
        <v>1</v>
      </c>
      <c r="E6053" s="3" t="s">
        <v>31</v>
      </c>
      <c r="F6053" s="3">
        <v>41</v>
      </c>
    </row>
    <row r="6054" spans="1:6" x14ac:dyDescent="0.25">
      <c r="A6054" s="3" t="s">
        <v>19</v>
      </c>
      <c r="B6054" s="7">
        <v>42933</v>
      </c>
      <c r="C6054" s="3">
        <v>2017</v>
      </c>
      <c r="D6054" s="3">
        <v>1</v>
      </c>
      <c r="E6054" s="3" t="s">
        <v>31</v>
      </c>
      <c r="F6054" s="3">
        <v>59</v>
      </c>
    </row>
    <row r="6055" spans="1:6" x14ac:dyDescent="0.25">
      <c r="A6055" s="3" t="s">
        <v>19</v>
      </c>
      <c r="B6055" s="7">
        <v>42933</v>
      </c>
      <c r="C6055" s="3">
        <v>2017</v>
      </c>
      <c r="D6055" s="3">
        <v>1</v>
      </c>
      <c r="E6055" s="3" t="s">
        <v>31</v>
      </c>
      <c r="F6055" s="3">
        <v>39</v>
      </c>
    </row>
    <row r="6056" spans="1:6" x14ac:dyDescent="0.25">
      <c r="A6056" s="3" t="s">
        <v>19</v>
      </c>
      <c r="B6056" s="7">
        <v>42933</v>
      </c>
      <c r="C6056" s="3">
        <v>2017</v>
      </c>
      <c r="D6056" s="3">
        <v>1</v>
      </c>
      <c r="E6056" s="3" t="s">
        <v>31</v>
      </c>
      <c r="F6056" s="3">
        <v>43</v>
      </c>
    </row>
    <row r="6057" spans="1:6" x14ac:dyDescent="0.25">
      <c r="A6057" s="3" t="s">
        <v>19</v>
      </c>
      <c r="B6057" s="7">
        <v>42933</v>
      </c>
      <c r="C6057" s="3">
        <v>2017</v>
      </c>
      <c r="D6057" s="3">
        <v>1</v>
      </c>
      <c r="E6057" s="3" t="s">
        <v>31</v>
      </c>
      <c r="F6057" s="3">
        <v>39</v>
      </c>
    </row>
    <row r="6058" spans="1:6" x14ac:dyDescent="0.25">
      <c r="A6058" s="3" t="s">
        <v>19</v>
      </c>
      <c r="B6058" s="7">
        <v>42933</v>
      </c>
      <c r="C6058" s="3">
        <v>2017</v>
      </c>
      <c r="D6058" s="3">
        <v>1</v>
      </c>
      <c r="E6058" s="3" t="s">
        <v>31</v>
      </c>
      <c r="F6058" s="3">
        <v>48</v>
      </c>
    </row>
    <row r="6059" spans="1:6" x14ac:dyDescent="0.25">
      <c r="A6059" s="3" t="s">
        <v>19</v>
      </c>
      <c r="B6059" s="7">
        <v>42933</v>
      </c>
      <c r="C6059" s="3">
        <v>2017</v>
      </c>
      <c r="D6059" s="3">
        <v>1</v>
      </c>
      <c r="E6059" s="3" t="s">
        <v>31</v>
      </c>
      <c r="F6059" s="3">
        <v>46</v>
      </c>
    </row>
    <row r="6060" spans="1:6" x14ac:dyDescent="0.25">
      <c r="A6060" s="3" t="s">
        <v>19</v>
      </c>
      <c r="B6060" s="7">
        <v>42933</v>
      </c>
      <c r="C6060" s="3">
        <v>2017</v>
      </c>
      <c r="D6060" s="3">
        <v>1</v>
      </c>
      <c r="E6060" s="3" t="s">
        <v>31</v>
      </c>
      <c r="F6060" s="3">
        <v>43</v>
      </c>
    </row>
    <row r="6061" spans="1:6" x14ac:dyDescent="0.25">
      <c r="A6061" s="3" t="s">
        <v>19</v>
      </c>
      <c r="B6061" s="7">
        <v>42933</v>
      </c>
      <c r="C6061" s="3">
        <v>2017</v>
      </c>
      <c r="D6061" s="3">
        <v>1</v>
      </c>
      <c r="E6061" s="3" t="s">
        <v>31</v>
      </c>
      <c r="F6061" s="3">
        <v>50</v>
      </c>
    </row>
    <row r="6062" spans="1:6" x14ac:dyDescent="0.25">
      <c r="A6062" s="3" t="s">
        <v>19</v>
      </c>
      <c r="B6062" s="7">
        <v>42933</v>
      </c>
      <c r="C6062" s="3">
        <v>2017</v>
      </c>
      <c r="D6062" s="3">
        <v>1</v>
      </c>
      <c r="E6062" s="3" t="s">
        <v>31</v>
      </c>
      <c r="F6062" s="3">
        <v>62</v>
      </c>
    </row>
    <row r="6063" spans="1:6" x14ac:dyDescent="0.25">
      <c r="A6063" s="3" t="s">
        <v>19</v>
      </c>
      <c r="B6063" s="7">
        <v>42933</v>
      </c>
      <c r="C6063" s="3">
        <v>2017</v>
      </c>
      <c r="D6063" s="3">
        <v>1</v>
      </c>
      <c r="E6063" s="3" t="s">
        <v>31</v>
      </c>
      <c r="F6063" s="3">
        <v>44</v>
      </c>
    </row>
    <row r="6064" spans="1:6" x14ac:dyDescent="0.25">
      <c r="A6064" s="3" t="s">
        <v>19</v>
      </c>
      <c r="B6064" s="7">
        <v>42933</v>
      </c>
      <c r="C6064" s="3">
        <v>2017</v>
      </c>
      <c r="D6064" s="3">
        <v>1</v>
      </c>
      <c r="E6064" s="3" t="s">
        <v>31</v>
      </c>
      <c r="F6064" s="3">
        <v>42</v>
      </c>
    </row>
    <row r="6065" spans="1:8" x14ac:dyDescent="0.25">
      <c r="A6065" s="3" t="s">
        <v>19</v>
      </c>
      <c r="B6065" s="7">
        <v>42933</v>
      </c>
      <c r="C6065" s="3">
        <v>2017</v>
      </c>
      <c r="D6065" s="3">
        <v>1</v>
      </c>
      <c r="E6065" s="3" t="s">
        <v>31</v>
      </c>
      <c r="F6065" s="3">
        <v>39</v>
      </c>
    </row>
    <row r="6066" spans="1:8" x14ac:dyDescent="0.25">
      <c r="A6066" s="3" t="s">
        <v>19</v>
      </c>
      <c r="B6066" s="7">
        <v>42933</v>
      </c>
      <c r="C6066" s="3">
        <v>2017</v>
      </c>
      <c r="D6066" s="3">
        <v>1</v>
      </c>
      <c r="E6066" s="3" t="s">
        <v>31</v>
      </c>
      <c r="F6066" s="3">
        <v>48</v>
      </c>
    </row>
    <row r="6067" spans="1:8" x14ac:dyDescent="0.25">
      <c r="A6067" s="3" t="s">
        <v>19</v>
      </c>
      <c r="B6067" s="7">
        <v>42933</v>
      </c>
      <c r="C6067" s="3">
        <v>2017</v>
      </c>
      <c r="D6067" s="3">
        <v>1</v>
      </c>
      <c r="E6067" s="3" t="s">
        <v>31</v>
      </c>
      <c r="F6067" s="3">
        <v>46</v>
      </c>
    </row>
    <row r="6068" spans="1:8" x14ac:dyDescent="0.25">
      <c r="A6068" s="3" t="s">
        <v>19</v>
      </c>
      <c r="B6068" s="7">
        <v>42933</v>
      </c>
      <c r="C6068" s="3">
        <v>2017</v>
      </c>
      <c r="D6068" s="3">
        <v>1</v>
      </c>
      <c r="E6068" s="3" t="s">
        <v>31</v>
      </c>
      <c r="F6068" s="3">
        <v>43</v>
      </c>
    </row>
    <row r="6069" spans="1:8" x14ac:dyDescent="0.25">
      <c r="A6069" s="3" t="s">
        <v>19</v>
      </c>
      <c r="B6069" s="7">
        <v>42933</v>
      </c>
      <c r="C6069" s="3">
        <v>2017</v>
      </c>
      <c r="D6069" s="3">
        <v>1</v>
      </c>
      <c r="E6069" s="3" t="s">
        <v>31</v>
      </c>
      <c r="F6069" s="3">
        <v>48</v>
      </c>
      <c r="H6069" t="s">
        <v>75</v>
      </c>
    </row>
    <row r="6070" spans="1:8" x14ac:dyDescent="0.25">
      <c r="A6070" s="3" t="s">
        <v>19</v>
      </c>
      <c r="B6070" s="7">
        <v>42933</v>
      </c>
      <c r="C6070" s="3">
        <v>2017</v>
      </c>
      <c r="D6070" s="3">
        <v>1</v>
      </c>
      <c r="E6070" s="3" t="s">
        <v>31</v>
      </c>
      <c r="F6070" s="3">
        <v>46</v>
      </c>
      <c r="H6070" t="s">
        <v>75</v>
      </c>
    </row>
    <row r="6071" spans="1:8" x14ac:dyDescent="0.25">
      <c r="A6071" s="3" t="s">
        <v>19</v>
      </c>
      <c r="B6071" s="7">
        <v>42933</v>
      </c>
      <c r="C6071" s="3">
        <v>2017</v>
      </c>
      <c r="D6071" s="3">
        <v>1</v>
      </c>
      <c r="E6071" s="3" t="s">
        <v>31</v>
      </c>
      <c r="F6071" s="3">
        <v>44</v>
      </c>
      <c r="H6071" t="s">
        <v>75</v>
      </c>
    </row>
    <row r="6072" spans="1:8" x14ac:dyDescent="0.25">
      <c r="A6072" s="3" t="s">
        <v>19</v>
      </c>
      <c r="B6072" s="7">
        <v>42933</v>
      </c>
      <c r="C6072" s="3">
        <v>2017</v>
      </c>
      <c r="D6072" s="3">
        <v>1</v>
      </c>
      <c r="E6072" s="3" t="s">
        <v>31</v>
      </c>
      <c r="F6072" s="3">
        <v>60</v>
      </c>
    </row>
    <row r="6073" spans="1:8" x14ac:dyDescent="0.25">
      <c r="A6073" s="3" t="s">
        <v>19</v>
      </c>
      <c r="B6073" s="7">
        <v>42933</v>
      </c>
      <c r="C6073" s="3">
        <v>2017</v>
      </c>
      <c r="D6073" s="3">
        <v>1</v>
      </c>
      <c r="E6073" s="3" t="s">
        <v>31</v>
      </c>
      <c r="F6073" s="3">
        <v>48</v>
      </c>
    </row>
    <row r="6074" spans="1:8" x14ac:dyDescent="0.25">
      <c r="A6074" s="3" t="s">
        <v>19</v>
      </c>
      <c r="B6074" s="7">
        <v>42933</v>
      </c>
      <c r="C6074" s="3">
        <v>2017</v>
      </c>
      <c r="D6074" s="3">
        <v>1</v>
      </c>
      <c r="E6074" s="3" t="s">
        <v>31</v>
      </c>
      <c r="F6074" s="3">
        <v>60</v>
      </c>
    </row>
    <row r="6075" spans="1:8" x14ac:dyDescent="0.25">
      <c r="A6075" s="3" t="s">
        <v>19</v>
      </c>
      <c r="B6075" s="7">
        <v>42933</v>
      </c>
      <c r="C6075" s="3">
        <v>2017</v>
      </c>
      <c r="D6075" s="3">
        <v>1</v>
      </c>
      <c r="E6075" s="3" t="s">
        <v>31</v>
      </c>
      <c r="F6075" s="3">
        <v>59</v>
      </c>
    </row>
    <row r="6076" spans="1:8" x14ac:dyDescent="0.25">
      <c r="A6076" s="3" t="s">
        <v>19</v>
      </c>
      <c r="B6076" s="7">
        <v>42933</v>
      </c>
      <c r="C6076" s="3">
        <v>2017</v>
      </c>
      <c r="D6076" s="3">
        <v>1</v>
      </c>
      <c r="E6076" s="3" t="s">
        <v>31</v>
      </c>
      <c r="F6076" s="3">
        <v>60</v>
      </c>
    </row>
    <row r="6077" spans="1:8" x14ac:dyDescent="0.25">
      <c r="A6077" s="3" t="s">
        <v>19</v>
      </c>
      <c r="B6077" s="7">
        <v>42933</v>
      </c>
      <c r="C6077" s="3">
        <v>2017</v>
      </c>
      <c r="D6077" s="3">
        <v>1</v>
      </c>
      <c r="E6077" s="3" t="s">
        <v>31</v>
      </c>
      <c r="F6077" s="3">
        <v>50</v>
      </c>
    </row>
    <row r="6078" spans="1:8" x14ac:dyDescent="0.25">
      <c r="A6078" s="3" t="s">
        <v>19</v>
      </c>
      <c r="B6078" s="7">
        <v>42933</v>
      </c>
      <c r="C6078" s="3">
        <v>2017</v>
      </c>
      <c r="D6078" s="3">
        <v>1</v>
      </c>
      <c r="E6078" s="3" t="s">
        <v>31</v>
      </c>
      <c r="F6078" s="3">
        <v>59</v>
      </c>
    </row>
    <row r="6079" spans="1:8" x14ac:dyDescent="0.25">
      <c r="A6079" s="3" t="s">
        <v>19</v>
      </c>
      <c r="B6079" s="7">
        <v>42933</v>
      </c>
      <c r="C6079" s="3">
        <v>2017</v>
      </c>
      <c r="D6079" s="3">
        <v>1</v>
      </c>
      <c r="E6079" s="3" t="s">
        <v>31</v>
      </c>
      <c r="F6079" s="3">
        <v>46</v>
      </c>
    </row>
    <row r="6080" spans="1:8" x14ac:dyDescent="0.25">
      <c r="A6080" s="3" t="s">
        <v>19</v>
      </c>
      <c r="B6080" s="7">
        <v>42933</v>
      </c>
      <c r="C6080" s="3">
        <v>2017</v>
      </c>
      <c r="D6080" s="3">
        <v>1</v>
      </c>
      <c r="E6080" s="3" t="s">
        <v>31</v>
      </c>
      <c r="F6080" s="3">
        <v>41</v>
      </c>
    </row>
    <row r="6081" spans="1:6" x14ac:dyDescent="0.25">
      <c r="A6081" s="3" t="s">
        <v>19</v>
      </c>
      <c r="B6081" s="7">
        <v>42933</v>
      </c>
      <c r="C6081" s="3">
        <v>2017</v>
      </c>
      <c r="D6081" s="3">
        <v>1</v>
      </c>
      <c r="E6081" s="3" t="s">
        <v>31</v>
      </c>
      <c r="F6081" s="3">
        <v>42</v>
      </c>
    </row>
    <row r="6082" spans="1:6" x14ac:dyDescent="0.25">
      <c r="A6082" s="3" t="s">
        <v>19</v>
      </c>
      <c r="B6082" s="7">
        <v>42933</v>
      </c>
      <c r="C6082" s="3">
        <v>2017</v>
      </c>
      <c r="D6082" s="3">
        <v>1</v>
      </c>
      <c r="E6082" s="3" t="s">
        <v>31</v>
      </c>
      <c r="F6082" s="3">
        <v>49</v>
      </c>
    </row>
    <row r="6083" spans="1:6" x14ac:dyDescent="0.25">
      <c r="A6083" s="3" t="s">
        <v>19</v>
      </c>
      <c r="B6083" s="7">
        <v>42933</v>
      </c>
      <c r="C6083" s="3">
        <v>2017</v>
      </c>
      <c r="D6083" s="3">
        <v>1</v>
      </c>
      <c r="E6083" s="3" t="s">
        <v>31</v>
      </c>
      <c r="F6083" s="3">
        <v>45</v>
      </c>
    </row>
    <row r="6084" spans="1:6" x14ac:dyDescent="0.25">
      <c r="A6084" s="3" t="s">
        <v>19</v>
      </c>
      <c r="B6084" s="7">
        <v>42933</v>
      </c>
      <c r="C6084" s="3">
        <v>2017</v>
      </c>
      <c r="D6084" s="3">
        <v>1</v>
      </c>
      <c r="E6084" s="3" t="s">
        <v>31</v>
      </c>
      <c r="F6084" s="3">
        <v>42</v>
      </c>
    </row>
    <row r="6085" spans="1:6" x14ac:dyDescent="0.25">
      <c r="A6085" s="3" t="s">
        <v>19</v>
      </c>
      <c r="B6085" s="7">
        <v>42933</v>
      </c>
      <c r="C6085" s="3">
        <v>2017</v>
      </c>
      <c r="D6085" s="3">
        <v>1</v>
      </c>
      <c r="E6085" s="3" t="s">
        <v>31</v>
      </c>
      <c r="F6085" s="3">
        <v>55</v>
      </c>
    </row>
    <row r="6086" spans="1:6" x14ac:dyDescent="0.25">
      <c r="A6086" s="3" t="s">
        <v>19</v>
      </c>
      <c r="B6086" s="7">
        <v>42933</v>
      </c>
      <c r="C6086" s="3">
        <v>2017</v>
      </c>
      <c r="D6086" s="3">
        <v>1</v>
      </c>
      <c r="E6086" s="3" t="s">
        <v>31</v>
      </c>
      <c r="F6086" s="3">
        <v>61</v>
      </c>
    </row>
    <row r="6087" spans="1:6" x14ac:dyDescent="0.25">
      <c r="A6087" s="3" t="s">
        <v>19</v>
      </c>
      <c r="B6087" s="7">
        <v>42933</v>
      </c>
      <c r="C6087" s="3">
        <v>2017</v>
      </c>
      <c r="D6087" s="3">
        <v>1</v>
      </c>
      <c r="E6087" s="3" t="s">
        <v>31</v>
      </c>
      <c r="F6087" s="3">
        <v>59</v>
      </c>
    </row>
    <row r="6088" spans="1:6" x14ac:dyDescent="0.25">
      <c r="A6088" s="3" t="s">
        <v>19</v>
      </c>
      <c r="B6088" s="7">
        <v>42933</v>
      </c>
      <c r="C6088" s="3">
        <v>2017</v>
      </c>
      <c r="D6088" s="3">
        <v>1</v>
      </c>
      <c r="E6088" s="3" t="s">
        <v>31</v>
      </c>
      <c r="F6088" s="3">
        <v>45</v>
      </c>
    </row>
    <row r="6089" spans="1:6" x14ac:dyDescent="0.25">
      <c r="A6089" s="3" t="s">
        <v>19</v>
      </c>
      <c r="B6089" s="7">
        <v>42933</v>
      </c>
      <c r="C6089" s="3">
        <v>2017</v>
      </c>
      <c r="D6089" s="3">
        <v>1</v>
      </c>
      <c r="E6089" s="3" t="s">
        <v>31</v>
      </c>
      <c r="F6089" s="3">
        <v>47</v>
      </c>
    </row>
    <row r="6090" spans="1:6" x14ac:dyDescent="0.25">
      <c r="A6090" s="3" t="s">
        <v>19</v>
      </c>
      <c r="B6090" s="7">
        <v>42933</v>
      </c>
      <c r="C6090" s="3">
        <v>2017</v>
      </c>
      <c r="D6090" s="3">
        <v>1</v>
      </c>
      <c r="E6090" s="3" t="s">
        <v>31</v>
      </c>
      <c r="F6090" s="3">
        <v>46</v>
      </c>
    </row>
    <row r="6091" spans="1:6" x14ac:dyDescent="0.25">
      <c r="A6091" s="3" t="s">
        <v>19</v>
      </c>
      <c r="B6091" s="7">
        <v>42933</v>
      </c>
      <c r="C6091" s="3">
        <v>2017</v>
      </c>
      <c r="D6091" s="3">
        <v>1</v>
      </c>
      <c r="E6091" s="3" t="s">
        <v>31</v>
      </c>
      <c r="F6091" s="3">
        <v>44</v>
      </c>
    </row>
    <row r="6092" spans="1:6" x14ac:dyDescent="0.25">
      <c r="A6092" s="3" t="s">
        <v>19</v>
      </c>
      <c r="B6092" s="7">
        <v>42933</v>
      </c>
      <c r="C6092" s="3">
        <v>2017</v>
      </c>
      <c r="D6092" s="3">
        <v>1</v>
      </c>
      <c r="E6092" s="3" t="s">
        <v>31</v>
      </c>
      <c r="F6092" s="3">
        <v>47</v>
      </c>
    </row>
    <row r="6093" spans="1:6" x14ac:dyDescent="0.25">
      <c r="A6093" s="3" t="s">
        <v>19</v>
      </c>
      <c r="B6093" s="7">
        <v>42933</v>
      </c>
      <c r="C6093" s="3">
        <v>2017</v>
      </c>
      <c r="D6093" s="3">
        <v>1</v>
      </c>
      <c r="E6093" s="3" t="s">
        <v>31</v>
      </c>
      <c r="F6093" s="3">
        <v>38</v>
      </c>
    </row>
    <row r="6094" spans="1:6" x14ac:dyDescent="0.25">
      <c r="A6094" s="3" t="s">
        <v>19</v>
      </c>
      <c r="B6094" s="7">
        <v>42933</v>
      </c>
      <c r="C6094" s="3">
        <v>2017</v>
      </c>
      <c r="D6094" s="3">
        <v>1</v>
      </c>
      <c r="E6094" s="3" t="s">
        <v>31</v>
      </c>
      <c r="F6094" s="3">
        <v>56</v>
      </c>
    </row>
    <row r="6095" spans="1:6" x14ac:dyDescent="0.25">
      <c r="A6095" s="3" t="s">
        <v>19</v>
      </c>
      <c r="B6095" s="7">
        <v>42933</v>
      </c>
      <c r="C6095" s="3">
        <v>2017</v>
      </c>
      <c r="D6095" s="3">
        <v>1</v>
      </c>
      <c r="E6095" s="3" t="s">
        <v>31</v>
      </c>
      <c r="F6095" s="3">
        <v>55</v>
      </c>
    </row>
    <row r="6096" spans="1:6" x14ac:dyDescent="0.25">
      <c r="A6096" s="3" t="s">
        <v>19</v>
      </c>
      <c r="B6096" s="7">
        <v>42933</v>
      </c>
      <c r="C6096" s="3">
        <v>2017</v>
      </c>
      <c r="D6096" s="3">
        <v>1</v>
      </c>
      <c r="E6096" s="3" t="s">
        <v>31</v>
      </c>
      <c r="F6096" s="3">
        <v>45</v>
      </c>
    </row>
    <row r="6097" spans="1:6" x14ac:dyDescent="0.25">
      <c r="A6097" s="3" t="s">
        <v>19</v>
      </c>
      <c r="B6097" s="7">
        <v>42933</v>
      </c>
      <c r="C6097" s="3">
        <v>2017</v>
      </c>
      <c r="D6097" s="3">
        <v>1</v>
      </c>
      <c r="E6097" s="3" t="s">
        <v>31</v>
      </c>
      <c r="F6097" s="3">
        <v>45</v>
      </c>
    </row>
    <row r="6098" spans="1:6" x14ac:dyDescent="0.25">
      <c r="A6098" s="3" t="s">
        <v>19</v>
      </c>
      <c r="B6098" s="7">
        <v>42933</v>
      </c>
      <c r="C6098" s="3">
        <v>2017</v>
      </c>
      <c r="D6098" s="3">
        <v>1</v>
      </c>
      <c r="E6098" s="3" t="s">
        <v>31</v>
      </c>
      <c r="F6098" s="3">
        <v>50</v>
      </c>
    </row>
    <row r="6099" spans="1:6" x14ac:dyDescent="0.25">
      <c r="A6099" s="3" t="s">
        <v>19</v>
      </c>
      <c r="B6099" s="7">
        <v>42933</v>
      </c>
      <c r="C6099" s="3">
        <v>2017</v>
      </c>
      <c r="D6099" s="3">
        <v>1</v>
      </c>
      <c r="E6099" s="3" t="s">
        <v>31</v>
      </c>
      <c r="F6099" s="3">
        <v>42</v>
      </c>
    </row>
    <row r="6100" spans="1:6" x14ac:dyDescent="0.25">
      <c r="A6100" s="3" t="s">
        <v>19</v>
      </c>
      <c r="B6100" s="7">
        <v>42933</v>
      </c>
      <c r="C6100" s="3">
        <v>2017</v>
      </c>
      <c r="D6100" s="3">
        <v>1</v>
      </c>
      <c r="E6100" s="3" t="s">
        <v>31</v>
      </c>
      <c r="F6100" s="3">
        <v>47</v>
      </c>
    </row>
    <row r="6101" spans="1:6" x14ac:dyDescent="0.25">
      <c r="A6101" s="3" t="s">
        <v>19</v>
      </c>
      <c r="B6101" s="7">
        <v>42933</v>
      </c>
      <c r="C6101" s="3">
        <v>2017</v>
      </c>
      <c r="D6101" s="3">
        <v>1</v>
      </c>
      <c r="E6101" s="3" t="s">
        <v>31</v>
      </c>
      <c r="F6101" s="3">
        <v>59</v>
      </c>
    </row>
    <row r="6102" spans="1:6" x14ac:dyDescent="0.25">
      <c r="A6102" s="3" t="s">
        <v>19</v>
      </c>
      <c r="B6102" s="7">
        <v>42933</v>
      </c>
      <c r="C6102" s="3">
        <v>2017</v>
      </c>
      <c r="D6102" s="3">
        <v>1</v>
      </c>
      <c r="E6102" s="3" t="s">
        <v>31</v>
      </c>
      <c r="F6102" s="3">
        <v>59</v>
      </c>
    </row>
    <row r="6103" spans="1:6" x14ac:dyDescent="0.25">
      <c r="A6103" s="3" t="s">
        <v>19</v>
      </c>
      <c r="B6103" s="7">
        <v>42933</v>
      </c>
      <c r="C6103" s="3">
        <v>2017</v>
      </c>
      <c r="D6103" s="3">
        <v>1</v>
      </c>
      <c r="E6103" s="3" t="s">
        <v>31</v>
      </c>
      <c r="F6103" s="3">
        <v>51</v>
      </c>
    </row>
    <row r="6104" spans="1:6" x14ac:dyDescent="0.25">
      <c r="A6104" s="3" t="s">
        <v>19</v>
      </c>
      <c r="B6104" s="7">
        <v>42933</v>
      </c>
      <c r="C6104" s="3">
        <v>2017</v>
      </c>
      <c r="D6104" s="3">
        <v>1</v>
      </c>
      <c r="E6104" s="3" t="s">
        <v>31</v>
      </c>
      <c r="F6104" s="3">
        <v>61</v>
      </c>
    </row>
    <row r="6105" spans="1:6" x14ac:dyDescent="0.25">
      <c r="A6105" s="3" t="s">
        <v>19</v>
      </c>
      <c r="B6105" s="7">
        <v>42933</v>
      </c>
      <c r="C6105" s="3">
        <v>2017</v>
      </c>
      <c r="D6105" s="3">
        <v>1</v>
      </c>
      <c r="E6105" s="3" t="s">
        <v>31</v>
      </c>
      <c r="F6105" s="3">
        <v>45</v>
      </c>
    </row>
    <row r="6106" spans="1:6" x14ac:dyDescent="0.25">
      <c r="A6106" s="3" t="s">
        <v>19</v>
      </c>
      <c r="B6106" s="7">
        <v>42933</v>
      </c>
      <c r="C6106" s="3">
        <v>2017</v>
      </c>
      <c r="D6106" s="3">
        <v>1</v>
      </c>
      <c r="E6106" s="3" t="s">
        <v>31</v>
      </c>
      <c r="F6106" s="3">
        <v>65</v>
      </c>
    </row>
    <row r="6107" spans="1:6" x14ac:dyDescent="0.25">
      <c r="A6107" s="3" t="s">
        <v>19</v>
      </c>
      <c r="B6107" s="7">
        <v>42933</v>
      </c>
      <c r="C6107" s="3">
        <v>2017</v>
      </c>
      <c r="D6107" s="3">
        <v>1</v>
      </c>
      <c r="E6107" s="3" t="s">
        <v>31</v>
      </c>
      <c r="F6107" s="3">
        <v>69</v>
      </c>
    </row>
    <row r="6108" spans="1:6" x14ac:dyDescent="0.25">
      <c r="A6108" s="3" t="s">
        <v>19</v>
      </c>
      <c r="B6108" s="7">
        <v>42933</v>
      </c>
      <c r="C6108" s="3">
        <v>2017</v>
      </c>
      <c r="D6108" s="3">
        <v>1</v>
      </c>
      <c r="E6108" s="3" t="s">
        <v>31</v>
      </c>
      <c r="F6108" s="3">
        <v>42</v>
      </c>
    </row>
    <row r="6109" spans="1:6" x14ac:dyDescent="0.25">
      <c r="A6109" s="3" t="s">
        <v>19</v>
      </c>
      <c r="B6109" s="7">
        <v>42933</v>
      </c>
      <c r="C6109" s="3">
        <v>2017</v>
      </c>
      <c r="D6109" s="3">
        <v>1</v>
      </c>
      <c r="E6109" s="3" t="s">
        <v>31</v>
      </c>
      <c r="F6109" s="3">
        <v>59</v>
      </c>
    </row>
    <row r="6110" spans="1:6" x14ac:dyDescent="0.25">
      <c r="A6110" s="3" t="s">
        <v>19</v>
      </c>
      <c r="B6110" s="7">
        <v>42933</v>
      </c>
      <c r="C6110" s="3">
        <v>2017</v>
      </c>
      <c r="D6110" s="3">
        <v>1</v>
      </c>
      <c r="E6110" s="3" t="s">
        <v>31</v>
      </c>
      <c r="F6110" s="3">
        <v>48</v>
      </c>
    </row>
    <row r="6111" spans="1:6" x14ac:dyDescent="0.25">
      <c r="A6111" s="3" t="s">
        <v>19</v>
      </c>
      <c r="B6111" s="7">
        <v>42933</v>
      </c>
      <c r="C6111" s="3">
        <v>2017</v>
      </c>
      <c r="D6111" s="3">
        <v>1</v>
      </c>
      <c r="E6111" s="3" t="s">
        <v>31</v>
      </c>
      <c r="F6111" s="3">
        <v>57</v>
      </c>
    </row>
    <row r="6112" spans="1:6" x14ac:dyDescent="0.25">
      <c r="A6112" s="3" t="s">
        <v>19</v>
      </c>
      <c r="B6112" s="7">
        <v>42933</v>
      </c>
      <c r="C6112" s="3">
        <v>2017</v>
      </c>
      <c r="D6112" s="3">
        <v>1</v>
      </c>
      <c r="E6112" s="3" t="s">
        <v>31</v>
      </c>
      <c r="F6112" s="3">
        <v>49</v>
      </c>
    </row>
    <row r="6113" spans="1:6" x14ac:dyDescent="0.25">
      <c r="A6113" s="3" t="s">
        <v>19</v>
      </c>
      <c r="B6113" s="7">
        <v>42933</v>
      </c>
      <c r="C6113" s="3">
        <v>2017</v>
      </c>
      <c r="D6113" s="3">
        <v>1</v>
      </c>
      <c r="E6113" s="3" t="s">
        <v>31</v>
      </c>
      <c r="F6113" s="3">
        <v>50</v>
      </c>
    </row>
    <row r="6114" spans="1:6" x14ac:dyDescent="0.25">
      <c r="A6114" s="3" t="s">
        <v>19</v>
      </c>
      <c r="B6114" s="7">
        <v>42933</v>
      </c>
      <c r="C6114" s="3">
        <v>2017</v>
      </c>
      <c r="D6114" s="3">
        <v>1</v>
      </c>
      <c r="E6114" s="3" t="s">
        <v>31</v>
      </c>
      <c r="F6114" s="3">
        <v>47</v>
      </c>
    </row>
    <row r="6115" spans="1:6" x14ac:dyDescent="0.25">
      <c r="A6115" s="3" t="s">
        <v>19</v>
      </c>
      <c r="B6115" s="7">
        <v>42933</v>
      </c>
      <c r="C6115" s="3">
        <v>2017</v>
      </c>
      <c r="D6115" s="3">
        <v>1</v>
      </c>
      <c r="E6115" s="3" t="s">
        <v>31</v>
      </c>
      <c r="F6115" s="3">
        <v>49</v>
      </c>
    </row>
    <row r="6116" spans="1:6" x14ac:dyDescent="0.25">
      <c r="A6116" s="3" t="s">
        <v>19</v>
      </c>
      <c r="B6116" s="7">
        <v>42933</v>
      </c>
      <c r="C6116" s="3">
        <v>2017</v>
      </c>
      <c r="D6116" s="3">
        <v>1</v>
      </c>
      <c r="E6116" s="3" t="s">
        <v>31</v>
      </c>
      <c r="F6116" s="3">
        <v>42</v>
      </c>
    </row>
    <row r="6117" spans="1:6" x14ac:dyDescent="0.25">
      <c r="A6117" s="3" t="s">
        <v>19</v>
      </c>
      <c r="B6117" s="7">
        <v>42933</v>
      </c>
      <c r="C6117" s="3">
        <v>2017</v>
      </c>
      <c r="D6117" s="3">
        <v>1</v>
      </c>
      <c r="E6117" s="3" t="s">
        <v>31</v>
      </c>
      <c r="F6117" s="3">
        <v>44</v>
      </c>
    </row>
    <row r="6118" spans="1:6" x14ac:dyDescent="0.25">
      <c r="A6118" s="3" t="s">
        <v>19</v>
      </c>
      <c r="B6118" s="7">
        <v>42933</v>
      </c>
      <c r="C6118" s="3">
        <v>2017</v>
      </c>
      <c r="D6118" s="3">
        <v>1</v>
      </c>
      <c r="E6118" s="3" t="s">
        <v>31</v>
      </c>
      <c r="F6118" s="3">
        <v>63</v>
      </c>
    </row>
    <row r="6119" spans="1:6" x14ac:dyDescent="0.25">
      <c r="A6119" s="3" t="s">
        <v>19</v>
      </c>
      <c r="B6119" s="7">
        <v>42933</v>
      </c>
      <c r="C6119" s="3">
        <v>2017</v>
      </c>
      <c r="D6119" s="3">
        <v>1</v>
      </c>
      <c r="E6119" s="3" t="s">
        <v>31</v>
      </c>
      <c r="F6119" s="3">
        <v>61</v>
      </c>
    </row>
    <row r="6120" spans="1:6" x14ac:dyDescent="0.25">
      <c r="A6120" s="3" t="s">
        <v>19</v>
      </c>
      <c r="B6120" s="7">
        <v>42933</v>
      </c>
      <c r="C6120" s="3">
        <v>2017</v>
      </c>
      <c r="D6120" s="3">
        <v>1</v>
      </c>
      <c r="E6120" s="3" t="s">
        <v>31</v>
      </c>
      <c r="F6120" s="3">
        <v>38</v>
      </c>
    </row>
    <row r="6121" spans="1:6" x14ac:dyDescent="0.25">
      <c r="A6121" s="3" t="s">
        <v>19</v>
      </c>
      <c r="B6121" s="7">
        <v>42933</v>
      </c>
      <c r="C6121" s="3">
        <v>2017</v>
      </c>
      <c r="D6121" s="3">
        <v>1</v>
      </c>
      <c r="E6121" s="3" t="s">
        <v>31</v>
      </c>
      <c r="F6121" s="3">
        <v>37</v>
      </c>
    </row>
    <row r="6122" spans="1:6" x14ac:dyDescent="0.25">
      <c r="A6122" s="3" t="s">
        <v>19</v>
      </c>
      <c r="B6122" s="7">
        <v>42933</v>
      </c>
      <c r="C6122" s="3">
        <v>2017</v>
      </c>
      <c r="D6122" s="3">
        <v>1</v>
      </c>
      <c r="E6122" s="3" t="s">
        <v>31</v>
      </c>
      <c r="F6122" s="3">
        <v>42</v>
      </c>
    </row>
    <row r="6123" spans="1:6" x14ac:dyDescent="0.25">
      <c r="A6123" s="3" t="s">
        <v>19</v>
      </c>
      <c r="B6123" s="7">
        <v>42933</v>
      </c>
      <c r="C6123" s="3">
        <v>2017</v>
      </c>
      <c r="D6123" s="3">
        <v>1</v>
      </c>
      <c r="E6123" s="3" t="s">
        <v>31</v>
      </c>
      <c r="F6123" s="3">
        <v>48</v>
      </c>
    </row>
    <row r="6124" spans="1:6" x14ac:dyDescent="0.25">
      <c r="A6124" s="3" t="s">
        <v>19</v>
      </c>
      <c r="B6124" s="7">
        <v>42933</v>
      </c>
      <c r="C6124" s="3">
        <v>2017</v>
      </c>
      <c r="D6124" s="3">
        <v>1</v>
      </c>
      <c r="E6124" s="3" t="s">
        <v>31</v>
      </c>
      <c r="F6124" s="3">
        <v>42</v>
      </c>
    </row>
    <row r="6125" spans="1:6" x14ac:dyDescent="0.25">
      <c r="A6125" s="3" t="s">
        <v>19</v>
      </c>
      <c r="B6125" s="7">
        <v>42933</v>
      </c>
      <c r="C6125" s="3">
        <v>2017</v>
      </c>
      <c r="D6125" s="3">
        <v>2</v>
      </c>
      <c r="E6125" s="3" t="s">
        <v>31</v>
      </c>
      <c r="F6125" s="3">
        <v>42</v>
      </c>
    </row>
    <row r="6126" spans="1:6" x14ac:dyDescent="0.25">
      <c r="A6126" s="3" t="s">
        <v>19</v>
      </c>
      <c r="B6126" s="7">
        <v>42933</v>
      </c>
      <c r="C6126" s="3">
        <v>2017</v>
      </c>
      <c r="D6126" s="3">
        <v>2</v>
      </c>
      <c r="E6126" s="3" t="s">
        <v>31</v>
      </c>
      <c r="F6126" s="3">
        <v>48</v>
      </c>
    </row>
    <row r="6127" spans="1:6" x14ac:dyDescent="0.25">
      <c r="A6127" s="3" t="s">
        <v>19</v>
      </c>
      <c r="B6127" s="7">
        <v>42933</v>
      </c>
      <c r="C6127" s="3">
        <v>2017</v>
      </c>
      <c r="D6127" s="3">
        <v>2</v>
      </c>
      <c r="E6127" s="3" t="s">
        <v>31</v>
      </c>
      <c r="F6127" s="3">
        <v>61</v>
      </c>
    </row>
    <row r="6128" spans="1:6" x14ac:dyDescent="0.25">
      <c r="A6128" s="3" t="s">
        <v>19</v>
      </c>
      <c r="B6128" s="7">
        <v>42933</v>
      </c>
      <c r="C6128" s="3">
        <v>2017</v>
      </c>
      <c r="D6128" s="3">
        <v>2</v>
      </c>
      <c r="E6128" s="3" t="s">
        <v>31</v>
      </c>
      <c r="F6128" s="3">
        <v>66</v>
      </c>
    </row>
    <row r="6129" spans="1:6" x14ac:dyDescent="0.25">
      <c r="A6129" s="3" t="s">
        <v>19</v>
      </c>
      <c r="B6129" s="7">
        <v>42933</v>
      </c>
      <c r="C6129" s="3">
        <v>2017</v>
      </c>
      <c r="D6129" s="3">
        <v>2</v>
      </c>
      <c r="E6129" s="3" t="s">
        <v>31</v>
      </c>
      <c r="F6129" s="3">
        <v>43</v>
      </c>
    </row>
    <row r="6130" spans="1:6" x14ac:dyDescent="0.25">
      <c r="A6130" s="3" t="s">
        <v>19</v>
      </c>
      <c r="B6130" s="7">
        <v>42933</v>
      </c>
      <c r="C6130" s="3">
        <v>2017</v>
      </c>
      <c r="D6130" s="3">
        <v>2</v>
      </c>
      <c r="E6130" s="3" t="s">
        <v>31</v>
      </c>
      <c r="F6130" s="3">
        <v>49</v>
      </c>
    </row>
    <row r="6131" spans="1:6" x14ac:dyDescent="0.25">
      <c r="A6131" s="3" t="s">
        <v>19</v>
      </c>
      <c r="B6131" s="7">
        <v>42933</v>
      </c>
      <c r="C6131" s="3">
        <v>2017</v>
      </c>
      <c r="D6131" s="3">
        <v>2</v>
      </c>
      <c r="E6131" s="3" t="s">
        <v>31</v>
      </c>
      <c r="F6131" s="3">
        <v>46</v>
      </c>
    </row>
    <row r="6132" spans="1:6" x14ac:dyDescent="0.25">
      <c r="A6132" s="3" t="s">
        <v>19</v>
      </c>
      <c r="B6132" s="7">
        <v>42933</v>
      </c>
      <c r="C6132" s="3">
        <v>2017</v>
      </c>
      <c r="D6132" s="3">
        <v>2</v>
      </c>
      <c r="E6132" s="3" t="s">
        <v>31</v>
      </c>
      <c r="F6132" s="3">
        <v>46</v>
      </c>
    </row>
    <row r="6133" spans="1:6" x14ac:dyDescent="0.25">
      <c r="A6133" s="3" t="s">
        <v>19</v>
      </c>
      <c r="B6133" s="7">
        <v>42933</v>
      </c>
      <c r="C6133" s="3">
        <v>2017</v>
      </c>
      <c r="D6133" s="3">
        <v>2</v>
      </c>
      <c r="E6133" s="3" t="s">
        <v>31</v>
      </c>
      <c r="F6133" s="3">
        <v>47</v>
      </c>
    </row>
    <row r="6134" spans="1:6" x14ac:dyDescent="0.25">
      <c r="A6134" s="3" t="s">
        <v>19</v>
      </c>
      <c r="B6134" s="7">
        <v>42933</v>
      </c>
      <c r="C6134" s="3">
        <v>2017</v>
      </c>
      <c r="D6134" s="3">
        <v>2</v>
      </c>
      <c r="E6134" s="3" t="s">
        <v>31</v>
      </c>
      <c r="F6134" s="3">
        <v>43</v>
      </c>
    </row>
    <row r="6135" spans="1:6" x14ac:dyDescent="0.25">
      <c r="A6135" s="3" t="s">
        <v>19</v>
      </c>
      <c r="B6135" s="7">
        <v>42933</v>
      </c>
      <c r="C6135" s="3">
        <v>2017</v>
      </c>
      <c r="D6135" s="3">
        <v>2</v>
      </c>
      <c r="E6135" s="3" t="s">
        <v>31</v>
      </c>
      <c r="F6135" s="3">
        <v>43</v>
      </c>
    </row>
    <row r="6136" spans="1:6" x14ac:dyDescent="0.25">
      <c r="A6136" s="3" t="s">
        <v>19</v>
      </c>
      <c r="B6136" s="7">
        <v>42933</v>
      </c>
      <c r="C6136" s="3">
        <v>2017</v>
      </c>
      <c r="D6136" s="3">
        <v>2</v>
      </c>
      <c r="E6136" s="3" t="s">
        <v>31</v>
      </c>
      <c r="F6136" s="3">
        <v>44</v>
      </c>
    </row>
    <row r="6137" spans="1:6" x14ac:dyDescent="0.25">
      <c r="A6137" s="3" t="s">
        <v>19</v>
      </c>
      <c r="B6137" s="7">
        <v>42933</v>
      </c>
      <c r="C6137" s="3">
        <v>2017</v>
      </c>
      <c r="D6137" s="3">
        <v>2</v>
      </c>
      <c r="E6137" s="3" t="s">
        <v>31</v>
      </c>
      <c r="F6137" s="3">
        <v>63</v>
      </c>
    </row>
    <row r="6138" spans="1:6" x14ac:dyDescent="0.25">
      <c r="A6138" s="3" t="s">
        <v>19</v>
      </c>
      <c r="B6138" s="7">
        <v>42933</v>
      </c>
      <c r="C6138" s="3">
        <v>2017</v>
      </c>
      <c r="D6138" s="3">
        <v>2</v>
      </c>
      <c r="E6138" s="3" t="s">
        <v>31</v>
      </c>
      <c r="F6138" s="3">
        <v>42</v>
      </c>
    </row>
    <row r="6139" spans="1:6" x14ac:dyDescent="0.25">
      <c r="A6139" s="3" t="s">
        <v>19</v>
      </c>
      <c r="B6139" s="7">
        <v>42933</v>
      </c>
      <c r="C6139" s="3">
        <v>2017</v>
      </c>
      <c r="D6139" s="3">
        <v>2</v>
      </c>
      <c r="E6139" s="3" t="s">
        <v>31</v>
      </c>
      <c r="F6139" s="3">
        <v>39</v>
      </c>
    </row>
    <row r="6140" spans="1:6" x14ac:dyDescent="0.25">
      <c r="A6140" s="3" t="s">
        <v>19</v>
      </c>
      <c r="B6140" s="7">
        <v>42933</v>
      </c>
      <c r="C6140" s="3">
        <v>2017</v>
      </c>
      <c r="D6140" s="3">
        <v>2</v>
      </c>
      <c r="E6140" s="3" t="s">
        <v>31</v>
      </c>
      <c r="F6140" s="3">
        <v>61</v>
      </c>
    </row>
    <row r="6141" spans="1:6" x14ac:dyDescent="0.25">
      <c r="A6141" s="3" t="s">
        <v>19</v>
      </c>
      <c r="B6141" s="7">
        <v>42933</v>
      </c>
      <c r="C6141" s="3">
        <v>2017</v>
      </c>
      <c r="D6141" s="3">
        <v>2</v>
      </c>
      <c r="E6141" s="3" t="s">
        <v>31</v>
      </c>
      <c r="F6141" s="3">
        <v>41</v>
      </c>
    </row>
    <row r="6142" spans="1:6" x14ac:dyDescent="0.25">
      <c r="A6142" s="3" t="s">
        <v>19</v>
      </c>
      <c r="B6142" s="7">
        <v>42933</v>
      </c>
      <c r="C6142" s="3">
        <v>2017</v>
      </c>
      <c r="D6142" s="3">
        <v>2</v>
      </c>
      <c r="E6142" s="3" t="s">
        <v>31</v>
      </c>
      <c r="F6142" s="3">
        <v>45</v>
      </c>
    </row>
    <row r="6143" spans="1:6" x14ac:dyDescent="0.25">
      <c r="A6143" s="3" t="s">
        <v>19</v>
      </c>
      <c r="B6143" s="7">
        <v>42933</v>
      </c>
      <c r="C6143" s="3">
        <v>2017</v>
      </c>
      <c r="D6143" s="3">
        <v>2</v>
      </c>
      <c r="E6143" s="3" t="s">
        <v>31</v>
      </c>
      <c r="F6143" s="3">
        <v>43</v>
      </c>
    </row>
    <row r="6144" spans="1:6" x14ac:dyDescent="0.25">
      <c r="A6144" s="3" t="s">
        <v>19</v>
      </c>
      <c r="B6144" s="7">
        <v>42933</v>
      </c>
      <c r="C6144" s="3">
        <v>2017</v>
      </c>
      <c r="D6144" s="3">
        <v>2</v>
      </c>
      <c r="E6144" s="3" t="s">
        <v>31</v>
      </c>
      <c r="F6144" s="3">
        <v>43</v>
      </c>
    </row>
    <row r="6145" spans="1:6" x14ac:dyDescent="0.25">
      <c r="A6145" s="3" t="s">
        <v>19</v>
      </c>
      <c r="B6145" s="7">
        <v>42933</v>
      </c>
      <c r="C6145" s="3">
        <v>2017</v>
      </c>
      <c r="D6145" s="3">
        <v>2</v>
      </c>
      <c r="E6145" s="3" t="s">
        <v>31</v>
      </c>
      <c r="F6145" s="3">
        <v>44</v>
      </c>
    </row>
    <row r="6146" spans="1:6" x14ac:dyDescent="0.25">
      <c r="A6146" s="3" t="s">
        <v>19</v>
      </c>
      <c r="B6146" s="7">
        <v>42933</v>
      </c>
      <c r="C6146" s="3">
        <v>2017</v>
      </c>
      <c r="D6146" s="3">
        <v>2</v>
      </c>
      <c r="E6146" s="3" t="s">
        <v>31</v>
      </c>
      <c r="F6146" s="3">
        <v>40</v>
      </c>
    </row>
    <row r="6147" spans="1:6" x14ac:dyDescent="0.25">
      <c r="A6147" s="3" t="s">
        <v>19</v>
      </c>
      <c r="B6147" s="7">
        <v>42933</v>
      </c>
      <c r="C6147" s="3">
        <v>2017</v>
      </c>
      <c r="D6147" s="3">
        <v>2</v>
      </c>
      <c r="E6147" s="3" t="s">
        <v>31</v>
      </c>
      <c r="F6147" s="3">
        <v>66</v>
      </c>
    </row>
    <row r="6148" spans="1:6" x14ac:dyDescent="0.25">
      <c r="A6148" s="3" t="s">
        <v>19</v>
      </c>
      <c r="B6148" s="7">
        <v>42933</v>
      </c>
      <c r="C6148" s="3">
        <v>2017</v>
      </c>
      <c r="D6148" s="3">
        <v>2</v>
      </c>
      <c r="E6148" s="3" t="s">
        <v>31</v>
      </c>
      <c r="F6148" s="3">
        <v>56</v>
      </c>
    </row>
    <row r="6149" spans="1:6" x14ac:dyDescent="0.25">
      <c r="A6149" s="3" t="s">
        <v>19</v>
      </c>
      <c r="B6149" s="7">
        <v>42933</v>
      </c>
      <c r="C6149" s="3">
        <v>2017</v>
      </c>
      <c r="D6149" s="3">
        <v>2</v>
      </c>
      <c r="E6149" s="3" t="s">
        <v>31</v>
      </c>
      <c r="F6149" s="3">
        <v>47</v>
      </c>
    </row>
    <row r="6150" spans="1:6" x14ac:dyDescent="0.25">
      <c r="A6150" s="3" t="s">
        <v>19</v>
      </c>
      <c r="B6150" s="7">
        <v>42933</v>
      </c>
      <c r="C6150" s="3">
        <v>2017</v>
      </c>
      <c r="D6150" s="3">
        <v>2</v>
      </c>
      <c r="E6150" s="3" t="s">
        <v>31</v>
      </c>
      <c r="F6150" s="3">
        <v>45</v>
      </c>
    </row>
    <row r="6151" spans="1:6" x14ac:dyDescent="0.25">
      <c r="A6151" s="3" t="s">
        <v>19</v>
      </c>
      <c r="B6151" s="7">
        <v>42933</v>
      </c>
      <c r="C6151" s="3">
        <v>2017</v>
      </c>
      <c r="D6151" s="3">
        <v>2</v>
      </c>
      <c r="E6151" s="3" t="s">
        <v>31</v>
      </c>
      <c r="F6151" s="3">
        <v>63</v>
      </c>
    </row>
    <row r="6152" spans="1:6" x14ac:dyDescent="0.25">
      <c r="A6152" s="3" t="s">
        <v>19</v>
      </c>
      <c r="B6152" s="7">
        <v>42933</v>
      </c>
      <c r="C6152" s="3">
        <v>2017</v>
      </c>
      <c r="D6152" s="3">
        <v>2</v>
      </c>
      <c r="E6152" s="3" t="s">
        <v>31</v>
      </c>
      <c r="F6152" s="3">
        <v>61</v>
      </c>
    </row>
    <row r="6153" spans="1:6" x14ac:dyDescent="0.25">
      <c r="A6153" s="3" t="s">
        <v>19</v>
      </c>
      <c r="B6153" s="7">
        <v>42933</v>
      </c>
      <c r="C6153" s="3">
        <v>2017</v>
      </c>
      <c r="D6153" s="3">
        <v>2</v>
      </c>
      <c r="E6153" s="3" t="s">
        <v>31</v>
      </c>
      <c r="F6153" s="3">
        <v>63</v>
      </c>
    </row>
    <row r="6154" spans="1:6" x14ac:dyDescent="0.25">
      <c r="A6154" s="3" t="s">
        <v>19</v>
      </c>
      <c r="B6154" s="7">
        <v>42933</v>
      </c>
      <c r="C6154" s="3">
        <v>2017</v>
      </c>
      <c r="D6154" s="3">
        <v>2</v>
      </c>
      <c r="E6154" s="3" t="s">
        <v>31</v>
      </c>
      <c r="F6154" s="3">
        <v>50</v>
      </c>
    </row>
    <row r="6155" spans="1:6" x14ac:dyDescent="0.25">
      <c r="A6155" s="3" t="s">
        <v>19</v>
      </c>
      <c r="B6155" s="7">
        <v>42933</v>
      </c>
      <c r="C6155" s="3">
        <v>2017</v>
      </c>
      <c r="D6155" s="3">
        <v>2</v>
      </c>
      <c r="E6155" s="3" t="s">
        <v>31</v>
      </c>
      <c r="F6155" s="3">
        <v>38</v>
      </c>
    </row>
    <row r="6156" spans="1:6" x14ac:dyDescent="0.25">
      <c r="A6156" s="3" t="s">
        <v>19</v>
      </c>
      <c r="B6156" s="7">
        <v>42933</v>
      </c>
      <c r="C6156" s="3">
        <v>2017</v>
      </c>
      <c r="D6156" s="3">
        <v>2</v>
      </c>
      <c r="E6156" s="3" t="s">
        <v>31</v>
      </c>
      <c r="F6156" s="3">
        <v>41</v>
      </c>
    </row>
    <row r="6157" spans="1:6" x14ac:dyDescent="0.25">
      <c r="A6157" s="3" t="s">
        <v>19</v>
      </c>
      <c r="B6157" s="7">
        <v>42933</v>
      </c>
      <c r="C6157" s="3">
        <v>2017</v>
      </c>
      <c r="D6157" s="3">
        <v>2</v>
      </c>
      <c r="E6157" s="3" t="s">
        <v>31</v>
      </c>
      <c r="F6157" s="3">
        <v>58</v>
      </c>
    </row>
    <row r="6158" spans="1:6" x14ac:dyDescent="0.25">
      <c r="A6158" s="3" t="s">
        <v>19</v>
      </c>
      <c r="B6158" s="7">
        <v>42933</v>
      </c>
      <c r="C6158" s="3">
        <v>2017</v>
      </c>
      <c r="D6158" s="3">
        <v>2</v>
      </c>
      <c r="E6158" s="3" t="s">
        <v>31</v>
      </c>
      <c r="F6158" s="3">
        <v>58</v>
      </c>
    </row>
    <row r="6159" spans="1:6" x14ac:dyDescent="0.25">
      <c r="A6159" s="3" t="s">
        <v>19</v>
      </c>
      <c r="B6159" s="7">
        <v>42933</v>
      </c>
      <c r="C6159" s="3">
        <v>2017</v>
      </c>
      <c r="D6159" s="3">
        <v>2</v>
      </c>
      <c r="E6159" s="3" t="s">
        <v>31</v>
      </c>
      <c r="F6159" s="3">
        <v>60</v>
      </c>
    </row>
    <row r="6160" spans="1:6" x14ac:dyDescent="0.25">
      <c r="A6160" s="3" t="s">
        <v>19</v>
      </c>
      <c r="B6160" s="7">
        <v>42933</v>
      </c>
      <c r="C6160" s="3">
        <v>2017</v>
      </c>
      <c r="D6160" s="3">
        <v>2</v>
      </c>
      <c r="E6160" s="3" t="s">
        <v>31</v>
      </c>
      <c r="F6160" s="3">
        <v>68</v>
      </c>
    </row>
    <row r="6161" spans="1:6" x14ac:dyDescent="0.25">
      <c r="A6161" s="3" t="s">
        <v>19</v>
      </c>
      <c r="B6161" s="7">
        <v>42933</v>
      </c>
      <c r="C6161" s="3">
        <v>2017</v>
      </c>
      <c r="D6161" s="3">
        <v>2</v>
      </c>
      <c r="E6161" s="3" t="s">
        <v>31</v>
      </c>
      <c r="F6161" s="3">
        <v>49</v>
      </c>
    </row>
    <row r="6162" spans="1:6" x14ac:dyDescent="0.25">
      <c r="A6162" s="3" t="s">
        <v>19</v>
      </c>
      <c r="B6162" s="7">
        <v>42933</v>
      </c>
      <c r="C6162" s="3">
        <v>2017</v>
      </c>
      <c r="D6162" s="3">
        <v>2</v>
      </c>
      <c r="E6162" s="3" t="s">
        <v>31</v>
      </c>
      <c r="F6162" s="3">
        <v>66</v>
      </c>
    </row>
    <row r="6163" spans="1:6" x14ac:dyDescent="0.25">
      <c r="A6163" s="3" t="s">
        <v>19</v>
      </c>
      <c r="B6163" s="7">
        <v>42933</v>
      </c>
      <c r="C6163" s="3">
        <v>2017</v>
      </c>
      <c r="D6163" s="3">
        <v>2</v>
      </c>
      <c r="E6163" s="3" t="s">
        <v>31</v>
      </c>
      <c r="F6163" s="3">
        <v>41</v>
      </c>
    </row>
    <row r="6164" spans="1:6" x14ac:dyDescent="0.25">
      <c r="A6164" s="3" t="s">
        <v>19</v>
      </c>
      <c r="B6164" s="7">
        <v>42933</v>
      </c>
      <c r="C6164" s="3">
        <v>2017</v>
      </c>
      <c r="D6164" s="3">
        <v>2</v>
      </c>
      <c r="E6164" s="3" t="s">
        <v>31</v>
      </c>
      <c r="F6164" s="3">
        <v>49</v>
      </c>
    </row>
    <row r="6165" spans="1:6" x14ac:dyDescent="0.25">
      <c r="A6165" s="3" t="s">
        <v>19</v>
      </c>
      <c r="B6165" s="7">
        <v>42933</v>
      </c>
      <c r="C6165" s="3">
        <v>2017</v>
      </c>
      <c r="D6165" s="3">
        <v>2</v>
      </c>
      <c r="E6165" s="3" t="s">
        <v>31</v>
      </c>
      <c r="F6165" s="3">
        <v>59</v>
      </c>
    </row>
    <row r="6166" spans="1:6" x14ac:dyDescent="0.25">
      <c r="A6166" s="3" t="s">
        <v>19</v>
      </c>
      <c r="B6166" s="7">
        <v>42933</v>
      </c>
      <c r="C6166" s="3">
        <v>2017</v>
      </c>
      <c r="D6166" s="3">
        <v>2</v>
      </c>
      <c r="E6166" s="3" t="s">
        <v>31</v>
      </c>
      <c r="F6166" s="3">
        <v>49</v>
      </c>
    </row>
    <row r="6167" spans="1:6" x14ac:dyDescent="0.25">
      <c r="A6167" s="3" t="s">
        <v>19</v>
      </c>
      <c r="B6167" s="7">
        <v>42933</v>
      </c>
      <c r="C6167" s="3">
        <v>2017</v>
      </c>
      <c r="D6167" s="3">
        <v>2</v>
      </c>
      <c r="E6167" s="3" t="s">
        <v>31</v>
      </c>
      <c r="F6167" s="3">
        <v>45</v>
      </c>
    </row>
    <row r="6168" spans="1:6" x14ac:dyDescent="0.25">
      <c r="A6168" s="3" t="s">
        <v>19</v>
      </c>
      <c r="B6168" s="7">
        <v>42933</v>
      </c>
      <c r="C6168" s="3">
        <v>2017</v>
      </c>
      <c r="D6168" s="3">
        <v>2</v>
      </c>
      <c r="E6168" s="3" t="s">
        <v>31</v>
      </c>
      <c r="F6168" s="3">
        <v>60</v>
      </c>
    </row>
    <row r="6169" spans="1:6" x14ac:dyDescent="0.25">
      <c r="A6169" s="3" t="s">
        <v>19</v>
      </c>
      <c r="B6169" s="7">
        <v>42933</v>
      </c>
      <c r="C6169" s="3">
        <v>2017</v>
      </c>
      <c r="D6169" s="3">
        <v>2</v>
      </c>
      <c r="E6169" s="3" t="s">
        <v>31</v>
      </c>
      <c r="F6169" s="3">
        <v>43</v>
      </c>
    </row>
    <row r="6170" spans="1:6" x14ac:dyDescent="0.25">
      <c r="A6170" s="3" t="s">
        <v>19</v>
      </c>
      <c r="B6170" s="7">
        <v>42933</v>
      </c>
      <c r="C6170" s="3">
        <v>2017</v>
      </c>
      <c r="D6170" s="3">
        <v>2</v>
      </c>
      <c r="E6170" s="3" t="s">
        <v>31</v>
      </c>
      <c r="F6170" s="3">
        <v>63</v>
      </c>
    </row>
    <row r="6171" spans="1:6" x14ac:dyDescent="0.25">
      <c r="A6171" s="3" t="s">
        <v>19</v>
      </c>
      <c r="B6171" s="7">
        <v>42933</v>
      </c>
      <c r="C6171" s="3">
        <v>2017</v>
      </c>
      <c r="D6171" s="3">
        <v>2</v>
      </c>
      <c r="E6171" s="3" t="s">
        <v>31</v>
      </c>
      <c r="F6171" s="3">
        <v>55</v>
      </c>
    </row>
    <row r="6172" spans="1:6" x14ac:dyDescent="0.25">
      <c r="A6172" s="3" t="s">
        <v>19</v>
      </c>
      <c r="B6172" s="7">
        <v>42933</v>
      </c>
      <c r="C6172" s="3">
        <v>2017</v>
      </c>
      <c r="D6172" s="3">
        <v>2</v>
      </c>
      <c r="E6172" s="3" t="s">
        <v>31</v>
      </c>
      <c r="F6172" s="3">
        <v>65</v>
      </c>
    </row>
    <row r="6173" spans="1:6" x14ac:dyDescent="0.25">
      <c r="A6173" s="3" t="s">
        <v>19</v>
      </c>
      <c r="B6173" s="7">
        <v>42933</v>
      </c>
      <c r="C6173" s="3">
        <v>2017</v>
      </c>
      <c r="D6173" s="3">
        <v>2</v>
      </c>
      <c r="E6173" s="3" t="s">
        <v>31</v>
      </c>
      <c r="F6173" s="3">
        <v>57</v>
      </c>
    </row>
    <row r="6174" spans="1:6" x14ac:dyDescent="0.25">
      <c r="A6174" s="3" t="s">
        <v>19</v>
      </c>
      <c r="B6174" s="7">
        <v>42933</v>
      </c>
      <c r="C6174" s="3">
        <v>2017</v>
      </c>
      <c r="D6174" s="3">
        <v>2</v>
      </c>
      <c r="E6174" s="3" t="s">
        <v>31</v>
      </c>
      <c r="F6174" s="3">
        <v>47</v>
      </c>
    </row>
    <row r="6175" spans="1:6" x14ac:dyDescent="0.25">
      <c r="A6175" s="3" t="s">
        <v>19</v>
      </c>
      <c r="B6175" s="7">
        <v>42933</v>
      </c>
      <c r="C6175" s="3">
        <v>2017</v>
      </c>
      <c r="D6175" s="3">
        <v>2</v>
      </c>
      <c r="E6175" s="3" t="s">
        <v>31</v>
      </c>
      <c r="F6175" s="3">
        <v>44</v>
      </c>
    </row>
    <row r="6176" spans="1:6" x14ac:dyDescent="0.25">
      <c r="A6176" s="3" t="s">
        <v>19</v>
      </c>
      <c r="B6176" s="7">
        <v>42933</v>
      </c>
      <c r="C6176" s="3">
        <v>2017</v>
      </c>
      <c r="D6176" s="3">
        <v>2</v>
      </c>
      <c r="E6176" s="3" t="s">
        <v>31</v>
      </c>
      <c r="F6176" s="3">
        <v>49</v>
      </c>
    </row>
    <row r="6177" spans="1:7" x14ac:dyDescent="0.25">
      <c r="A6177" s="3" t="s">
        <v>19</v>
      </c>
      <c r="B6177" s="7">
        <v>42933</v>
      </c>
      <c r="C6177" s="3">
        <v>2017</v>
      </c>
      <c r="D6177" s="3">
        <v>2</v>
      </c>
      <c r="E6177" s="3" t="s">
        <v>31</v>
      </c>
      <c r="F6177" s="3">
        <v>45</v>
      </c>
    </row>
    <row r="6178" spans="1:7" x14ac:dyDescent="0.25">
      <c r="A6178" s="3" t="s">
        <v>19</v>
      </c>
      <c r="B6178" s="7">
        <v>42933</v>
      </c>
      <c r="C6178" s="3">
        <v>2017</v>
      </c>
      <c r="D6178" s="3">
        <v>1</v>
      </c>
      <c r="E6178" s="3" t="s">
        <v>29</v>
      </c>
      <c r="F6178" s="3">
        <v>116</v>
      </c>
      <c r="G6178" s="15">
        <v>20.399999999999999</v>
      </c>
    </row>
    <row r="6179" spans="1:7" x14ac:dyDescent="0.25">
      <c r="A6179" s="3" t="s">
        <v>19</v>
      </c>
      <c r="B6179" s="7">
        <v>42933</v>
      </c>
      <c r="C6179" s="3">
        <v>2017</v>
      </c>
      <c r="D6179" s="3">
        <v>1</v>
      </c>
      <c r="E6179" s="3" t="s">
        <v>29</v>
      </c>
      <c r="F6179" s="3">
        <v>133</v>
      </c>
      <c r="G6179" s="15">
        <v>25.9</v>
      </c>
    </row>
    <row r="6180" spans="1:7" x14ac:dyDescent="0.25">
      <c r="A6180" s="3" t="s">
        <v>19</v>
      </c>
      <c r="B6180" s="7">
        <v>42933</v>
      </c>
      <c r="C6180" s="3">
        <v>2017</v>
      </c>
      <c r="D6180" s="3">
        <v>1</v>
      </c>
      <c r="E6180" s="3" t="s">
        <v>29</v>
      </c>
      <c r="F6180" s="3">
        <v>130</v>
      </c>
      <c r="G6180" s="15">
        <v>28.6</v>
      </c>
    </row>
    <row r="6181" spans="1:7" x14ac:dyDescent="0.25">
      <c r="A6181" s="3" t="s">
        <v>19</v>
      </c>
      <c r="B6181" s="7">
        <v>42933</v>
      </c>
      <c r="C6181" s="3">
        <v>2017</v>
      </c>
      <c r="D6181" s="3">
        <v>1</v>
      </c>
      <c r="E6181" s="3" t="s">
        <v>29</v>
      </c>
      <c r="F6181" s="3">
        <v>55</v>
      </c>
      <c r="G6181" s="15">
        <v>1.9</v>
      </c>
    </row>
    <row r="6182" spans="1:7" x14ac:dyDescent="0.25">
      <c r="A6182" s="3" t="s">
        <v>19</v>
      </c>
      <c r="B6182" s="7">
        <v>42933</v>
      </c>
      <c r="C6182" s="3">
        <v>2017</v>
      </c>
      <c r="D6182" s="3">
        <v>1</v>
      </c>
      <c r="E6182" s="3" t="s">
        <v>29</v>
      </c>
      <c r="F6182" s="3">
        <v>130</v>
      </c>
      <c r="G6182" s="15">
        <v>30.5</v>
      </c>
    </row>
    <row r="6183" spans="1:7" x14ac:dyDescent="0.25">
      <c r="A6183" s="3" t="s">
        <v>19</v>
      </c>
      <c r="B6183" s="7">
        <v>42933</v>
      </c>
      <c r="C6183" s="3">
        <v>2017</v>
      </c>
      <c r="D6183" s="3">
        <v>2</v>
      </c>
      <c r="E6183" s="3" t="s">
        <v>29</v>
      </c>
      <c r="F6183" s="3">
        <v>128</v>
      </c>
      <c r="G6183" s="15">
        <v>25.8</v>
      </c>
    </row>
    <row r="6184" spans="1:7" x14ac:dyDescent="0.25">
      <c r="A6184" s="3" t="s">
        <v>19</v>
      </c>
      <c r="B6184" s="7">
        <v>42933</v>
      </c>
      <c r="C6184" s="3">
        <v>2017</v>
      </c>
      <c r="D6184" s="3">
        <v>1</v>
      </c>
      <c r="E6184" s="3" t="s">
        <v>80</v>
      </c>
      <c r="F6184" s="3">
        <v>101</v>
      </c>
    </row>
    <row r="6185" spans="1:7" x14ac:dyDescent="0.25">
      <c r="A6185" s="3" t="s">
        <v>19</v>
      </c>
      <c r="B6185" s="7">
        <v>42933</v>
      </c>
      <c r="C6185" s="3">
        <v>2017</v>
      </c>
      <c r="D6185" s="3">
        <v>1</v>
      </c>
      <c r="E6185" s="3" t="s">
        <v>80</v>
      </c>
      <c r="F6185" s="3">
        <v>71</v>
      </c>
    </row>
    <row r="6186" spans="1:7" x14ac:dyDescent="0.25">
      <c r="A6186" s="3" t="s">
        <v>19</v>
      </c>
      <c r="B6186" s="7">
        <v>42933</v>
      </c>
      <c r="C6186" s="3">
        <v>2017</v>
      </c>
      <c r="D6186" s="3">
        <v>1</v>
      </c>
      <c r="E6186" s="3" t="s">
        <v>32</v>
      </c>
      <c r="F6186" s="3">
        <v>94</v>
      </c>
    </row>
    <row r="6187" spans="1:7" x14ac:dyDescent="0.25">
      <c r="A6187" s="3" t="s">
        <v>19</v>
      </c>
      <c r="B6187" s="7">
        <v>42933</v>
      </c>
      <c r="C6187" s="3">
        <v>2017</v>
      </c>
      <c r="D6187" s="3">
        <v>1</v>
      </c>
      <c r="E6187" s="3" t="s">
        <v>32</v>
      </c>
      <c r="F6187" s="3">
        <v>88</v>
      </c>
    </row>
    <row r="6188" spans="1:7" x14ac:dyDescent="0.25">
      <c r="A6188" s="3" t="s">
        <v>19</v>
      </c>
      <c r="B6188" s="7">
        <v>42933</v>
      </c>
      <c r="C6188" s="3">
        <v>2017</v>
      </c>
      <c r="D6188" s="3">
        <v>1</v>
      </c>
      <c r="E6188" s="3" t="s">
        <v>32</v>
      </c>
      <c r="F6188" s="3">
        <v>52</v>
      </c>
    </row>
    <row r="6189" spans="1:7" x14ac:dyDescent="0.25">
      <c r="A6189" s="3" t="s">
        <v>19</v>
      </c>
      <c r="B6189" s="7">
        <v>42933</v>
      </c>
      <c r="C6189" s="3">
        <v>2017</v>
      </c>
      <c r="D6189" s="3">
        <v>1</v>
      </c>
      <c r="E6189" s="3" t="s">
        <v>32</v>
      </c>
      <c r="F6189" s="3">
        <v>81</v>
      </c>
    </row>
    <row r="6190" spans="1:7" x14ac:dyDescent="0.25">
      <c r="A6190" s="3" t="s">
        <v>19</v>
      </c>
      <c r="B6190" s="7">
        <v>42933</v>
      </c>
      <c r="C6190" s="3">
        <v>2017</v>
      </c>
      <c r="D6190" s="3">
        <v>1</v>
      </c>
      <c r="E6190" s="3" t="s">
        <v>32</v>
      </c>
      <c r="F6190" s="3">
        <v>82</v>
      </c>
    </row>
    <row r="6191" spans="1:7" x14ac:dyDescent="0.25">
      <c r="A6191" s="3" t="s">
        <v>19</v>
      </c>
      <c r="B6191" s="7">
        <v>42933</v>
      </c>
      <c r="C6191" s="3">
        <v>2017</v>
      </c>
      <c r="D6191" s="3">
        <v>1</v>
      </c>
      <c r="E6191" s="3" t="s">
        <v>32</v>
      </c>
      <c r="F6191" s="3">
        <v>87</v>
      </c>
    </row>
    <row r="6192" spans="1:7" x14ac:dyDescent="0.25">
      <c r="A6192" s="3" t="s">
        <v>19</v>
      </c>
      <c r="B6192" s="7">
        <v>42933</v>
      </c>
      <c r="C6192" s="3">
        <v>2017</v>
      </c>
      <c r="D6192" s="3">
        <v>1</v>
      </c>
      <c r="E6192" s="3" t="s">
        <v>32</v>
      </c>
      <c r="F6192" s="3">
        <v>71</v>
      </c>
    </row>
    <row r="6193" spans="1:6" x14ac:dyDescent="0.25">
      <c r="A6193" s="3" t="s">
        <v>19</v>
      </c>
      <c r="B6193" s="7">
        <v>42933</v>
      </c>
      <c r="C6193" s="3">
        <v>2017</v>
      </c>
      <c r="D6193" s="3">
        <v>1</v>
      </c>
      <c r="E6193" s="3" t="s">
        <v>32</v>
      </c>
      <c r="F6193" s="3">
        <v>57</v>
      </c>
    </row>
    <row r="6194" spans="1:6" x14ac:dyDescent="0.25">
      <c r="A6194" s="3" t="s">
        <v>19</v>
      </c>
      <c r="B6194" s="7">
        <v>42933</v>
      </c>
      <c r="C6194" s="3">
        <v>2017</v>
      </c>
      <c r="D6194" s="3">
        <v>1</v>
      </c>
      <c r="E6194" s="3" t="s">
        <v>32</v>
      </c>
      <c r="F6194" s="3">
        <v>81</v>
      </c>
    </row>
    <row r="6195" spans="1:6" x14ac:dyDescent="0.25">
      <c r="A6195" s="3" t="s">
        <v>19</v>
      </c>
      <c r="B6195" s="7">
        <v>42933</v>
      </c>
      <c r="C6195" s="3">
        <v>2017</v>
      </c>
      <c r="D6195" s="3">
        <v>2</v>
      </c>
      <c r="E6195" s="3" t="s">
        <v>32</v>
      </c>
      <c r="F6195" s="3">
        <v>53</v>
      </c>
    </row>
    <row r="6196" spans="1:6" x14ac:dyDescent="0.25">
      <c r="A6196" s="3" t="s">
        <v>19</v>
      </c>
      <c r="B6196" s="7">
        <v>42933</v>
      </c>
      <c r="C6196" s="3">
        <v>2017</v>
      </c>
      <c r="D6196" s="3">
        <v>2</v>
      </c>
      <c r="E6196" s="3" t="s">
        <v>32</v>
      </c>
      <c r="F6196" s="3">
        <v>94</v>
      </c>
    </row>
    <row r="6197" spans="1:6" x14ac:dyDescent="0.25">
      <c r="A6197" s="3" t="s">
        <v>19</v>
      </c>
      <c r="B6197" s="7">
        <v>42933</v>
      </c>
      <c r="C6197" s="3">
        <v>2017</v>
      </c>
      <c r="D6197" s="3">
        <v>2</v>
      </c>
      <c r="E6197" s="3" t="s">
        <v>32</v>
      </c>
      <c r="F6197" s="3">
        <v>77</v>
      </c>
    </row>
    <row r="6198" spans="1:6" x14ac:dyDescent="0.25">
      <c r="A6198" s="3" t="s">
        <v>19</v>
      </c>
      <c r="B6198" s="7">
        <v>42933</v>
      </c>
      <c r="C6198" s="3">
        <v>2017</v>
      </c>
      <c r="D6198" s="3">
        <v>2</v>
      </c>
      <c r="E6198" s="3" t="s">
        <v>32</v>
      </c>
      <c r="F6198" s="3">
        <v>107</v>
      </c>
    </row>
    <row r="6199" spans="1:6" x14ac:dyDescent="0.25">
      <c r="A6199" s="3" t="s">
        <v>19</v>
      </c>
      <c r="B6199" s="7">
        <v>42933</v>
      </c>
      <c r="C6199" s="3">
        <v>2017</v>
      </c>
      <c r="D6199" s="3">
        <v>2</v>
      </c>
      <c r="E6199" s="3" t="s">
        <v>32</v>
      </c>
      <c r="F6199" s="3">
        <v>83</v>
      </c>
    </row>
    <row r="6200" spans="1:6" x14ac:dyDescent="0.25">
      <c r="A6200" s="3" t="s">
        <v>19</v>
      </c>
      <c r="B6200" s="7">
        <v>42933</v>
      </c>
      <c r="C6200" s="3">
        <v>2017</v>
      </c>
      <c r="D6200" s="3">
        <v>1</v>
      </c>
      <c r="E6200" s="3" t="s">
        <v>33</v>
      </c>
      <c r="F6200" s="3">
        <v>52</v>
      </c>
    </row>
    <row r="6201" spans="1:6" x14ac:dyDescent="0.25">
      <c r="A6201" s="3" t="s">
        <v>19</v>
      </c>
      <c r="B6201" s="7">
        <v>42933</v>
      </c>
      <c r="C6201" s="3">
        <v>2017</v>
      </c>
      <c r="D6201" s="3">
        <v>1</v>
      </c>
      <c r="E6201" s="3" t="s">
        <v>33</v>
      </c>
      <c r="F6201" s="3">
        <v>61</v>
      </c>
    </row>
    <row r="6202" spans="1:6" x14ac:dyDescent="0.25">
      <c r="A6202" s="3" t="s">
        <v>19</v>
      </c>
      <c r="B6202" s="7">
        <v>42933</v>
      </c>
      <c r="C6202" s="3">
        <v>2017</v>
      </c>
      <c r="D6202" s="3">
        <v>1</v>
      </c>
      <c r="E6202" s="3" t="s">
        <v>33</v>
      </c>
      <c r="F6202" s="3">
        <v>59</v>
      </c>
    </row>
    <row r="6203" spans="1:6" x14ac:dyDescent="0.25">
      <c r="A6203" s="3" t="s">
        <v>19</v>
      </c>
      <c r="B6203" s="7">
        <v>42933</v>
      </c>
      <c r="C6203" s="3">
        <v>2017</v>
      </c>
      <c r="D6203" s="3">
        <v>1</v>
      </c>
      <c r="E6203" s="3" t="s">
        <v>33</v>
      </c>
      <c r="F6203" s="3">
        <v>63</v>
      </c>
    </row>
    <row r="6204" spans="1:6" x14ac:dyDescent="0.25">
      <c r="A6204" s="3" t="s">
        <v>19</v>
      </c>
      <c r="B6204" s="7">
        <v>42933</v>
      </c>
      <c r="C6204" s="3">
        <v>2017</v>
      </c>
      <c r="D6204" s="3">
        <v>1</v>
      </c>
      <c r="E6204" s="3" t="s">
        <v>33</v>
      </c>
      <c r="F6204" s="3">
        <v>53</v>
      </c>
    </row>
    <row r="6205" spans="1:6" x14ac:dyDescent="0.25">
      <c r="A6205" s="3" t="s">
        <v>19</v>
      </c>
      <c r="B6205" s="7">
        <v>42933</v>
      </c>
      <c r="C6205" s="3">
        <v>2017</v>
      </c>
      <c r="D6205" s="3">
        <v>1</v>
      </c>
      <c r="E6205" s="3" t="s">
        <v>33</v>
      </c>
      <c r="F6205" s="3">
        <v>56</v>
      </c>
    </row>
    <row r="6206" spans="1:6" x14ac:dyDescent="0.25">
      <c r="A6206" s="3" t="s">
        <v>19</v>
      </c>
      <c r="B6206" s="7">
        <v>42933</v>
      </c>
      <c r="C6206" s="3">
        <v>2017</v>
      </c>
      <c r="D6206" s="3">
        <v>1</v>
      </c>
      <c r="E6206" s="3" t="s">
        <v>33</v>
      </c>
      <c r="F6206" s="3">
        <v>53</v>
      </c>
    </row>
    <row r="6207" spans="1:6" x14ac:dyDescent="0.25">
      <c r="A6207" s="3" t="s">
        <v>19</v>
      </c>
      <c r="B6207" s="7">
        <v>42933</v>
      </c>
      <c r="C6207" s="3">
        <v>2017</v>
      </c>
      <c r="D6207" s="3">
        <v>1</v>
      </c>
      <c r="E6207" s="3" t="s">
        <v>33</v>
      </c>
      <c r="F6207" s="3">
        <v>65</v>
      </c>
    </row>
    <row r="6208" spans="1:6" x14ac:dyDescent="0.25">
      <c r="A6208" s="3" t="s">
        <v>19</v>
      </c>
      <c r="B6208" s="7">
        <v>42933</v>
      </c>
      <c r="C6208" s="3">
        <v>2017</v>
      </c>
      <c r="D6208" s="3">
        <v>1</v>
      </c>
      <c r="E6208" s="3" t="s">
        <v>33</v>
      </c>
      <c r="F6208" s="3">
        <v>51</v>
      </c>
    </row>
    <row r="6209" spans="1:8" x14ac:dyDescent="0.25">
      <c r="A6209" s="3" t="s">
        <v>19</v>
      </c>
      <c r="B6209" s="7">
        <v>42933</v>
      </c>
      <c r="C6209" s="3">
        <v>2017</v>
      </c>
      <c r="D6209" s="3">
        <v>1</v>
      </c>
      <c r="E6209" s="3" t="s">
        <v>33</v>
      </c>
      <c r="F6209" s="3">
        <v>63</v>
      </c>
    </row>
    <row r="6210" spans="1:8" x14ac:dyDescent="0.25">
      <c r="A6210" s="3" t="s">
        <v>19</v>
      </c>
      <c r="B6210" s="7">
        <v>42933</v>
      </c>
      <c r="C6210" s="3">
        <v>2017</v>
      </c>
      <c r="D6210" s="3">
        <v>1</v>
      </c>
      <c r="E6210" s="3" t="s">
        <v>33</v>
      </c>
      <c r="F6210" s="3">
        <v>55</v>
      </c>
    </row>
    <row r="6211" spans="1:8" x14ac:dyDescent="0.25">
      <c r="A6211" s="3" t="s">
        <v>19</v>
      </c>
      <c r="B6211" s="7">
        <v>42933</v>
      </c>
      <c r="C6211" s="3">
        <v>2017</v>
      </c>
      <c r="D6211" s="3">
        <v>1</v>
      </c>
      <c r="E6211" s="3" t="s">
        <v>33</v>
      </c>
      <c r="F6211" s="3">
        <v>73</v>
      </c>
    </row>
    <row r="6212" spans="1:8" x14ac:dyDescent="0.25">
      <c r="A6212" s="3" t="s">
        <v>19</v>
      </c>
      <c r="B6212" s="7">
        <v>42933</v>
      </c>
      <c r="C6212" s="3">
        <v>2017</v>
      </c>
      <c r="D6212" s="3">
        <v>1</v>
      </c>
      <c r="E6212" s="3" t="s">
        <v>33</v>
      </c>
      <c r="F6212" s="3">
        <v>51</v>
      </c>
    </row>
    <row r="6213" spans="1:8" x14ac:dyDescent="0.25">
      <c r="A6213" s="3" t="s">
        <v>19</v>
      </c>
      <c r="B6213" s="7">
        <v>42933</v>
      </c>
      <c r="C6213" s="3">
        <v>2017</v>
      </c>
      <c r="D6213" s="3">
        <v>1</v>
      </c>
      <c r="E6213" s="3" t="s">
        <v>33</v>
      </c>
      <c r="F6213" s="3">
        <v>56</v>
      </c>
      <c r="H6213" t="s">
        <v>75</v>
      </c>
    </row>
    <row r="6214" spans="1:8" x14ac:dyDescent="0.25">
      <c r="A6214" s="3" t="s">
        <v>19</v>
      </c>
      <c r="B6214" s="7">
        <v>42933</v>
      </c>
      <c r="C6214" s="3">
        <v>2017</v>
      </c>
      <c r="D6214" s="3">
        <v>1</v>
      </c>
      <c r="E6214" s="3" t="s">
        <v>33</v>
      </c>
      <c r="F6214" s="3">
        <v>56</v>
      </c>
      <c r="H6214" t="s">
        <v>75</v>
      </c>
    </row>
    <row r="6215" spans="1:8" x14ac:dyDescent="0.25">
      <c r="A6215" s="3" t="s">
        <v>19</v>
      </c>
      <c r="B6215" s="7">
        <v>42933</v>
      </c>
      <c r="C6215" s="3">
        <v>2017</v>
      </c>
      <c r="D6215" s="3">
        <v>1</v>
      </c>
      <c r="E6215" s="3" t="s">
        <v>33</v>
      </c>
      <c r="F6215" s="3">
        <v>64</v>
      </c>
    </row>
    <row r="6216" spans="1:8" x14ac:dyDescent="0.25">
      <c r="A6216" s="3" t="s">
        <v>19</v>
      </c>
      <c r="B6216" s="7">
        <v>42933</v>
      </c>
      <c r="C6216" s="3">
        <v>2017</v>
      </c>
      <c r="D6216" s="3">
        <v>1</v>
      </c>
      <c r="E6216" s="3" t="s">
        <v>33</v>
      </c>
      <c r="F6216" s="3">
        <v>55</v>
      </c>
      <c r="H6216" t="s">
        <v>75</v>
      </c>
    </row>
    <row r="6217" spans="1:8" x14ac:dyDescent="0.25">
      <c r="A6217" s="3" t="s">
        <v>19</v>
      </c>
      <c r="B6217" s="7">
        <v>42933</v>
      </c>
      <c r="C6217" s="3">
        <v>2017</v>
      </c>
      <c r="D6217" s="3">
        <v>1</v>
      </c>
      <c r="E6217" s="3" t="s">
        <v>33</v>
      </c>
      <c r="F6217" s="3">
        <v>57</v>
      </c>
      <c r="H6217" t="s">
        <v>75</v>
      </c>
    </row>
    <row r="6218" spans="1:8" x14ac:dyDescent="0.25">
      <c r="A6218" s="3" t="s">
        <v>19</v>
      </c>
      <c r="B6218" s="7">
        <v>42933</v>
      </c>
      <c r="C6218" s="3">
        <v>2017</v>
      </c>
      <c r="D6218" s="3">
        <v>1</v>
      </c>
      <c r="E6218" s="3" t="s">
        <v>33</v>
      </c>
      <c r="F6218" s="3">
        <v>60</v>
      </c>
    </row>
    <row r="6219" spans="1:8" x14ac:dyDescent="0.25">
      <c r="A6219" s="3" t="s">
        <v>19</v>
      </c>
      <c r="B6219" s="7">
        <v>42933</v>
      </c>
      <c r="C6219" s="3">
        <v>2017</v>
      </c>
      <c r="D6219" s="3">
        <v>1</v>
      </c>
      <c r="E6219" s="3" t="s">
        <v>33</v>
      </c>
      <c r="F6219" s="3">
        <v>58</v>
      </c>
    </row>
    <row r="6220" spans="1:8" x14ac:dyDescent="0.25">
      <c r="A6220" s="3" t="s">
        <v>19</v>
      </c>
      <c r="B6220" s="7">
        <v>42933</v>
      </c>
      <c r="C6220" s="3">
        <v>2017</v>
      </c>
      <c r="D6220" s="3">
        <v>1</v>
      </c>
      <c r="E6220" s="3" t="s">
        <v>33</v>
      </c>
      <c r="F6220" s="3">
        <v>60</v>
      </c>
    </row>
    <row r="6221" spans="1:8" x14ac:dyDescent="0.25">
      <c r="A6221" s="3" t="s">
        <v>19</v>
      </c>
      <c r="B6221" s="7">
        <v>42933</v>
      </c>
      <c r="C6221" s="3">
        <v>2017</v>
      </c>
      <c r="D6221" s="3">
        <v>1</v>
      </c>
      <c r="E6221" s="3" t="s">
        <v>33</v>
      </c>
      <c r="F6221" s="3">
        <v>49</v>
      </c>
    </row>
    <row r="6222" spans="1:8" x14ac:dyDescent="0.25">
      <c r="A6222" s="3" t="s">
        <v>19</v>
      </c>
      <c r="B6222" s="7">
        <v>42933</v>
      </c>
      <c r="C6222" s="3">
        <v>2017</v>
      </c>
      <c r="D6222" s="3">
        <v>1</v>
      </c>
      <c r="E6222" s="3" t="s">
        <v>33</v>
      </c>
      <c r="F6222" s="3">
        <v>50</v>
      </c>
    </row>
    <row r="6223" spans="1:8" x14ac:dyDescent="0.25">
      <c r="A6223" s="3" t="s">
        <v>19</v>
      </c>
      <c r="B6223" s="7">
        <v>42933</v>
      </c>
      <c r="C6223" s="3">
        <v>2017</v>
      </c>
      <c r="D6223" s="3">
        <v>1</v>
      </c>
      <c r="E6223" s="3" t="s">
        <v>33</v>
      </c>
      <c r="F6223" s="3">
        <v>64</v>
      </c>
    </row>
    <row r="6224" spans="1:8" x14ac:dyDescent="0.25">
      <c r="A6224" s="3" t="s">
        <v>19</v>
      </c>
      <c r="B6224" s="7">
        <v>42933</v>
      </c>
      <c r="C6224" s="3">
        <v>2017</v>
      </c>
      <c r="D6224" s="3">
        <v>1</v>
      </c>
      <c r="E6224" s="3" t="s">
        <v>33</v>
      </c>
      <c r="F6224" s="3">
        <v>56</v>
      </c>
    </row>
    <row r="6225" spans="1:8" x14ac:dyDescent="0.25">
      <c r="A6225" s="3" t="s">
        <v>19</v>
      </c>
      <c r="B6225" s="7">
        <v>42933</v>
      </c>
      <c r="C6225" s="3">
        <v>2017</v>
      </c>
      <c r="D6225" s="3">
        <v>1</v>
      </c>
      <c r="E6225" s="3" t="s">
        <v>33</v>
      </c>
      <c r="F6225" s="3">
        <v>68</v>
      </c>
    </row>
    <row r="6226" spans="1:8" x14ac:dyDescent="0.25">
      <c r="A6226" s="3" t="s">
        <v>19</v>
      </c>
      <c r="B6226" s="7">
        <v>42933</v>
      </c>
      <c r="C6226" s="3">
        <v>2017</v>
      </c>
      <c r="D6226" s="3">
        <v>1</v>
      </c>
      <c r="E6226" s="3" t="s">
        <v>33</v>
      </c>
      <c r="F6226" s="3">
        <v>55</v>
      </c>
    </row>
    <row r="6227" spans="1:8" x14ac:dyDescent="0.25">
      <c r="A6227" s="3" t="s">
        <v>19</v>
      </c>
      <c r="B6227" s="7">
        <v>42933</v>
      </c>
      <c r="C6227" s="3">
        <v>2017</v>
      </c>
      <c r="D6227" s="3">
        <v>1</v>
      </c>
      <c r="E6227" s="3" t="s">
        <v>33</v>
      </c>
      <c r="F6227" s="3">
        <v>76</v>
      </c>
    </row>
    <row r="6228" spans="1:8" x14ac:dyDescent="0.25">
      <c r="A6228" s="3" t="s">
        <v>19</v>
      </c>
      <c r="B6228" s="7">
        <v>42933</v>
      </c>
      <c r="C6228" s="3">
        <v>2017</v>
      </c>
      <c r="D6228" s="3">
        <v>1</v>
      </c>
      <c r="E6228" s="3" t="s">
        <v>33</v>
      </c>
      <c r="F6228" s="3">
        <v>64</v>
      </c>
    </row>
    <row r="6229" spans="1:8" x14ac:dyDescent="0.25">
      <c r="A6229" s="3" t="s">
        <v>19</v>
      </c>
      <c r="B6229" s="7">
        <v>42933</v>
      </c>
      <c r="C6229" s="3">
        <v>2017</v>
      </c>
      <c r="D6229" s="3">
        <v>1</v>
      </c>
      <c r="E6229" s="3" t="s">
        <v>33</v>
      </c>
      <c r="F6229" s="3">
        <v>49</v>
      </c>
    </row>
    <row r="6230" spans="1:8" x14ac:dyDescent="0.25">
      <c r="A6230" s="3" t="s">
        <v>19</v>
      </c>
      <c r="B6230" s="7">
        <v>42933</v>
      </c>
      <c r="C6230" s="3">
        <v>2017</v>
      </c>
      <c r="D6230" s="3">
        <v>1</v>
      </c>
      <c r="E6230" s="3" t="s">
        <v>33</v>
      </c>
      <c r="F6230" s="3">
        <v>74</v>
      </c>
    </row>
    <row r="6231" spans="1:8" x14ac:dyDescent="0.25">
      <c r="A6231" s="3" t="s">
        <v>19</v>
      </c>
      <c r="B6231" s="7">
        <v>42933</v>
      </c>
      <c r="C6231" s="3">
        <v>2017</v>
      </c>
      <c r="D6231" s="3">
        <v>1</v>
      </c>
      <c r="E6231" s="3" t="s">
        <v>33</v>
      </c>
      <c r="F6231" s="3">
        <v>64</v>
      </c>
    </row>
    <row r="6232" spans="1:8" x14ac:dyDescent="0.25">
      <c r="A6232" s="3" t="s">
        <v>19</v>
      </c>
      <c r="B6232" s="7">
        <v>42933</v>
      </c>
      <c r="C6232" s="3">
        <v>2017</v>
      </c>
      <c r="D6232" s="3">
        <v>1</v>
      </c>
      <c r="E6232" s="3" t="s">
        <v>33</v>
      </c>
      <c r="F6232" s="3">
        <v>57</v>
      </c>
    </row>
    <row r="6233" spans="1:8" x14ac:dyDescent="0.25">
      <c r="A6233" s="3" t="s">
        <v>19</v>
      </c>
      <c r="B6233" s="7">
        <v>42933</v>
      </c>
      <c r="C6233" s="3">
        <v>2017</v>
      </c>
      <c r="D6233" s="3">
        <v>1</v>
      </c>
      <c r="E6233" s="3" t="s">
        <v>33</v>
      </c>
      <c r="F6233" s="3">
        <v>61</v>
      </c>
    </row>
    <row r="6234" spans="1:8" x14ac:dyDescent="0.25">
      <c r="A6234" s="3" t="s">
        <v>19</v>
      </c>
      <c r="B6234" s="7">
        <v>42933</v>
      </c>
      <c r="C6234" s="3">
        <v>2017</v>
      </c>
      <c r="D6234" s="3">
        <v>1</v>
      </c>
      <c r="E6234" s="3" t="s">
        <v>33</v>
      </c>
      <c r="F6234" s="3">
        <v>58</v>
      </c>
    </row>
    <row r="6235" spans="1:8" x14ac:dyDescent="0.25">
      <c r="A6235" s="3" t="s">
        <v>19</v>
      </c>
      <c r="B6235" s="7">
        <v>42933</v>
      </c>
      <c r="C6235" s="3">
        <v>2017</v>
      </c>
      <c r="D6235" s="3">
        <v>1</v>
      </c>
      <c r="E6235" s="3" t="s">
        <v>33</v>
      </c>
      <c r="F6235" s="3">
        <v>72</v>
      </c>
    </row>
    <row r="6236" spans="1:8" x14ac:dyDescent="0.25">
      <c r="A6236" s="3" t="s">
        <v>19</v>
      </c>
      <c r="B6236" s="7">
        <v>42933</v>
      </c>
      <c r="C6236" s="3">
        <v>2017</v>
      </c>
      <c r="D6236" s="3">
        <v>1</v>
      </c>
      <c r="E6236" s="3" t="s">
        <v>33</v>
      </c>
      <c r="F6236" s="3">
        <v>65</v>
      </c>
      <c r="H6236" t="s">
        <v>75</v>
      </c>
    </row>
    <row r="6237" spans="1:8" x14ac:dyDescent="0.25">
      <c r="A6237" s="3" t="s">
        <v>19</v>
      </c>
      <c r="B6237" s="7">
        <v>42933</v>
      </c>
      <c r="C6237" s="3">
        <v>2017</v>
      </c>
      <c r="D6237" s="3">
        <v>1</v>
      </c>
      <c r="E6237" s="3" t="s">
        <v>33</v>
      </c>
      <c r="F6237" s="3">
        <v>65</v>
      </c>
      <c r="H6237" t="s">
        <v>75</v>
      </c>
    </row>
    <row r="6238" spans="1:8" x14ac:dyDescent="0.25">
      <c r="A6238" s="3" t="s">
        <v>19</v>
      </c>
      <c r="B6238" s="7">
        <v>42933</v>
      </c>
      <c r="C6238" s="3">
        <v>2017</v>
      </c>
      <c r="D6238" s="3">
        <v>1</v>
      </c>
      <c r="E6238" s="3" t="s">
        <v>33</v>
      </c>
      <c r="F6238" s="3">
        <v>60</v>
      </c>
    </row>
    <row r="6239" spans="1:8" x14ac:dyDescent="0.25">
      <c r="A6239" s="3" t="s">
        <v>19</v>
      </c>
      <c r="B6239" s="7">
        <v>42933</v>
      </c>
      <c r="C6239" s="3">
        <v>2017</v>
      </c>
      <c r="D6239" s="3">
        <v>1</v>
      </c>
      <c r="E6239" s="3" t="s">
        <v>33</v>
      </c>
      <c r="F6239" s="3">
        <v>53</v>
      </c>
    </row>
    <row r="6240" spans="1:8" x14ac:dyDescent="0.25">
      <c r="A6240" s="3" t="s">
        <v>19</v>
      </c>
      <c r="B6240" s="7">
        <v>42933</v>
      </c>
      <c r="C6240" s="3">
        <v>2017</v>
      </c>
      <c r="D6240" s="3">
        <v>1</v>
      </c>
      <c r="E6240" s="3" t="s">
        <v>33</v>
      </c>
      <c r="F6240" s="3">
        <v>54</v>
      </c>
    </row>
    <row r="6241" spans="1:8" x14ac:dyDescent="0.25">
      <c r="A6241" s="3" t="s">
        <v>19</v>
      </c>
      <c r="B6241" s="7">
        <v>42933</v>
      </c>
      <c r="C6241" s="3">
        <v>2017</v>
      </c>
      <c r="D6241" s="3">
        <v>1</v>
      </c>
      <c r="E6241" s="3" t="s">
        <v>33</v>
      </c>
      <c r="F6241" s="3">
        <v>51</v>
      </c>
    </row>
    <row r="6242" spans="1:8" x14ac:dyDescent="0.25">
      <c r="A6242" s="3" t="s">
        <v>19</v>
      </c>
      <c r="B6242" s="7">
        <v>42933</v>
      </c>
      <c r="C6242" s="3">
        <v>2017</v>
      </c>
      <c r="D6242" s="3">
        <v>1</v>
      </c>
      <c r="E6242" s="3" t="s">
        <v>33</v>
      </c>
      <c r="F6242" s="3">
        <v>61</v>
      </c>
      <c r="H6242" t="s">
        <v>75</v>
      </c>
    </row>
    <row r="6243" spans="1:8" x14ac:dyDescent="0.25">
      <c r="A6243" s="3" t="s">
        <v>19</v>
      </c>
      <c r="B6243" s="7">
        <v>42933</v>
      </c>
      <c r="C6243" s="3">
        <v>2017</v>
      </c>
      <c r="D6243" s="3">
        <v>1</v>
      </c>
      <c r="E6243" s="3" t="s">
        <v>33</v>
      </c>
      <c r="F6243" s="3">
        <v>53</v>
      </c>
      <c r="H6243" t="s">
        <v>75</v>
      </c>
    </row>
    <row r="6244" spans="1:8" x14ac:dyDescent="0.25">
      <c r="A6244" s="3" t="s">
        <v>19</v>
      </c>
      <c r="B6244" s="7">
        <v>42933</v>
      </c>
      <c r="C6244" s="3">
        <v>2017</v>
      </c>
      <c r="D6244" s="3">
        <v>1</v>
      </c>
      <c r="E6244" s="3" t="s">
        <v>33</v>
      </c>
      <c r="F6244" s="3">
        <v>69</v>
      </c>
    </row>
    <row r="6245" spans="1:8" x14ac:dyDescent="0.25">
      <c r="A6245" s="3" t="s">
        <v>19</v>
      </c>
      <c r="B6245" s="7">
        <v>42933</v>
      </c>
      <c r="C6245" s="3">
        <v>2017</v>
      </c>
      <c r="D6245" s="3">
        <v>1</v>
      </c>
      <c r="E6245" s="3" t="s">
        <v>33</v>
      </c>
      <c r="F6245" s="3">
        <v>59</v>
      </c>
    </row>
    <row r="6246" spans="1:8" x14ac:dyDescent="0.25">
      <c r="A6246" s="3" t="s">
        <v>19</v>
      </c>
      <c r="B6246" s="7">
        <v>42933</v>
      </c>
      <c r="C6246" s="3">
        <v>2017</v>
      </c>
      <c r="D6246" s="3">
        <v>1</v>
      </c>
      <c r="E6246" s="3" t="s">
        <v>33</v>
      </c>
      <c r="F6246" s="3">
        <v>51</v>
      </c>
    </row>
    <row r="6247" spans="1:8" x14ac:dyDescent="0.25">
      <c r="A6247" s="3" t="s">
        <v>19</v>
      </c>
      <c r="B6247" s="7">
        <v>42933</v>
      </c>
      <c r="C6247" s="3">
        <v>2017</v>
      </c>
      <c r="D6247" s="3">
        <v>1</v>
      </c>
      <c r="E6247" s="3" t="s">
        <v>33</v>
      </c>
      <c r="F6247" s="3">
        <v>60</v>
      </c>
    </row>
    <row r="6248" spans="1:8" x14ac:dyDescent="0.25">
      <c r="A6248" s="3" t="s">
        <v>19</v>
      </c>
      <c r="B6248" s="7">
        <v>42933</v>
      </c>
      <c r="C6248" s="3">
        <v>2017</v>
      </c>
      <c r="D6248" s="3">
        <v>1</v>
      </c>
      <c r="E6248" s="3" t="s">
        <v>33</v>
      </c>
      <c r="F6248" s="3">
        <v>59</v>
      </c>
    </row>
    <row r="6249" spans="1:8" x14ac:dyDescent="0.25">
      <c r="A6249" s="3" t="s">
        <v>19</v>
      </c>
      <c r="B6249" s="7">
        <v>42933</v>
      </c>
      <c r="C6249" s="3">
        <v>2017</v>
      </c>
      <c r="D6249" s="3">
        <v>1</v>
      </c>
      <c r="E6249" s="3" t="s">
        <v>33</v>
      </c>
      <c r="F6249" s="3">
        <v>56</v>
      </c>
    </row>
    <row r="6250" spans="1:8" x14ac:dyDescent="0.25">
      <c r="A6250" s="3" t="s">
        <v>19</v>
      </c>
      <c r="B6250" s="7">
        <v>42933</v>
      </c>
      <c r="C6250" s="3">
        <v>2017</v>
      </c>
      <c r="D6250" s="3">
        <v>1</v>
      </c>
      <c r="E6250" s="3" t="s">
        <v>33</v>
      </c>
      <c r="F6250" s="3">
        <v>52</v>
      </c>
    </row>
    <row r="6251" spans="1:8" x14ac:dyDescent="0.25">
      <c r="A6251" s="3" t="s">
        <v>19</v>
      </c>
      <c r="B6251" s="7">
        <v>42933</v>
      </c>
      <c r="C6251" s="3">
        <v>2017</v>
      </c>
      <c r="D6251" s="3">
        <v>1</v>
      </c>
      <c r="E6251" s="3" t="s">
        <v>33</v>
      </c>
      <c r="F6251" s="3">
        <v>58</v>
      </c>
    </row>
    <row r="6252" spans="1:8" x14ac:dyDescent="0.25">
      <c r="A6252" s="3" t="s">
        <v>19</v>
      </c>
      <c r="B6252" s="7">
        <v>42933</v>
      </c>
      <c r="C6252" s="3">
        <v>2017</v>
      </c>
      <c r="D6252" s="3">
        <v>1</v>
      </c>
      <c r="E6252" s="3" t="s">
        <v>33</v>
      </c>
      <c r="F6252" s="3">
        <v>55</v>
      </c>
    </row>
    <row r="6253" spans="1:8" x14ac:dyDescent="0.25">
      <c r="A6253" s="3" t="s">
        <v>19</v>
      </c>
      <c r="B6253" s="7">
        <v>42933</v>
      </c>
      <c r="C6253" s="3">
        <v>2017</v>
      </c>
      <c r="D6253" s="3">
        <v>1</v>
      </c>
      <c r="E6253" s="3" t="s">
        <v>33</v>
      </c>
      <c r="F6253" s="3">
        <v>57</v>
      </c>
    </row>
    <row r="6254" spans="1:8" x14ac:dyDescent="0.25">
      <c r="A6254" s="3" t="s">
        <v>19</v>
      </c>
      <c r="B6254" s="7">
        <v>42933</v>
      </c>
      <c r="C6254" s="3">
        <v>2017</v>
      </c>
      <c r="D6254" s="3">
        <v>1</v>
      </c>
      <c r="E6254" s="3" t="s">
        <v>33</v>
      </c>
      <c r="F6254" s="3">
        <v>52</v>
      </c>
    </row>
    <row r="6255" spans="1:8" x14ac:dyDescent="0.25">
      <c r="A6255" s="3" t="s">
        <v>19</v>
      </c>
      <c r="B6255" s="7">
        <v>42933</v>
      </c>
      <c r="C6255" s="3">
        <v>2017</v>
      </c>
      <c r="D6255" s="3">
        <v>1</v>
      </c>
      <c r="E6255" s="3" t="s">
        <v>33</v>
      </c>
      <c r="F6255" s="3">
        <v>55</v>
      </c>
    </row>
    <row r="6256" spans="1:8" x14ac:dyDescent="0.25">
      <c r="A6256" s="3" t="s">
        <v>19</v>
      </c>
      <c r="B6256" s="7">
        <v>42933</v>
      </c>
      <c r="C6256" s="3">
        <v>2017</v>
      </c>
      <c r="D6256" s="3">
        <v>1</v>
      </c>
      <c r="E6256" s="3" t="s">
        <v>33</v>
      </c>
      <c r="F6256" s="3">
        <v>67</v>
      </c>
    </row>
    <row r="6257" spans="1:6" x14ac:dyDescent="0.25">
      <c r="A6257" s="3" t="s">
        <v>19</v>
      </c>
      <c r="B6257" s="7">
        <v>42933</v>
      </c>
      <c r="C6257" s="3">
        <v>2017</v>
      </c>
      <c r="D6257" s="3">
        <v>1</v>
      </c>
      <c r="E6257" s="3" t="s">
        <v>33</v>
      </c>
      <c r="F6257" s="3">
        <v>61</v>
      </c>
    </row>
    <row r="6258" spans="1:6" x14ac:dyDescent="0.25">
      <c r="A6258" s="3" t="s">
        <v>19</v>
      </c>
      <c r="B6258" s="7">
        <v>42933</v>
      </c>
      <c r="C6258" s="3">
        <v>2017</v>
      </c>
      <c r="D6258" s="3">
        <v>1</v>
      </c>
      <c r="E6258" s="3" t="s">
        <v>33</v>
      </c>
      <c r="F6258" s="3">
        <v>57</v>
      </c>
    </row>
    <row r="6259" spans="1:6" x14ac:dyDescent="0.25">
      <c r="A6259" s="3" t="s">
        <v>19</v>
      </c>
      <c r="B6259" s="7">
        <v>42933</v>
      </c>
      <c r="C6259" s="3">
        <v>2017</v>
      </c>
      <c r="D6259" s="3">
        <v>1</v>
      </c>
      <c r="E6259" s="3" t="s">
        <v>33</v>
      </c>
      <c r="F6259" s="3">
        <v>74</v>
      </c>
    </row>
    <row r="6260" spans="1:6" x14ac:dyDescent="0.25">
      <c r="A6260" s="3" t="s">
        <v>19</v>
      </c>
      <c r="B6260" s="7">
        <v>42933</v>
      </c>
      <c r="C6260" s="3">
        <v>2017</v>
      </c>
      <c r="D6260" s="3">
        <v>1</v>
      </c>
      <c r="E6260" s="3" t="s">
        <v>33</v>
      </c>
      <c r="F6260" s="3">
        <v>60</v>
      </c>
    </row>
    <row r="6261" spans="1:6" x14ac:dyDescent="0.25">
      <c r="A6261" s="3" t="s">
        <v>19</v>
      </c>
      <c r="B6261" s="7">
        <v>42933</v>
      </c>
      <c r="C6261" s="3">
        <v>2017</v>
      </c>
      <c r="D6261" s="3">
        <v>1</v>
      </c>
      <c r="E6261" s="3" t="s">
        <v>33</v>
      </c>
      <c r="F6261" s="3">
        <v>57</v>
      </c>
    </row>
    <row r="6262" spans="1:6" x14ac:dyDescent="0.25">
      <c r="A6262" s="3" t="s">
        <v>19</v>
      </c>
      <c r="B6262" s="7">
        <v>42933</v>
      </c>
      <c r="C6262" s="3">
        <v>2017</v>
      </c>
      <c r="D6262" s="3">
        <v>1</v>
      </c>
      <c r="E6262" s="3" t="s">
        <v>33</v>
      </c>
      <c r="F6262" s="3">
        <v>66</v>
      </c>
    </row>
    <row r="6263" spans="1:6" x14ac:dyDescent="0.25">
      <c r="A6263" s="3" t="s">
        <v>19</v>
      </c>
      <c r="B6263" s="7">
        <v>42933</v>
      </c>
      <c r="C6263" s="3">
        <v>2017</v>
      </c>
      <c r="D6263" s="3">
        <v>1</v>
      </c>
      <c r="E6263" s="3" t="s">
        <v>33</v>
      </c>
      <c r="F6263" s="3">
        <v>57</v>
      </c>
    </row>
    <row r="6264" spans="1:6" x14ac:dyDescent="0.25">
      <c r="A6264" s="3" t="s">
        <v>19</v>
      </c>
      <c r="B6264" s="7">
        <v>42933</v>
      </c>
      <c r="C6264" s="3">
        <v>2017</v>
      </c>
      <c r="D6264" s="3">
        <v>1</v>
      </c>
      <c r="E6264" s="3" t="s">
        <v>33</v>
      </c>
      <c r="F6264" s="3">
        <v>52</v>
      </c>
    </row>
    <row r="6265" spans="1:6" x14ac:dyDescent="0.25">
      <c r="A6265" s="3" t="s">
        <v>19</v>
      </c>
      <c r="B6265" s="7">
        <v>42933</v>
      </c>
      <c r="C6265" s="3">
        <v>2017</v>
      </c>
      <c r="D6265" s="3">
        <v>1</v>
      </c>
      <c r="E6265" s="3" t="s">
        <v>33</v>
      </c>
      <c r="F6265" s="3">
        <v>50</v>
      </c>
    </row>
    <row r="6266" spans="1:6" x14ac:dyDescent="0.25">
      <c r="A6266" s="3" t="s">
        <v>19</v>
      </c>
      <c r="B6266" s="7">
        <v>42933</v>
      </c>
      <c r="C6266" s="3">
        <v>2017</v>
      </c>
      <c r="D6266" s="3">
        <v>1</v>
      </c>
      <c r="E6266" s="3" t="s">
        <v>33</v>
      </c>
      <c r="F6266" s="3">
        <v>62</v>
      </c>
    </row>
    <row r="6267" spans="1:6" x14ac:dyDescent="0.25">
      <c r="A6267" s="3" t="s">
        <v>19</v>
      </c>
      <c r="B6267" s="7">
        <v>42933</v>
      </c>
      <c r="C6267" s="3">
        <v>2017</v>
      </c>
      <c r="D6267" s="3">
        <v>1</v>
      </c>
      <c r="E6267" s="3" t="s">
        <v>33</v>
      </c>
      <c r="F6267" s="3">
        <v>55</v>
      </c>
    </row>
    <row r="6268" spans="1:6" x14ac:dyDescent="0.25">
      <c r="A6268" s="3" t="s">
        <v>19</v>
      </c>
      <c r="B6268" s="7">
        <v>42933</v>
      </c>
      <c r="C6268" s="3">
        <v>2017</v>
      </c>
      <c r="D6268" s="3">
        <v>1</v>
      </c>
      <c r="E6268" s="3" t="s">
        <v>33</v>
      </c>
      <c r="F6268" s="3">
        <v>54</v>
      </c>
    </row>
    <row r="6269" spans="1:6" x14ac:dyDescent="0.25">
      <c r="A6269" s="3" t="s">
        <v>19</v>
      </c>
      <c r="B6269" s="7">
        <v>42933</v>
      </c>
      <c r="C6269" s="3">
        <v>2017</v>
      </c>
      <c r="D6269" s="3">
        <v>1</v>
      </c>
      <c r="E6269" s="3" t="s">
        <v>33</v>
      </c>
      <c r="F6269" s="3">
        <v>54</v>
      </c>
    </row>
    <row r="6270" spans="1:6" x14ac:dyDescent="0.25">
      <c r="A6270" s="3" t="s">
        <v>19</v>
      </c>
      <c r="B6270" s="7">
        <v>42933</v>
      </c>
      <c r="C6270" s="3">
        <v>2017</v>
      </c>
      <c r="D6270" s="3">
        <v>1</v>
      </c>
      <c r="E6270" s="3" t="s">
        <v>33</v>
      </c>
      <c r="F6270" s="3">
        <v>51</v>
      </c>
    </row>
    <row r="6271" spans="1:6" x14ac:dyDescent="0.25">
      <c r="A6271" s="3" t="s">
        <v>19</v>
      </c>
      <c r="B6271" s="7">
        <v>42933</v>
      </c>
      <c r="C6271" s="3">
        <v>2017</v>
      </c>
      <c r="D6271" s="3">
        <v>1</v>
      </c>
      <c r="E6271" s="3" t="s">
        <v>33</v>
      </c>
      <c r="F6271" s="3">
        <v>79</v>
      </c>
    </row>
    <row r="6272" spans="1:6" x14ac:dyDescent="0.25">
      <c r="A6272" s="3" t="s">
        <v>19</v>
      </c>
      <c r="B6272" s="7">
        <v>42933</v>
      </c>
      <c r="C6272" s="3">
        <v>2017</v>
      </c>
      <c r="D6272" s="3">
        <v>1</v>
      </c>
      <c r="E6272" s="3" t="s">
        <v>33</v>
      </c>
      <c r="F6272" s="3">
        <v>52</v>
      </c>
    </row>
    <row r="6273" spans="1:8" x14ac:dyDescent="0.25">
      <c r="A6273" s="3" t="s">
        <v>19</v>
      </c>
      <c r="B6273" s="7">
        <v>42933</v>
      </c>
      <c r="C6273" s="3">
        <v>2017</v>
      </c>
      <c r="D6273" s="3">
        <v>1</v>
      </c>
      <c r="E6273" s="3" t="s">
        <v>33</v>
      </c>
      <c r="F6273" s="3">
        <v>48</v>
      </c>
    </row>
    <row r="6274" spans="1:8" x14ac:dyDescent="0.25">
      <c r="A6274" s="3" t="s">
        <v>19</v>
      </c>
      <c r="B6274" s="7">
        <v>42933</v>
      </c>
      <c r="C6274" s="3">
        <v>2017</v>
      </c>
      <c r="D6274" s="3">
        <v>2</v>
      </c>
      <c r="E6274" s="3" t="s">
        <v>33</v>
      </c>
      <c r="F6274" s="3">
        <v>60</v>
      </c>
    </row>
    <row r="6275" spans="1:8" x14ac:dyDescent="0.25">
      <c r="A6275" s="3" t="s">
        <v>19</v>
      </c>
      <c r="B6275" s="7">
        <v>42933</v>
      </c>
      <c r="C6275" s="3">
        <v>2017</v>
      </c>
      <c r="D6275" s="3">
        <v>2</v>
      </c>
      <c r="E6275" s="3" t="s">
        <v>33</v>
      </c>
      <c r="F6275" s="3">
        <v>56</v>
      </c>
      <c r="H6275" t="s">
        <v>75</v>
      </c>
    </row>
    <row r="6276" spans="1:8" x14ac:dyDescent="0.25">
      <c r="A6276" s="3" t="s">
        <v>19</v>
      </c>
      <c r="B6276" s="7">
        <v>42933</v>
      </c>
      <c r="C6276" s="3">
        <v>2017</v>
      </c>
      <c r="D6276" s="3">
        <v>2</v>
      </c>
      <c r="E6276" s="3" t="s">
        <v>33</v>
      </c>
      <c r="F6276" s="3">
        <v>68</v>
      </c>
    </row>
    <row r="6277" spans="1:8" x14ac:dyDescent="0.25">
      <c r="A6277" s="3" t="s">
        <v>19</v>
      </c>
      <c r="B6277" s="7">
        <v>42933</v>
      </c>
      <c r="C6277" s="3">
        <v>2017</v>
      </c>
      <c r="D6277" s="3">
        <v>2</v>
      </c>
      <c r="E6277" s="3" t="s">
        <v>33</v>
      </c>
      <c r="F6277" s="3">
        <v>64</v>
      </c>
    </row>
    <row r="6278" spans="1:8" x14ac:dyDescent="0.25">
      <c r="A6278" s="3" t="s">
        <v>19</v>
      </c>
      <c r="B6278" s="7">
        <v>42933</v>
      </c>
      <c r="C6278" s="3">
        <v>2017</v>
      </c>
      <c r="D6278" s="3">
        <v>2</v>
      </c>
      <c r="E6278" s="3" t="s">
        <v>33</v>
      </c>
      <c r="F6278" s="3">
        <v>88</v>
      </c>
    </row>
    <row r="6279" spans="1:8" x14ac:dyDescent="0.25">
      <c r="A6279" s="3" t="s">
        <v>19</v>
      </c>
      <c r="B6279" s="7">
        <v>42933</v>
      </c>
      <c r="C6279" s="3">
        <v>2017</v>
      </c>
      <c r="D6279" s="3">
        <v>2</v>
      </c>
      <c r="E6279" s="3" t="s">
        <v>33</v>
      </c>
      <c r="F6279" s="3">
        <v>75</v>
      </c>
    </row>
    <row r="6280" spans="1:8" x14ac:dyDescent="0.25">
      <c r="A6280" s="3" t="s">
        <v>19</v>
      </c>
      <c r="B6280" s="7">
        <v>42933</v>
      </c>
      <c r="C6280" s="3">
        <v>2017</v>
      </c>
      <c r="D6280" s="3">
        <v>2</v>
      </c>
      <c r="E6280" s="3" t="s">
        <v>33</v>
      </c>
      <c r="F6280" s="3">
        <v>52</v>
      </c>
      <c r="H6280" t="s">
        <v>75</v>
      </c>
    </row>
    <row r="6281" spans="1:8" x14ac:dyDescent="0.25">
      <c r="A6281" s="3" t="s">
        <v>19</v>
      </c>
      <c r="B6281" s="7">
        <v>42933</v>
      </c>
      <c r="C6281" s="3">
        <v>2017</v>
      </c>
      <c r="D6281" s="3">
        <v>2</v>
      </c>
      <c r="E6281" s="3" t="s">
        <v>33</v>
      </c>
      <c r="F6281" s="3">
        <v>69</v>
      </c>
    </row>
    <row r="6282" spans="1:8" x14ac:dyDescent="0.25">
      <c r="A6282" s="3" t="s">
        <v>19</v>
      </c>
      <c r="B6282" s="7">
        <v>42933</v>
      </c>
      <c r="C6282" s="3">
        <v>2017</v>
      </c>
      <c r="D6282" s="3">
        <v>2</v>
      </c>
      <c r="E6282" s="3" t="s">
        <v>33</v>
      </c>
      <c r="F6282" s="3">
        <v>73</v>
      </c>
    </row>
    <row r="6283" spans="1:8" x14ac:dyDescent="0.25">
      <c r="A6283" s="3" t="s">
        <v>19</v>
      </c>
      <c r="B6283" s="7">
        <v>42933</v>
      </c>
      <c r="C6283" s="3">
        <v>2017</v>
      </c>
      <c r="D6283" s="3">
        <v>2</v>
      </c>
      <c r="E6283" s="3" t="s">
        <v>33</v>
      </c>
      <c r="F6283" s="3">
        <v>52</v>
      </c>
    </row>
    <row r="6284" spans="1:8" x14ac:dyDescent="0.25">
      <c r="A6284" s="3" t="s">
        <v>19</v>
      </c>
      <c r="B6284" s="7">
        <v>42933</v>
      </c>
      <c r="C6284" s="3">
        <v>2017</v>
      </c>
      <c r="D6284" s="3">
        <v>2</v>
      </c>
      <c r="E6284" s="3" t="s">
        <v>33</v>
      </c>
      <c r="F6284" s="3">
        <v>58</v>
      </c>
      <c r="H6284" t="s">
        <v>75</v>
      </c>
    </row>
    <row r="6285" spans="1:8" x14ac:dyDescent="0.25">
      <c r="A6285" s="3" t="s">
        <v>19</v>
      </c>
      <c r="B6285" s="7">
        <v>42933</v>
      </c>
      <c r="C6285" s="3">
        <v>2017</v>
      </c>
      <c r="D6285" s="3">
        <v>2</v>
      </c>
      <c r="E6285" s="3" t="s">
        <v>33</v>
      </c>
      <c r="F6285" s="3">
        <v>61</v>
      </c>
    </row>
    <row r="6286" spans="1:8" x14ac:dyDescent="0.25">
      <c r="A6286" s="3" t="s">
        <v>19</v>
      </c>
      <c r="B6286" s="7">
        <v>42933</v>
      </c>
      <c r="C6286" s="3">
        <v>2017</v>
      </c>
      <c r="D6286" s="3">
        <v>2</v>
      </c>
      <c r="E6286" s="3" t="s">
        <v>33</v>
      </c>
      <c r="F6286" s="3">
        <v>47</v>
      </c>
    </row>
    <row r="6287" spans="1:8" x14ac:dyDescent="0.25">
      <c r="A6287" s="3" t="s">
        <v>19</v>
      </c>
      <c r="B6287" s="7">
        <v>42933</v>
      </c>
      <c r="C6287" s="3">
        <v>2017</v>
      </c>
      <c r="D6287" s="3">
        <v>2</v>
      </c>
      <c r="E6287" s="3" t="s">
        <v>33</v>
      </c>
      <c r="F6287" s="3">
        <v>61</v>
      </c>
    </row>
    <row r="6288" spans="1:8" x14ac:dyDescent="0.25">
      <c r="A6288" s="3" t="s">
        <v>19</v>
      </c>
      <c r="B6288" s="7">
        <v>42933</v>
      </c>
      <c r="C6288" s="3">
        <v>2017</v>
      </c>
      <c r="D6288" s="3">
        <v>2</v>
      </c>
      <c r="E6288" s="3" t="s">
        <v>33</v>
      </c>
      <c r="F6288" s="3">
        <v>48</v>
      </c>
    </row>
    <row r="6289" spans="1:6" x14ac:dyDescent="0.25">
      <c r="A6289" s="3" t="s">
        <v>19</v>
      </c>
      <c r="B6289" s="7">
        <v>42933</v>
      </c>
      <c r="C6289" s="3">
        <v>2017</v>
      </c>
      <c r="D6289" s="3">
        <v>2</v>
      </c>
      <c r="E6289" s="3" t="s">
        <v>33</v>
      </c>
      <c r="F6289" s="3">
        <v>65</v>
      </c>
    </row>
    <row r="6290" spans="1:6" x14ac:dyDescent="0.25">
      <c r="A6290" s="3" t="s">
        <v>19</v>
      </c>
      <c r="B6290" s="7">
        <v>42933</v>
      </c>
      <c r="C6290" s="3">
        <v>2017</v>
      </c>
      <c r="D6290" s="3">
        <v>2</v>
      </c>
      <c r="E6290" s="3" t="s">
        <v>33</v>
      </c>
      <c r="F6290" s="3">
        <v>64</v>
      </c>
    </row>
    <row r="6291" spans="1:6" x14ac:dyDescent="0.25">
      <c r="A6291" s="3" t="s">
        <v>19</v>
      </c>
      <c r="B6291" s="7">
        <v>42933</v>
      </c>
      <c r="C6291" s="3">
        <v>2017</v>
      </c>
      <c r="D6291" s="3">
        <v>2</v>
      </c>
      <c r="E6291" s="3" t="s">
        <v>33</v>
      </c>
      <c r="F6291" s="3">
        <v>54</v>
      </c>
    </row>
    <row r="6292" spans="1:6" x14ac:dyDescent="0.25">
      <c r="A6292" s="3" t="s">
        <v>19</v>
      </c>
      <c r="B6292" s="7">
        <v>42933</v>
      </c>
      <c r="C6292" s="3">
        <v>2017</v>
      </c>
      <c r="D6292" s="3">
        <v>2</v>
      </c>
      <c r="E6292" s="3" t="s">
        <v>33</v>
      </c>
      <c r="F6292" s="3">
        <v>62</v>
      </c>
    </row>
    <row r="6293" spans="1:6" x14ac:dyDescent="0.25">
      <c r="A6293" s="3" t="s">
        <v>19</v>
      </c>
      <c r="B6293" s="7">
        <v>42933</v>
      </c>
      <c r="C6293" s="3">
        <v>2017</v>
      </c>
      <c r="D6293" s="3">
        <v>2</v>
      </c>
      <c r="E6293" s="3" t="s">
        <v>33</v>
      </c>
      <c r="F6293" s="3">
        <v>55</v>
      </c>
    </row>
    <row r="6294" spans="1:6" x14ac:dyDescent="0.25">
      <c r="A6294" s="3" t="s">
        <v>19</v>
      </c>
      <c r="B6294" s="7">
        <v>42933</v>
      </c>
      <c r="C6294" s="3">
        <v>2017</v>
      </c>
      <c r="D6294" s="3">
        <v>2</v>
      </c>
      <c r="E6294" s="3" t="s">
        <v>33</v>
      </c>
      <c r="F6294" s="3">
        <v>74</v>
      </c>
    </row>
    <row r="6295" spans="1:6" x14ac:dyDescent="0.25">
      <c r="A6295" s="3" t="s">
        <v>19</v>
      </c>
      <c r="B6295" s="7">
        <v>42933</v>
      </c>
      <c r="C6295" s="3">
        <v>2017</v>
      </c>
      <c r="D6295" s="3">
        <v>2</v>
      </c>
      <c r="E6295" s="3" t="s">
        <v>33</v>
      </c>
      <c r="F6295" s="3">
        <v>71</v>
      </c>
    </row>
    <row r="6296" spans="1:6" x14ac:dyDescent="0.25">
      <c r="A6296" s="3" t="s">
        <v>19</v>
      </c>
      <c r="B6296" s="7">
        <v>42933</v>
      </c>
      <c r="C6296" s="3">
        <v>2017</v>
      </c>
      <c r="D6296" s="3">
        <v>2</v>
      </c>
      <c r="E6296" s="3" t="s">
        <v>33</v>
      </c>
      <c r="F6296" s="3">
        <v>71</v>
      </c>
    </row>
    <row r="6297" spans="1:6" x14ac:dyDescent="0.25">
      <c r="A6297" s="3" t="s">
        <v>19</v>
      </c>
      <c r="B6297" s="7">
        <v>42933</v>
      </c>
      <c r="C6297" s="3">
        <v>2017</v>
      </c>
      <c r="D6297" s="3">
        <v>2</v>
      </c>
      <c r="E6297" s="3" t="s">
        <v>33</v>
      </c>
      <c r="F6297" s="3">
        <v>51</v>
      </c>
    </row>
    <row r="6298" spans="1:6" x14ac:dyDescent="0.25">
      <c r="A6298" s="3" t="s">
        <v>19</v>
      </c>
      <c r="B6298" s="7">
        <v>42933</v>
      </c>
      <c r="C6298" s="3">
        <v>2017</v>
      </c>
      <c r="D6298" s="3">
        <v>2</v>
      </c>
      <c r="E6298" s="3" t="s">
        <v>33</v>
      </c>
      <c r="F6298" s="3">
        <v>54</v>
      </c>
    </row>
    <row r="6299" spans="1:6" x14ac:dyDescent="0.25">
      <c r="A6299" s="3" t="s">
        <v>19</v>
      </c>
      <c r="B6299" s="7">
        <v>42933</v>
      </c>
      <c r="C6299" s="3">
        <v>2017</v>
      </c>
      <c r="D6299" s="3">
        <v>2</v>
      </c>
      <c r="E6299" s="3" t="s">
        <v>33</v>
      </c>
      <c r="F6299" s="3">
        <v>61</v>
      </c>
    </row>
    <row r="6300" spans="1:6" x14ac:dyDescent="0.25">
      <c r="A6300" s="3" t="s">
        <v>19</v>
      </c>
      <c r="B6300" s="7">
        <v>42933</v>
      </c>
      <c r="C6300" s="3">
        <v>2017</v>
      </c>
      <c r="D6300" s="3">
        <v>2</v>
      </c>
      <c r="E6300" s="3" t="s">
        <v>33</v>
      </c>
      <c r="F6300" s="3">
        <v>61</v>
      </c>
    </row>
    <row r="6301" spans="1:6" x14ac:dyDescent="0.25">
      <c r="A6301" s="3" t="s">
        <v>19</v>
      </c>
      <c r="B6301" s="7">
        <v>42933</v>
      </c>
      <c r="C6301" s="3">
        <v>2017</v>
      </c>
      <c r="D6301" s="3">
        <v>2</v>
      </c>
      <c r="E6301" s="3" t="s">
        <v>33</v>
      </c>
      <c r="F6301" s="3">
        <v>55</v>
      </c>
    </row>
    <row r="6302" spans="1:6" x14ac:dyDescent="0.25">
      <c r="A6302" s="3" t="s">
        <v>19</v>
      </c>
      <c r="B6302" s="7">
        <v>42933</v>
      </c>
      <c r="C6302" s="3">
        <v>2017</v>
      </c>
      <c r="D6302" s="3">
        <v>2</v>
      </c>
      <c r="E6302" s="3" t="s">
        <v>33</v>
      </c>
      <c r="F6302" s="3">
        <v>55</v>
      </c>
    </row>
    <row r="6303" spans="1:6" x14ac:dyDescent="0.25">
      <c r="A6303" s="3" t="s">
        <v>19</v>
      </c>
      <c r="B6303" s="7">
        <v>42933</v>
      </c>
      <c r="C6303" s="3">
        <v>2017</v>
      </c>
      <c r="D6303" s="3">
        <v>2</v>
      </c>
      <c r="E6303" s="3" t="s">
        <v>33</v>
      </c>
      <c r="F6303" s="3">
        <v>71</v>
      </c>
    </row>
    <row r="6304" spans="1:6" x14ac:dyDescent="0.25">
      <c r="A6304" s="3" t="s">
        <v>19</v>
      </c>
      <c r="B6304" s="7">
        <v>42933</v>
      </c>
      <c r="C6304" s="3">
        <v>2017</v>
      </c>
      <c r="D6304" s="3">
        <v>2</v>
      </c>
      <c r="E6304" s="3" t="s">
        <v>33</v>
      </c>
      <c r="F6304" s="3">
        <v>49</v>
      </c>
    </row>
    <row r="6305" spans="1:7" x14ac:dyDescent="0.25">
      <c r="A6305" s="3" t="s">
        <v>19</v>
      </c>
      <c r="B6305" s="7">
        <v>42933</v>
      </c>
      <c r="C6305" s="3">
        <v>2017</v>
      </c>
      <c r="D6305" s="3">
        <v>2</v>
      </c>
      <c r="E6305" s="3" t="s">
        <v>33</v>
      </c>
      <c r="F6305" s="3">
        <v>56</v>
      </c>
    </row>
    <row r="6306" spans="1:7" x14ac:dyDescent="0.25">
      <c r="A6306" s="3" t="s">
        <v>19</v>
      </c>
      <c r="B6306" s="7">
        <v>42933</v>
      </c>
      <c r="C6306" s="3">
        <v>2017</v>
      </c>
      <c r="D6306" s="3">
        <v>2</v>
      </c>
      <c r="E6306" s="3" t="s">
        <v>33</v>
      </c>
      <c r="F6306" s="3">
        <v>53</v>
      </c>
    </row>
    <row r="6307" spans="1:7" x14ac:dyDescent="0.25">
      <c r="A6307" s="3" t="s">
        <v>19</v>
      </c>
      <c r="B6307" s="7">
        <v>42933</v>
      </c>
      <c r="C6307" s="3">
        <v>2017</v>
      </c>
      <c r="D6307" s="3">
        <v>2</v>
      </c>
      <c r="E6307" s="3" t="s">
        <v>33</v>
      </c>
      <c r="F6307" s="3">
        <v>65</v>
      </c>
    </row>
    <row r="6308" spans="1:7" x14ac:dyDescent="0.25">
      <c r="A6308" s="3" t="s">
        <v>19</v>
      </c>
      <c r="B6308" s="7">
        <v>42933</v>
      </c>
      <c r="C6308" s="3">
        <v>2017</v>
      </c>
      <c r="D6308" s="3">
        <v>2</v>
      </c>
      <c r="E6308" s="3" t="s">
        <v>33</v>
      </c>
      <c r="F6308" s="3">
        <v>53</v>
      </c>
    </row>
    <row r="6309" spans="1:7" x14ac:dyDescent="0.25">
      <c r="A6309" s="3" t="s">
        <v>19</v>
      </c>
      <c r="B6309" s="7">
        <v>42933</v>
      </c>
      <c r="C6309" s="3">
        <v>2017</v>
      </c>
      <c r="D6309" s="3">
        <v>2</v>
      </c>
      <c r="E6309" s="3" t="s">
        <v>33</v>
      </c>
      <c r="F6309" s="3">
        <v>50</v>
      </c>
    </row>
    <row r="6310" spans="1:7" x14ac:dyDescent="0.25">
      <c r="A6310" s="3" t="s">
        <v>19</v>
      </c>
      <c r="B6310" s="7">
        <v>42933</v>
      </c>
      <c r="C6310" s="3">
        <v>2017</v>
      </c>
      <c r="D6310" s="3">
        <v>2</v>
      </c>
      <c r="E6310" s="3" t="s">
        <v>82</v>
      </c>
      <c r="F6310" s="3">
        <v>52</v>
      </c>
    </row>
    <row r="6311" spans="1:7" x14ac:dyDescent="0.25">
      <c r="A6311" s="3" t="s">
        <v>19</v>
      </c>
      <c r="B6311" s="7">
        <v>42933</v>
      </c>
      <c r="C6311" s="3">
        <v>2017</v>
      </c>
      <c r="D6311" s="3">
        <v>1</v>
      </c>
      <c r="E6311" s="3" t="s">
        <v>62</v>
      </c>
      <c r="F6311" s="3">
        <v>84</v>
      </c>
    </row>
    <row r="6312" spans="1:7" x14ac:dyDescent="0.25">
      <c r="A6312" s="3" t="s">
        <v>19</v>
      </c>
      <c r="B6312" s="7">
        <v>42933</v>
      </c>
      <c r="C6312" s="3">
        <v>2017</v>
      </c>
      <c r="D6312" s="3">
        <v>2</v>
      </c>
      <c r="E6312" s="3" t="s">
        <v>62</v>
      </c>
      <c r="F6312" s="3">
        <v>98</v>
      </c>
    </row>
    <row r="6313" spans="1:7" x14ac:dyDescent="0.25">
      <c r="A6313" s="3" t="s">
        <v>15</v>
      </c>
      <c r="B6313" s="7">
        <v>42935</v>
      </c>
      <c r="C6313" s="3">
        <v>2017</v>
      </c>
      <c r="D6313" s="3">
        <v>1</v>
      </c>
      <c r="E6313" s="3" t="s">
        <v>28</v>
      </c>
      <c r="F6313" s="3">
        <v>74</v>
      </c>
      <c r="G6313" s="15">
        <v>4.5999999999999996</v>
      </c>
    </row>
    <row r="6314" spans="1:7" x14ac:dyDescent="0.25">
      <c r="A6314" s="3" t="s">
        <v>15</v>
      </c>
      <c r="B6314" s="7">
        <v>42935</v>
      </c>
      <c r="C6314" s="3">
        <v>2017</v>
      </c>
      <c r="D6314" s="3">
        <v>1</v>
      </c>
      <c r="E6314" s="3" t="s">
        <v>28</v>
      </c>
      <c r="F6314" s="3">
        <v>112</v>
      </c>
      <c r="G6314" s="15">
        <v>17.399999999999999</v>
      </c>
    </row>
    <row r="6315" spans="1:7" x14ac:dyDescent="0.25">
      <c r="A6315" s="3" t="s">
        <v>15</v>
      </c>
      <c r="B6315" s="7">
        <v>42935</v>
      </c>
      <c r="C6315" s="3">
        <v>2017</v>
      </c>
      <c r="D6315" s="3">
        <v>1</v>
      </c>
      <c r="E6315" s="3" t="s">
        <v>28</v>
      </c>
      <c r="F6315" s="3">
        <v>128</v>
      </c>
      <c r="G6315" s="15">
        <v>23.8</v>
      </c>
    </row>
    <row r="6316" spans="1:7" x14ac:dyDescent="0.25">
      <c r="A6316" s="3" t="s">
        <v>15</v>
      </c>
      <c r="B6316" s="7">
        <v>42935</v>
      </c>
      <c r="C6316" s="3">
        <v>2017</v>
      </c>
      <c r="D6316" s="3">
        <v>1</v>
      </c>
      <c r="E6316" s="3" t="s">
        <v>28</v>
      </c>
      <c r="F6316" s="3">
        <v>146</v>
      </c>
      <c r="G6316" s="15">
        <v>39</v>
      </c>
    </row>
    <row r="6317" spans="1:7" x14ac:dyDescent="0.25">
      <c r="A6317" s="3" t="s">
        <v>15</v>
      </c>
      <c r="B6317" s="7">
        <v>42935</v>
      </c>
      <c r="C6317" s="3">
        <v>2017</v>
      </c>
      <c r="D6317" s="3">
        <v>1</v>
      </c>
      <c r="E6317" s="3" t="s">
        <v>28</v>
      </c>
      <c r="F6317" s="3">
        <v>139</v>
      </c>
      <c r="G6317" s="15">
        <v>35.9</v>
      </c>
    </row>
    <row r="6318" spans="1:7" x14ac:dyDescent="0.25">
      <c r="A6318" s="3" t="s">
        <v>15</v>
      </c>
      <c r="B6318" s="7">
        <v>42935</v>
      </c>
      <c r="C6318" s="3">
        <v>2017</v>
      </c>
      <c r="D6318" s="3">
        <v>1</v>
      </c>
      <c r="E6318" s="3" t="s">
        <v>28</v>
      </c>
      <c r="F6318" s="3">
        <v>119</v>
      </c>
      <c r="G6318" s="15">
        <v>18.899999999999999</v>
      </c>
    </row>
    <row r="6319" spans="1:7" x14ac:dyDescent="0.25">
      <c r="A6319" s="3" t="s">
        <v>15</v>
      </c>
      <c r="B6319" s="7">
        <v>42935</v>
      </c>
      <c r="C6319" s="3">
        <v>2017</v>
      </c>
      <c r="D6319" s="3">
        <v>1</v>
      </c>
      <c r="E6319" s="3" t="s">
        <v>28</v>
      </c>
      <c r="F6319" s="3">
        <v>178</v>
      </c>
      <c r="G6319" s="15">
        <v>69.599999999999994</v>
      </c>
    </row>
    <row r="6320" spans="1:7" x14ac:dyDescent="0.25">
      <c r="A6320" s="3" t="s">
        <v>15</v>
      </c>
      <c r="B6320" s="7">
        <v>42935</v>
      </c>
      <c r="C6320" s="3">
        <v>2017</v>
      </c>
      <c r="D6320" s="3">
        <v>1</v>
      </c>
      <c r="E6320" s="3" t="s">
        <v>28</v>
      </c>
      <c r="F6320" s="3">
        <v>54</v>
      </c>
      <c r="G6320" s="15">
        <v>1.7</v>
      </c>
    </row>
    <row r="6321" spans="1:7" x14ac:dyDescent="0.25">
      <c r="A6321" s="3" t="s">
        <v>15</v>
      </c>
      <c r="B6321" s="7">
        <v>42935</v>
      </c>
      <c r="C6321" s="3">
        <v>2017</v>
      </c>
      <c r="D6321" s="3">
        <v>1</v>
      </c>
      <c r="E6321" s="3" t="s">
        <v>28</v>
      </c>
      <c r="F6321" s="3">
        <v>148</v>
      </c>
      <c r="G6321" s="15">
        <v>42.5</v>
      </c>
    </row>
    <row r="6322" spans="1:7" x14ac:dyDescent="0.25">
      <c r="A6322" s="3" t="s">
        <v>15</v>
      </c>
      <c r="B6322" s="7">
        <v>42935</v>
      </c>
      <c r="C6322" s="3">
        <v>2017</v>
      </c>
      <c r="D6322" s="3">
        <v>1</v>
      </c>
      <c r="E6322" s="3" t="s">
        <v>28</v>
      </c>
      <c r="F6322" s="3">
        <v>146</v>
      </c>
      <c r="G6322" s="15">
        <v>35.299999999999997</v>
      </c>
    </row>
    <row r="6323" spans="1:7" x14ac:dyDescent="0.25">
      <c r="A6323" s="3" t="s">
        <v>15</v>
      </c>
      <c r="B6323" s="7">
        <v>42935</v>
      </c>
      <c r="C6323" s="3">
        <v>2017</v>
      </c>
      <c r="D6323" s="3">
        <v>1</v>
      </c>
      <c r="E6323" s="3" t="s">
        <v>28</v>
      </c>
      <c r="F6323" s="3">
        <v>152</v>
      </c>
      <c r="G6323" s="15">
        <v>45.6</v>
      </c>
    </row>
    <row r="6324" spans="1:7" x14ac:dyDescent="0.25">
      <c r="A6324" s="3" t="s">
        <v>15</v>
      </c>
      <c r="B6324" s="7">
        <v>42935</v>
      </c>
      <c r="C6324" s="3">
        <v>2017</v>
      </c>
      <c r="D6324" s="3">
        <v>1</v>
      </c>
      <c r="E6324" s="3" t="s">
        <v>28</v>
      </c>
      <c r="F6324" s="3">
        <v>123</v>
      </c>
      <c r="G6324" s="15">
        <v>26.2</v>
      </c>
    </row>
    <row r="6325" spans="1:7" x14ac:dyDescent="0.25">
      <c r="A6325" s="3" t="s">
        <v>15</v>
      </c>
      <c r="B6325" s="7">
        <v>42935</v>
      </c>
      <c r="C6325" s="3">
        <v>2017</v>
      </c>
      <c r="D6325" s="3">
        <v>1</v>
      </c>
      <c r="E6325" s="3" t="s">
        <v>28</v>
      </c>
      <c r="F6325" s="3">
        <v>72</v>
      </c>
      <c r="G6325" s="15">
        <v>4.5</v>
      </c>
    </row>
    <row r="6326" spans="1:7" x14ac:dyDescent="0.25">
      <c r="A6326" s="3" t="s">
        <v>15</v>
      </c>
      <c r="B6326" s="7">
        <v>42935</v>
      </c>
      <c r="C6326" s="3">
        <v>2017</v>
      </c>
      <c r="D6326" s="3">
        <v>1</v>
      </c>
      <c r="E6326" s="3" t="s">
        <v>28</v>
      </c>
      <c r="F6326" s="3">
        <v>57</v>
      </c>
      <c r="G6326" s="15">
        <v>1.9</v>
      </c>
    </row>
    <row r="6327" spans="1:7" x14ac:dyDescent="0.25">
      <c r="A6327" s="3" t="s">
        <v>15</v>
      </c>
      <c r="B6327" s="7">
        <v>42935</v>
      </c>
      <c r="C6327" s="3">
        <v>2017</v>
      </c>
      <c r="D6327" s="3">
        <v>2</v>
      </c>
      <c r="E6327" s="3" t="s">
        <v>28</v>
      </c>
      <c r="F6327" s="3">
        <v>158</v>
      </c>
      <c r="G6327" s="15">
        <v>57.6</v>
      </c>
    </row>
    <row r="6328" spans="1:7" x14ac:dyDescent="0.25">
      <c r="A6328" s="3" t="s">
        <v>15</v>
      </c>
      <c r="B6328" s="7">
        <v>42935</v>
      </c>
      <c r="C6328" s="3">
        <v>2017</v>
      </c>
      <c r="D6328" s="3">
        <v>2</v>
      </c>
      <c r="E6328" s="3" t="s">
        <v>28</v>
      </c>
      <c r="F6328" s="3">
        <v>97</v>
      </c>
      <c r="G6328" s="15">
        <v>10</v>
      </c>
    </row>
    <row r="6329" spans="1:7" x14ac:dyDescent="0.25">
      <c r="A6329" s="3" t="s">
        <v>15</v>
      </c>
      <c r="B6329" s="7">
        <v>42935</v>
      </c>
      <c r="C6329" s="3">
        <v>2017</v>
      </c>
      <c r="D6329" s="3">
        <v>2</v>
      </c>
      <c r="E6329" s="3" t="s">
        <v>28</v>
      </c>
      <c r="F6329" s="3">
        <v>42</v>
      </c>
      <c r="G6329" s="15">
        <v>0.7</v>
      </c>
    </row>
    <row r="6330" spans="1:7" x14ac:dyDescent="0.25">
      <c r="A6330" s="3" t="s">
        <v>15</v>
      </c>
      <c r="B6330" s="7">
        <v>42935</v>
      </c>
      <c r="C6330" s="3">
        <v>2017</v>
      </c>
      <c r="D6330" s="3">
        <v>1</v>
      </c>
      <c r="E6330" s="3" t="s">
        <v>31</v>
      </c>
      <c r="F6330" s="3">
        <v>43</v>
      </c>
    </row>
    <row r="6331" spans="1:7" x14ac:dyDescent="0.25">
      <c r="A6331" s="3" t="s">
        <v>15</v>
      </c>
      <c r="B6331" s="7">
        <v>42935</v>
      </c>
      <c r="C6331" s="3">
        <v>2017</v>
      </c>
      <c r="D6331" s="3">
        <v>1</v>
      </c>
      <c r="E6331" s="3" t="s">
        <v>31</v>
      </c>
      <c r="F6331" s="3">
        <v>49</v>
      </c>
    </row>
    <row r="6332" spans="1:7" x14ac:dyDescent="0.25">
      <c r="A6332" s="3" t="s">
        <v>15</v>
      </c>
      <c r="B6332" s="7">
        <v>42935</v>
      </c>
      <c r="C6332" s="3">
        <v>2017</v>
      </c>
      <c r="D6332" s="3">
        <v>1</v>
      </c>
      <c r="E6332" s="3" t="s">
        <v>31</v>
      </c>
      <c r="F6332" s="3">
        <v>45</v>
      </c>
    </row>
    <row r="6333" spans="1:7" x14ac:dyDescent="0.25">
      <c r="A6333" s="3" t="s">
        <v>15</v>
      </c>
      <c r="B6333" s="7">
        <v>42935</v>
      </c>
      <c r="C6333" s="3">
        <v>2017</v>
      </c>
      <c r="D6333" s="3">
        <v>1</v>
      </c>
      <c r="E6333" s="3" t="s">
        <v>31</v>
      </c>
      <c r="F6333" s="3">
        <v>48</v>
      </c>
    </row>
    <row r="6334" spans="1:7" x14ac:dyDescent="0.25">
      <c r="A6334" s="3" t="s">
        <v>15</v>
      </c>
      <c r="B6334" s="7">
        <v>42935</v>
      </c>
      <c r="C6334" s="3">
        <v>2017</v>
      </c>
      <c r="D6334" s="3">
        <v>1</v>
      </c>
      <c r="E6334" s="3" t="s">
        <v>31</v>
      </c>
      <c r="F6334" s="3">
        <v>51</v>
      </c>
    </row>
    <row r="6335" spans="1:7" x14ac:dyDescent="0.25">
      <c r="A6335" s="3" t="s">
        <v>15</v>
      </c>
      <c r="B6335" s="7">
        <v>42935</v>
      </c>
      <c r="C6335" s="3">
        <v>2017</v>
      </c>
      <c r="D6335" s="3">
        <v>1</v>
      </c>
      <c r="E6335" s="3" t="s">
        <v>31</v>
      </c>
      <c r="F6335" s="3">
        <v>44</v>
      </c>
    </row>
    <row r="6336" spans="1:7" x14ac:dyDescent="0.25">
      <c r="A6336" s="3" t="s">
        <v>15</v>
      </c>
      <c r="B6336" s="7">
        <v>42935</v>
      </c>
      <c r="C6336" s="3">
        <v>2017</v>
      </c>
      <c r="D6336" s="3">
        <v>1</v>
      </c>
      <c r="E6336" s="3" t="s">
        <v>31</v>
      </c>
      <c r="F6336" s="3">
        <v>40</v>
      </c>
    </row>
    <row r="6337" spans="1:6" x14ac:dyDescent="0.25">
      <c r="A6337" s="3" t="s">
        <v>15</v>
      </c>
      <c r="B6337" s="7">
        <v>42935</v>
      </c>
      <c r="C6337" s="3">
        <v>2017</v>
      </c>
      <c r="D6337" s="3">
        <v>1</v>
      </c>
      <c r="E6337" s="3" t="s">
        <v>31</v>
      </c>
      <c r="F6337" s="3">
        <v>46</v>
      </c>
    </row>
    <row r="6338" spans="1:6" x14ac:dyDescent="0.25">
      <c r="A6338" s="3" t="s">
        <v>15</v>
      </c>
      <c r="B6338" s="7">
        <v>42935</v>
      </c>
      <c r="C6338" s="3">
        <v>2017</v>
      </c>
      <c r="D6338" s="3">
        <v>1</v>
      </c>
      <c r="E6338" s="3" t="s">
        <v>31</v>
      </c>
      <c r="F6338" s="3">
        <v>44</v>
      </c>
    </row>
    <row r="6339" spans="1:6" x14ac:dyDescent="0.25">
      <c r="A6339" s="3" t="s">
        <v>15</v>
      </c>
      <c r="B6339" s="7">
        <v>42935</v>
      </c>
      <c r="C6339" s="3">
        <v>2017</v>
      </c>
      <c r="D6339" s="3">
        <v>1</v>
      </c>
      <c r="E6339" s="3" t="s">
        <v>31</v>
      </c>
      <c r="F6339" s="3">
        <v>60</v>
      </c>
    </row>
    <row r="6340" spans="1:6" x14ac:dyDescent="0.25">
      <c r="A6340" s="3" t="s">
        <v>15</v>
      </c>
      <c r="B6340" s="7">
        <v>42935</v>
      </c>
      <c r="C6340" s="3">
        <v>2017</v>
      </c>
      <c r="D6340" s="3">
        <v>1</v>
      </c>
      <c r="E6340" s="3" t="s">
        <v>31</v>
      </c>
      <c r="F6340" s="3">
        <v>47</v>
      </c>
    </row>
    <row r="6341" spans="1:6" x14ac:dyDescent="0.25">
      <c r="A6341" s="3" t="s">
        <v>15</v>
      </c>
      <c r="B6341" s="7">
        <v>42935</v>
      </c>
      <c r="C6341" s="3">
        <v>2017</v>
      </c>
      <c r="D6341" s="3">
        <v>1</v>
      </c>
      <c r="E6341" s="3" t="s">
        <v>31</v>
      </c>
      <c r="F6341" s="3">
        <v>46</v>
      </c>
    </row>
    <row r="6342" spans="1:6" x14ac:dyDescent="0.25">
      <c r="A6342" s="3" t="s">
        <v>15</v>
      </c>
      <c r="B6342" s="7">
        <v>42935</v>
      </c>
      <c r="C6342" s="3">
        <v>2017</v>
      </c>
      <c r="D6342" s="3">
        <v>1</v>
      </c>
      <c r="E6342" s="3" t="s">
        <v>31</v>
      </c>
      <c r="F6342" s="3">
        <v>33</v>
      </c>
    </row>
    <row r="6343" spans="1:6" x14ac:dyDescent="0.25">
      <c r="A6343" s="3" t="s">
        <v>15</v>
      </c>
      <c r="B6343" s="7">
        <v>42935</v>
      </c>
      <c r="C6343" s="3">
        <v>2017</v>
      </c>
      <c r="D6343" s="3">
        <v>1</v>
      </c>
      <c r="E6343" s="3" t="s">
        <v>31</v>
      </c>
      <c r="F6343" s="3">
        <v>51</v>
      </c>
    </row>
    <row r="6344" spans="1:6" x14ac:dyDescent="0.25">
      <c r="A6344" s="3" t="s">
        <v>15</v>
      </c>
      <c r="B6344" s="7">
        <v>42935</v>
      </c>
      <c r="C6344" s="3">
        <v>2017</v>
      </c>
      <c r="D6344" s="3">
        <v>1</v>
      </c>
      <c r="E6344" s="3" t="s">
        <v>31</v>
      </c>
      <c r="F6344" s="3">
        <v>41</v>
      </c>
    </row>
    <row r="6345" spans="1:6" x14ac:dyDescent="0.25">
      <c r="A6345" s="3" t="s">
        <v>15</v>
      </c>
      <c r="B6345" s="7">
        <v>42935</v>
      </c>
      <c r="C6345" s="3">
        <v>2017</v>
      </c>
      <c r="D6345" s="3">
        <v>1</v>
      </c>
      <c r="E6345" s="3" t="s">
        <v>31</v>
      </c>
      <c r="F6345" s="3">
        <v>42</v>
      </c>
    </row>
    <row r="6346" spans="1:6" x14ac:dyDescent="0.25">
      <c r="A6346" s="3" t="s">
        <v>15</v>
      </c>
      <c r="B6346" s="7">
        <v>42935</v>
      </c>
      <c r="C6346" s="3">
        <v>2017</v>
      </c>
      <c r="D6346" s="3">
        <v>1</v>
      </c>
      <c r="E6346" s="3" t="s">
        <v>31</v>
      </c>
      <c r="F6346" s="3">
        <v>54</v>
      </c>
    </row>
    <row r="6347" spans="1:6" x14ac:dyDescent="0.25">
      <c r="A6347" s="3" t="s">
        <v>15</v>
      </c>
      <c r="B6347" s="7">
        <v>42935</v>
      </c>
      <c r="C6347" s="3">
        <v>2017</v>
      </c>
      <c r="D6347" s="3">
        <v>1</v>
      </c>
      <c r="E6347" s="3" t="s">
        <v>31</v>
      </c>
      <c r="F6347" s="3">
        <v>48</v>
      </c>
    </row>
    <row r="6348" spans="1:6" x14ac:dyDescent="0.25">
      <c r="A6348" s="3" t="s">
        <v>15</v>
      </c>
      <c r="B6348" s="7">
        <v>42935</v>
      </c>
      <c r="C6348" s="3">
        <v>2017</v>
      </c>
      <c r="D6348" s="3">
        <v>1</v>
      </c>
      <c r="E6348" s="3" t="s">
        <v>31</v>
      </c>
      <c r="F6348" s="3">
        <v>62</v>
      </c>
    </row>
    <row r="6349" spans="1:6" x14ac:dyDescent="0.25">
      <c r="A6349" s="3" t="s">
        <v>15</v>
      </c>
      <c r="B6349" s="7">
        <v>42935</v>
      </c>
      <c r="C6349" s="3">
        <v>2017</v>
      </c>
      <c r="D6349" s="3">
        <v>1</v>
      </c>
      <c r="E6349" s="3" t="s">
        <v>31</v>
      </c>
      <c r="F6349" s="3">
        <v>51</v>
      </c>
    </row>
    <row r="6350" spans="1:6" x14ac:dyDescent="0.25">
      <c r="A6350" s="3" t="s">
        <v>15</v>
      </c>
      <c r="B6350" s="7">
        <v>42935</v>
      </c>
      <c r="C6350" s="3">
        <v>2017</v>
      </c>
      <c r="D6350" s="3">
        <v>1</v>
      </c>
      <c r="E6350" s="3" t="s">
        <v>31</v>
      </c>
      <c r="F6350" s="3">
        <v>60</v>
      </c>
    </row>
    <row r="6351" spans="1:6" x14ac:dyDescent="0.25">
      <c r="A6351" s="3" t="s">
        <v>15</v>
      </c>
      <c r="B6351" s="7">
        <v>42935</v>
      </c>
      <c r="C6351" s="3">
        <v>2017</v>
      </c>
      <c r="D6351" s="3">
        <v>1</v>
      </c>
      <c r="E6351" s="3" t="s">
        <v>31</v>
      </c>
      <c r="F6351" s="3">
        <v>46</v>
      </c>
    </row>
    <row r="6352" spans="1:6" x14ac:dyDescent="0.25">
      <c r="A6352" s="3" t="s">
        <v>15</v>
      </c>
      <c r="B6352" s="7">
        <v>42935</v>
      </c>
      <c r="C6352" s="3">
        <v>2017</v>
      </c>
      <c r="D6352" s="3">
        <v>1</v>
      </c>
      <c r="E6352" s="3" t="s">
        <v>31</v>
      </c>
      <c r="F6352" s="3">
        <v>45</v>
      </c>
    </row>
    <row r="6353" spans="1:6" x14ac:dyDescent="0.25">
      <c r="A6353" s="3" t="s">
        <v>15</v>
      </c>
      <c r="B6353" s="7">
        <v>42935</v>
      </c>
      <c r="C6353" s="3">
        <v>2017</v>
      </c>
      <c r="D6353" s="3">
        <v>1</v>
      </c>
      <c r="E6353" s="3" t="s">
        <v>31</v>
      </c>
      <c r="F6353" s="3">
        <v>54</v>
      </c>
    </row>
    <row r="6354" spans="1:6" x14ac:dyDescent="0.25">
      <c r="A6354" s="3" t="s">
        <v>15</v>
      </c>
      <c r="B6354" s="7">
        <v>42935</v>
      </c>
      <c r="C6354" s="3">
        <v>2017</v>
      </c>
      <c r="D6354" s="3">
        <v>1</v>
      </c>
      <c r="E6354" s="3" t="s">
        <v>31</v>
      </c>
      <c r="F6354" s="3">
        <v>65</v>
      </c>
    </row>
    <row r="6355" spans="1:6" x14ac:dyDescent="0.25">
      <c r="A6355" s="3" t="s">
        <v>15</v>
      </c>
      <c r="B6355" s="7">
        <v>42935</v>
      </c>
      <c r="C6355" s="3">
        <v>2017</v>
      </c>
      <c r="D6355" s="3">
        <v>1</v>
      </c>
      <c r="E6355" s="3" t="s">
        <v>31</v>
      </c>
      <c r="F6355" s="3">
        <v>63</v>
      </c>
    </row>
    <row r="6356" spans="1:6" x14ac:dyDescent="0.25">
      <c r="A6356" s="3" t="s">
        <v>15</v>
      </c>
      <c r="B6356" s="7">
        <v>42935</v>
      </c>
      <c r="C6356" s="3">
        <v>2017</v>
      </c>
      <c r="D6356" s="3">
        <v>1</v>
      </c>
      <c r="E6356" s="3" t="s">
        <v>31</v>
      </c>
      <c r="F6356" s="3">
        <v>41</v>
      </c>
    </row>
    <row r="6357" spans="1:6" x14ac:dyDescent="0.25">
      <c r="A6357" s="3" t="s">
        <v>15</v>
      </c>
      <c r="B6357" s="7">
        <v>42935</v>
      </c>
      <c r="C6357" s="3">
        <v>2017</v>
      </c>
      <c r="D6357" s="3">
        <v>1</v>
      </c>
      <c r="E6357" s="3" t="s">
        <v>31</v>
      </c>
      <c r="F6357" s="3">
        <v>46</v>
      </c>
    </row>
    <row r="6358" spans="1:6" x14ac:dyDescent="0.25">
      <c r="A6358" s="3" t="s">
        <v>15</v>
      </c>
      <c r="B6358" s="7">
        <v>42935</v>
      </c>
      <c r="C6358" s="3">
        <v>2017</v>
      </c>
      <c r="D6358" s="3">
        <v>1</v>
      </c>
      <c r="E6358" s="3" t="s">
        <v>31</v>
      </c>
      <c r="F6358" s="3">
        <v>48</v>
      </c>
    </row>
    <row r="6359" spans="1:6" x14ac:dyDescent="0.25">
      <c r="A6359" s="3" t="s">
        <v>15</v>
      </c>
      <c r="B6359" s="7">
        <v>42935</v>
      </c>
      <c r="C6359" s="3">
        <v>2017</v>
      </c>
      <c r="D6359" s="3">
        <v>1</v>
      </c>
      <c r="E6359" s="3" t="s">
        <v>31</v>
      </c>
      <c r="F6359" s="3">
        <v>42</v>
      </c>
    </row>
    <row r="6360" spans="1:6" x14ac:dyDescent="0.25">
      <c r="A6360" s="3" t="s">
        <v>15</v>
      </c>
      <c r="B6360" s="7">
        <v>42935</v>
      </c>
      <c r="C6360" s="3">
        <v>2017</v>
      </c>
      <c r="D6360" s="3">
        <v>1</v>
      </c>
      <c r="E6360" s="3" t="s">
        <v>31</v>
      </c>
      <c r="F6360" s="3">
        <v>72</v>
      </c>
    </row>
    <row r="6361" spans="1:6" x14ac:dyDescent="0.25">
      <c r="A6361" s="3" t="s">
        <v>15</v>
      </c>
      <c r="B6361" s="7">
        <v>42935</v>
      </c>
      <c r="C6361" s="3">
        <v>2017</v>
      </c>
      <c r="D6361" s="3">
        <v>1</v>
      </c>
      <c r="E6361" s="3" t="s">
        <v>31</v>
      </c>
      <c r="F6361" s="3">
        <v>43</v>
      </c>
    </row>
    <row r="6362" spans="1:6" x14ac:dyDescent="0.25">
      <c r="A6362" s="3" t="s">
        <v>15</v>
      </c>
      <c r="B6362" s="7">
        <v>42935</v>
      </c>
      <c r="C6362" s="3">
        <v>2017</v>
      </c>
      <c r="D6362" s="3">
        <v>1</v>
      </c>
      <c r="E6362" s="3" t="s">
        <v>31</v>
      </c>
      <c r="F6362" s="3">
        <v>50</v>
      </c>
    </row>
    <row r="6363" spans="1:6" x14ac:dyDescent="0.25">
      <c r="A6363" s="3" t="s">
        <v>15</v>
      </c>
      <c r="B6363" s="7">
        <v>42935</v>
      </c>
      <c r="C6363" s="3">
        <v>2017</v>
      </c>
      <c r="D6363" s="3">
        <v>1</v>
      </c>
      <c r="E6363" s="3" t="s">
        <v>31</v>
      </c>
      <c r="F6363" s="3">
        <v>67</v>
      </c>
    </row>
    <row r="6364" spans="1:6" x14ac:dyDescent="0.25">
      <c r="A6364" s="3" t="s">
        <v>15</v>
      </c>
      <c r="B6364" s="7">
        <v>42935</v>
      </c>
      <c r="C6364" s="3">
        <v>2017</v>
      </c>
      <c r="D6364" s="3">
        <v>1</v>
      </c>
      <c r="E6364" s="3" t="s">
        <v>31</v>
      </c>
      <c r="F6364" s="3">
        <v>45</v>
      </c>
    </row>
    <row r="6365" spans="1:6" x14ac:dyDescent="0.25">
      <c r="A6365" s="3" t="s">
        <v>15</v>
      </c>
      <c r="B6365" s="7">
        <v>42935</v>
      </c>
      <c r="C6365" s="3">
        <v>2017</v>
      </c>
      <c r="D6365" s="3">
        <v>1</v>
      </c>
      <c r="E6365" s="3" t="s">
        <v>31</v>
      </c>
      <c r="F6365" s="3">
        <v>64</v>
      </c>
    </row>
    <row r="6366" spans="1:6" x14ac:dyDescent="0.25">
      <c r="A6366" s="3" t="s">
        <v>15</v>
      </c>
      <c r="B6366" s="7">
        <v>42935</v>
      </c>
      <c r="C6366" s="3">
        <v>2017</v>
      </c>
      <c r="D6366" s="3">
        <v>1</v>
      </c>
      <c r="E6366" s="3" t="s">
        <v>31</v>
      </c>
      <c r="F6366" s="3">
        <v>60</v>
      </c>
    </row>
    <row r="6367" spans="1:6" x14ac:dyDescent="0.25">
      <c r="A6367" s="3" t="s">
        <v>15</v>
      </c>
      <c r="B6367" s="7">
        <v>42935</v>
      </c>
      <c r="C6367" s="3">
        <v>2017</v>
      </c>
      <c r="D6367" s="3">
        <v>1</v>
      </c>
      <c r="E6367" s="3" t="s">
        <v>31</v>
      </c>
      <c r="F6367" s="3">
        <v>45</v>
      </c>
    </row>
    <row r="6368" spans="1:6" x14ac:dyDescent="0.25">
      <c r="A6368" s="3" t="s">
        <v>15</v>
      </c>
      <c r="B6368" s="7">
        <v>42935</v>
      </c>
      <c r="C6368" s="3">
        <v>2017</v>
      </c>
      <c r="D6368" s="3">
        <v>1</v>
      </c>
      <c r="E6368" s="3" t="s">
        <v>31</v>
      </c>
      <c r="F6368" s="3">
        <v>44</v>
      </c>
    </row>
    <row r="6369" spans="1:6" x14ac:dyDescent="0.25">
      <c r="A6369" s="3" t="s">
        <v>15</v>
      </c>
      <c r="B6369" s="7">
        <v>42935</v>
      </c>
      <c r="C6369" s="3">
        <v>2017</v>
      </c>
      <c r="D6369" s="3">
        <v>1</v>
      </c>
      <c r="E6369" s="3" t="s">
        <v>31</v>
      </c>
      <c r="F6369" s="3">
        <v>58</v>
      </c>
    </row>
    <row r="6370" spans="1:6" x14ac:dyDescent="0.25">
      <c r="A6370" s="3" t="s">
        <v>15</v>
      </c>
      <c r="B6370" s="7">
        <v>42935</v>
      </c>
      <c r="C6370" s="3">
        <v>2017</v>
      </c>
      <c r="D6370" s="3">
        <v>1</v>
      </c>
      <c r="E6370" s="3" t="s">
        <v>31</v>
      </c>
      <c r="F6370" s="3">
        <v>41</v>
      </c>
    </row>
    <row r="6371" spans="1:6" x14ac:dyDescent="0.25">
      <c r="A6371" s="3" t="s">
        <v>15</v>
      </c>
      <c r="B6371" s="7">
        <v>42935</v>
      </c>
      <c r="C6371" s="3">
        <v>2017</v>
      </c>
      <c r="D6371" s="3">
        <v>1</v>
      </c>
      <c r="E6371" s="3" t="s">
        <v>31</v>
      </c>
      <c r="F6371" s="3">
        <v>40</v>
      </c>
    </row>
    <row r="6372" spans="1:6" x14ac:dyDescent="0.25">
      <c r="A6372" s="3" t="s">
        <v>15</v>
      </c>
      <c r="B6372" s="7">
        <v>42935</v>
      </c>
      <c r="C6372" s="3">
        <v>2017</v>
      </c>
      <c r="D6372" s="3">
        <v>1</v>
      </c>
      <c r="E6372" s="3" t="s">
        <v>31</v>
      </c>
      <c r="F6372" s="3">
        <v>51</v>
      </c>
    </row>
    <row r="6373" spans="1:6" x14ac:dyDescent="0.25">
      <c r="A6373" s="3" t="s">
        <v>15</v>
      </c>
      <c r="B6373" s="7">
        <v>42935</v>
      </c>
      <c r="C6373" s="3">
        <v>2017</v>
      </c>
      <c r="D6373" s="3">
        <v>1</v>
      </c>
      <c r="E6373" s="3" t="s">
        <v>31</v>
      </c>
      <c r="F6373" s="3">
        <v>62</v>
      </c>
    </row>
    <row r="6374" spans="1:6" x14ac:dyDescent="0.25">
      <c r="A6374" s="3" t="s">
        <v>15</v>
      </c>
      <c r="B6374" s="7">
        <v>42935</v>
      </c>
      <c r="C6374" s="3">
        <v>2017</v>
      </c>
      <c r="D6374" s="3">
        <v>1</v>
      </c>
      <c r="E6374" s="3" t="s">
        <v>31</v>
      </c>
      <c r="F6374" s="3">
        <v>50</v>
      </c>
    </row>
    <row r="6375" spans="1:6" x14ac:dyDescent="0.25">
      <c r="A6375" s="3" t="s">
        <v>15</v>
      </c>
      <c r="B6375" s="7">
        <v>42935</v>
      </c>
      <c r="C6375" s="3">
        <v>2017</v>
      </c>
      <c r="D6375" s="3">
        <v>1</v>
      </c>
      <c r="E6375" s="3" t="s">
        <v>31</v>
      </c>
      <c r="F6375" s="3">
        <v>51</v>
      </c>
    </row>
    <row r="6376" spans="1:6" x14ac:dyDescent="0.25">
      <c r="A6376" s="3" t="s">
        <v>15</v>
      </c>
      <c r="B6376" s="7">
        <v>42935</v>
      </c>
      <c r="C6376" s="3">
        <v>2017</v>
      </c>
      <c r="D6376" s="3">
        <v>1</v>
      </c>
      <c r="E6376" s="3" t="s">
        <v>31</v>
      </c>
      <c r="F6376" s="3">
        <v>49</v>
      </c>
    </row>
    <row r="6377" spans="1:6" x14ac:dyDescent="0.25">
      <c r="A6377" s="3" t="s">
        <v>15</v>
      </c>
      <c r="B6377" s="7">
        <v>42935</v>
      </c>
      <c r="C6377" s="3">
        <v>2017</v>
      </c>
      <c r="D6377" s="3">
        <v>1</v>
      </c>
      <c r="E6377" s="3" t="s">
        <v>31</v>
      </c>
      <c r="F6377" s="3">
        <v>57</v>
      </c>
    </row>
    <row r="6378" spans="1:6" x14ac:dyDescent="0.25">
      <c r="A6378" s="3" t="s">
        <v>15</v>
      </c>
      <c r="B6378" s="7">
        <v>42935</v>
      </c>
      <c r="C6378" s="3">
        <v>2017</v>
      </c>
      <c r="D6378" s="3">
        <v>1</v>
      </c>
      <c r="E6378" s="3" t="s">
        <v>31</v>
      </c>
      <c r="F6378" s="3">
        <v>58</v>
      </c>
    </row>
    <row r="6379" spans="1:6" x14ac:dyDescent="0.25">
      <c r="A6379" s="3" t="s">
        <v>15</v>
      </c>
      <c r="B6379" s="7">
        <v>42935</v>
      </c>
      <c r="C6379" s="3">
        <v>2017</v>
      </c>
      <c r="D6379" s="3">
        <v>1</v>
      </c>
      <c r="E6379" s="3" t="s">
        <v>31</v>
      </c>
      <c r="F6379" s="3">
        <v>49</v>
      </c>
    </row>
    <row r="6380" spans="1:6" x14ac:dyDescent="0.25">
      <c r="A6380" s="3" t="s">
        <v>15</v>
      </c>
      <c r="B6380" s="7">
        <v>42935</v>
      </c>
      <c r="C6380" s="3">
        <v>2017</v>
      </c>
      <c r="D6380" s="3">
        <v>1</v>
      </c>
      <c r="E6380" s="3" t="s">
        <v>31</v>
      </c>
      <c r="F6380" s="3">
        <v>43</v>
      </c>
    </row>
    <row r="6381" spans="1:6" x14ac:dyDescent="0.25">
      <c r="A6381" s="3" t="s">
        <v>15</v>
      </c>
      <c r="B6381" s="7">
        <v>42935</v>
      </c>
      <c r="C6381" s="3">
        <v>2017</v>
      </c>
      <c r="D6381" s="3">
        <v>1</v>
      </c>
      <c r="E6381" s="3" t="s">
        <v>31</v>
      </c>
      <c r="F6381" s="3">
        <v>70</v>
      </c>
    </row>
    <row r="6382" spans="1:6" x14ac:dyDescent="0.25">
      <c r="A6382" s="3" t="s">
        <v>15</v>
      </c>
      <c r="B6382" s="7">
        <v>42935</v>
      </c>
      <c r="C6382" s="3">
        <v>2017</v>
      </c>
      <c r="D6382" s="3">
        <v>1</v>
      </c>
      <c r="E6382" s="3" t="s">
        <v>31</v>
      </c>
      <c r="F6382" s="3">
        <v>47</v>
      </c>
    </row>
    <row r="6383" spans="1:6" x14ac:dyDescent="0.25">
      <c r="A6383" s="3" t="s">
        <v>15</v>
      </c>
      <c r="B6383" s="7">
        <v>42935</v>
      </c>
      <c r="C6383" s="3">
        <v>2017</v>
      </c>
      <c r="D6383" s="3">
        <v>1</v>
      </c>
      <c r="E6383" s="3" t="s">
        <v>31</v>
      </c>
      <c r="F6383" s="3">
        <v>46</v>
      </c>
    </row>
    <row r="6384" spans="1:6" x14ac:dyDescent="0.25">
      <c r="A6384" s="3" t="s">
        <v>15</v>
      </c>
      <c r="B6384" s="7">
        <v>42935</v>
      </c>
      <c r="C6384" s="3">
        <v>2017</v>
      </c>
      <c r="D6384" s="3">
        <v>1</v>
      </c>
      <c r="E6384" s="3" t="s">
        <v>31</v>
      </c>
      <c r="F6384" s="3">
        <v>48</v>
      </c>
    </row>
    <row r="6385" spans="1:6" x14ac:dyDescent="0.25">
      <c r="A6385" s="3" t="s">
        <v>15</v>
      </c>
      <c r="B6385" s="7">
        <v>42935</v>
      </c>
      <c r="C6385" s="3">
        <v>2017</v>
      </c>
      <c r="D6385" s="3">
        <v>1</v>
      </c>
      <c r="E6385" s="3" t="s">
        <v>31</v>
      </c>
      <c r="F6385" s="3">
        <v>64</v>
      </c>
    </row>
    <row r="6386" spans="1:6" x14ac:dyDescent="0.25">
      <c r="A6386" s="3" t="s">
        <v>15</v>
      </c>
      <c r="B6386" s="7">
        <v>42935</v>
      </c>
      <c r="C6386" s="3">
        <v>2017</v>
      </c>
      <c r="D6386" s="3">
        <v>1</v>
      </c>
      <c r="E6386" s="3" t="s">
        <v>31</v>
      </c>
      <c r="F6386" s="3">
        <v>64</v>
      </c>
    </row>
    <row r="6387" spans="1:6" x14ac:dyDescent="0.25">
      <c r="A6387" s="3" t="s">
        <v>15</v>
      </c>
      <c r="B6387" s="7">
        <v>42935</v>
      </c>
      <c r="C6387" s="3">
        <v>2017</v>
      </c>
      <c r="D6387" s="3">
        <v>1</v>
      </c>
      <c r="E6387" s="3" t="s">
        <v>31</v>
      </c>
      <c r="F6387" s="3">
        <v>55</v>
      </c>
    </row>
    <row r="6388" spans="1:6" x14ac:dyDescent="0.25">
      <c r="A6388" s="3" t="s">
        <v>15</v>
      </c>
      <c r="B6388" s="7">
        <v>42935</v>
      </c>
      <c r="C6388" s="3">
        <v>2017</v>
      </c>
      <c r="D6388" s="3">
        <v>1</v>
      </c>
      <c r="E6388" s="3" t="s">
        <v>31</v>
      </c>
      <c r="F6388" s="3">
        <v>50</v>
      </c>
    </row>
    <row r="6389" spans="1:6" x14ac:dyDescent="0.25">
      <c r="A6389" s="3" t="s">
        <v>15</v>
      </c>
      <c r="B6389" s="7">
        <v>42935</v>
      </c>
      <c r="C6389" s="3">
        <v>2017</v>
      </c>
      <c r="D6389" s="3">
        <v>1</v>
      </c>
      <c r="E6389" s="3" t="s">
        <v>31</v>
      </c>
      <c r="F6389" s="3">
        <v>57</v>
      </c>
    </row>
    <row r="6390" spans="1:6" x14ac:dyDescent="0.25">
      <c r="A6390" s="3" t="s">
        <v>15</v>
      </c>
      <c r="B6390" s="7">
        <v>42935</v>
      </c>
      <c r="C6390" s="3">
        <v>2017</v>
      </c>
      <c r="D6390" s="3">
        <v>1</v>
      </c>
      <c r="E6390" s="3" t="s">
        <v>31</v>
      </c>
      <c r="F6390" s="3">
        <v>45</v>
      </c>
    </row>
    <row r="6391" spans="1:6" x14ac:dyDescent="0.25">
      <c r="A6391" s="3" t="s">
        <v>15</v>
      </c>
      <c r="B6391" s="7">
        <v>42935</v>
      </c>
      <c r="C6391" s="3">
        <v>2017</v>
      </c>
      <c r="D6391" s="3">
        <v>1</v>
      </c>
      <c r="E6391" s="3" t="s">
        <v>31</v>
      </c>
      <c r="F6391" s="3">
        <v>57</v>
      </c>
    </row>
    <row r="6392" spans="1:6" x14ac:dyDescent="0.25">
      <c r="A6392" s="3" t="s">
        <v>15</v>
      </c>
      <c r="B6392" s="7">
        <v>42935</v>
      </c>
      <c r="C6392" s="3">
        <v>2017</v>
      </c>
      <c r="D6392" s="3">
        <v>1</v>
      </c>
      <c r="E6392" s="3" t="s">
        <v>31</v>
      </c>
      <c r="F6392" s="3">
        <v>48</v>
      </c>
    </row>
    <row r="6393" spans="1:6" x14ac:dyDescent="0.25">
      <c r="A6393" s="3" t="s">
        <v>15</v>
      </c>
      <c r="B6393" s="7">
        <v>42935</v>
      </c>
      <c r="C6393" s="3">
        <v>2017</v>
      </c>
      <c r="D6393" s="3">
        <v>1</v>
      </c>
      <c r="E6393" s="3" t="s">
        <v>31</v>
      </c>
      <c r="F6393" s="3">
        <v>42</v>
      </c>
    </row>
    <row r="6394" spans="1:6" x14ac:dyDescent="0.25">
      <c r="A6394" s="3" t="s">
        <v>15</v>
      </c>
      <c r="B6394" s="7">
        <v>42935</v>
      </c>
      <c r="C6394" s="3">
        <v>2017</v>
      </c>
      <c r="D6394" s="3">
        <v>1</v>
      </c>
      <c r="E6394" s="3" t="s">
        <v>31</v>
      </c>
      <c r="F6394" s="3">
        <v>46</v>
      </c>
    </row>
    <row r="6395" spans="1:6" x14ac:dyDescent="0.25">
      <c r="A6395" s="3" t="s">
        <v>15</v>
      </c>
      <c r="B6395" s="7">
        <v>42935</v>
      </c>
      <c r="C6395" s="3">
        <v>2017</v>
      </c>
      <c r="D6395" s="3">
        <v>1</v>
      </c>
      <c r="E6395" s="3" t="s">
        <v>31</v>
      </c>
      <c r="F6395" s="3">
        <v>42</v>
      </c>
    </row>
    <row r="6396" spans="1:6" x14ac:dyDescent="0.25">
      <c r="A6396" s="3" t="s">
        <v>15</v>
      </c>
      <c r="B6396" s="7">
        <v>42935</v>
      </c>
      <c r="C6396" s="3">
        <v>2017</v>
      </c>
      <c r="D6396" s="3">
        <v>1</v>
      </c>
      <c r="E6396" s="3" t="s">
        <v>31</v>
      </c>
      <c r="F6396" s="3">
        <v>51</v>
      </c>
    </row>
    <row r="6397" spans="1:6" x14ac:dyDescent="0.25">
      <c r="A6397" s="3" t="s">
        <v>15</v>
      </c>
      <c r="B6397" s="7">
        <v>42935</v>
      </c>
      <c r="C6397" s="3">
        <v>2017</v>
      </c>
      <c r="D6397" s="3">
        <v>1</v>
      </c>
      <c r="E6397" s="3" t="s">
        <v>31</v>
      </c>
      <c r="F6397" s="3">
        <v>64</v>
      </c>
    </row>
    <row r="6398" spans="1:6" x14ac:dyDescent="0.25">
      <c r="A6398" s="3" t="s">
        <v>15</v>
      </c>
      <c r="B6398" s="7">
        <v>42935</v>
      </c>
      <c r="C6398" s="3">
        <v>2017</v>
      </c>
      <c r="D6398" s="3">
        <v>1</v>
      </c>
      <c r="E6398" s="3" t="s">
        <v>31</v>
      </c>
      <c r="F6398" s="3">
        <v>65</v>
      </c>
    </row>
    <row r="6399" spans="1:6" x14ac:dyDescent="0.25">
      <c r="A6399" s="3" t="s">
        <v>15</v>
      </c>
      <c r="B6399" s="7">
        <v>42935</v>
      </c>
      <c r="C6399" s="3">
        <v>2017</v>
      </c>
      <c r="D6399" s="3">
        <v>1</v>
      </c>
      <c r="E6399" s="3" t="s">
        <v>31</v>
      </c>
      <c r="F6399" s="3">
        <v>51</v>
      </c>
    </row>
    <row r="6400" spans="1:6" x14ac:dyDescent="0.25">
      <c r="A6400" s="3" t="s">
        <v>15</v>
      </c>
      <c r="B6400" s="7">
        <v>42935</v>
      </c>
      <c r="C6400" s="3">
        <v>2017</v>
      </c>
      <c r="D6400" s="3">
        <v>1</v>
      </c>
      <c r="E6400" s="3" t="s">
        <v>31</v>
      </c>
      <c r="F6400" s="3">
        <v>50</v>
      </c>
    </row>
    <row r="6401" spans="1:6" x14ac:dyDescent="0.25">
      <c r="A6401" s="3" t="s">
        <v>15</v>
      </c>
      <c r="B6401" s="7">
        <v>42935</v>
      </c>
      <c r="C6401" s="3">
        <v>2017</v>
      </c>
      <c r="D6401" s="3">
        <v>1</v>
      </c>
      <c r="E6401" s="3" t="s">
        <v>31</v>
      </c>
      <c r="F6401" s="3">
        <v>60</v>
      </c>
    </row>
    <row r="6402" spans="1:6" x14ac:dyDescent="0.25">
      <c r="A6402" s="3" t="s">
        <v>15</v>
      </c>
      <c r="B6402" s="7">
        <v>42935</v>
      </c>
      <c r="C6402" s="3">
        <v>2017</v>
      </c>
      <c r="D6402" s="3">
        <v>1</v>
      </c>
      <c r="E6402" s="3" t="s">
        <v>31</v>
      </c>
      <c r="F6402" s="3">
        <v>62</v>
      </c>
    </row>
    <row r="6403" spans="1:6" x14ac:dyDescent="0.25">
      <c r="A6403" s="3" t="s">
        <v>15</v>
      </c>
      <c r="B6403" s="7">
        <v>42935</v>
      </c>
      <c r="C6403" s="3">
        <v>2017</v>
      </c>
      <c r="D6403" s="3">
        <v>1</v>
      </c>
      <c r="E6403" s="3" t="s">
        <v>31</v>
      </c>
      <c r="F6403" s="3">
        <v>59</v>
      </c>
    </row>
    <row r="6404" spans="1:6" x14ac:dyDescent="0.25">
      <c r="A6404" s="3" t="s">
        <v>15</v>
      </c>
      <c r="B6404" s="7">
        <v>42935</v>
      </c>
      <c r="C6404" s="3">
        <v>2017</v>
      </c>
      <c r="D6404" s="3">
        <v>1</v>
      </c>
      <c r="E6404" s="3" t="s">
        <v>31</v>
      </c>
      <c r="F6404" s="3">
        <v>63</v>
      </c>
    </row>
    <row r="6405" spans="1:6" x14ac:dyDescent="0.25">
      <c r="A6405" s="3" t="s">
        <v>15</v>
      </c>
      <c r="B6405" s="7">
        <v>42935</v>
      </c>
      <c r="C6405" s="3">
        <v>2017</v>
      </c>
      <c r="D6405" s="3">
        <v>1</v>
      </c>
      <c r="E6405" s="3" t="s">
        <v>31</v>
      </c>
      <c r="F6405" s="3">
        <v>47</v>
      </c>
    </row>
    <row r="6406" spans="1:6" x14ac:dyDescent="0.25">
      <c r="A6406" s="3" t="s">
        <v>15</v>
      </c>
      <c r="B6406" s="7">
        <v>42935</v>
      </c>
      <c r="C6406" s="3">
        <v>2017</v>
      </c>
      <c r="D6406" s="3">
        <v>1</v>
      </c>
      <c r="E6406" s="3" t="s">
        <v>31</v>
      </c>
      <c r="F6406" s="3">
        <v>47</v>
      </c>
    </row>
    <row r="6407" spans="1:6" x14ac:dyDescent="0.25">
      <c r="A6407" s="3" t="s">
        <v>15</v>
      </c>
      <c r="B6407" s="7">
        <v>42935</v>
      </c>
      <c r="C6407" s="3">
        <v>2017</v>
      </c>
      <c r="D6407" s="3">
        <v>1</v>
      </c>
      <c r="E6407" s="3" t="s">
        <v>31</v>
      </c>
      <c r="F6407" s="3">
        <v>52</v>
      </c>
    </row>
    <row r="6408" spans="1:6" x14ac:dyDescent="0.25">
      <c r="A6408" s="3" t="s">
        <v>15</v>
      </c>
      <c r="B6408" s="7">
        <v>42935</v>
      </c>
      <c r="C6408" s="3">
        <v>2017</v>
      </c>
      <c r="D6408" s="3">
        <v>1</v>
      </c>
      <c r="E6408" s="3" t="s">
        <v>31</v>
      </c>
      <c r="F6408" s="3">
        <v>47</v>
      </c>
    </row>
    <row r="6409" spans="1:6" x14ac:dyDescent="0.25">
      <c r="A6409" s="3" t="s">
        <v>15</v>
      </c>
      <c r="B6409" s="7">
        <v>42935</v>
      </c>
      <c r="C6409" s="3">
        <v>2017</v>
      </c>
      <c r="D6409" s="3">
        <v>1</v>
      </c>
      <c r="E6409" s="3" t="s">
        <v>31</v>
      </c>
      <c r="F6409" s="3">
        <v>52</v>
      </c>
    </row>
    <row r="6410" spans="1:6" x14ac:dyDescent="0.25">
      <c r="A6410" s="3" t="s">
        <v>15</v>
      </c>
      <c r="B6410" s="7">
        <v>42935</v>
      </c>
      <c r="C6410" s="3">
        <v>2017</v>
      </c>
      <c r="D6410" s="3">
        <v>1</v>
      </c>
      <c r="E6410" s="3" t="s">
        <v>31</v>
      </c>
      <c r="F6410" s="3">
        <v>60</v>
      </c>
    </row>
    <row r="6411" spans="1:6" x14ac:dyDescent="0.25">
      <c r="A6411" s="3" t="s">
        <v>15</v>
      </c>
      <c r="B6411" s="7">
        <v>42935</v>
      </c>
      <c r="C6411" s="3">
        <v>2017</v>
      </c>
      <c r="D6411" s="3">
        <v>1</v>
      </c>
      <c r="E6411" s="3" t="s">
        <v>31</v>
      </c>
      <c r="F6411" s="3">
        <v>64</v>
      </c>
    </row>
    <row r="6412" spans="1:6" x14ac:dyDescent="0.25">
      <c r="A6412" s="3" t="s">
        <v>15</v>
      </c>
      <c r="B6412" s="7">
        <v>42935</v>
      </c>
      <c r="C6412" s="3">
        <v>2017</v>
      </c>
      <c r="D6412" s="3">
        <v>1</v>
      </c>
      <c r="E6412" s="3" t="s">
        <v>31</v>
      </c>
      <c r="F6412" s="3">
        <v>51</v>
      </c>
    </row>
    <row r="6413" spans="1:6" x14ac:dyDescent="0.25">
      <c r="A6413" s="3" t="s">
        <v>15</v>
      </c>
      <c r="B6413" s="7">
        <v>42935</v>
      </c>
      <c r="C6413" s="3">
        <v>2017</v>
      </c>
      <c r="D6413" s="3">
        <v>1</v>
      </c>
      <c r="E6413" s="3" t="s">
        <v>31</v>
      </c>
      <c r="F6413" s="3">
        <v>44</v>
      </c>
    </row>
    <row r="6414" spans="1:6" x14ac:dyDescent="0.25">
      <c r="A6414" s="3" t="s">
        <v>15</v>
      </c>
      <c r="B6414" s="7">
        <v>42935</v>
      </c>
      <c r="C6414" s="3">
        <v>2017</v>
      </c>
      <c r="D6414" s="3">
        <v>1</v>
      </c>
      <c r="E6414" s="3" t="s">
        <v>31</v>
      </c>
      <c r="F6414" s="3">
        <v>50</v>
      </c>
    </row>
    <row r="6415" spans="1:6" x14ac:dyDescent="0.25">
      <c r="A6415" s="3" t="s">
        <v>15</v>
      </c>
      <c r="B6415" s="7">
        <v>42935</v>
      </c>
      <c r="C6415" s="3">
        <v>2017</v>
      </c>
      <c r="D6415" s="3">
        <v>1</v>
      </c>
      <c r="E6415" s="3" t="s">
        <v>31</v>
      </c>
      <c r="F6415" s="3">
        <v>50</v>
      </c>
    </row>
    <row r="6416" spans="1:6" x14ac:dyDescent="0.25">
      <c r="A6416" s="3" t="s">
        <v>15</v>
      </c>
      <c r="B6416" s="7">
        <v>42935</v>
      </c>
      <c r="C6416" s="3">
        <v>2017</v>
      </c>
      <c r="D6416" s="3">
        <v>1</v>
      </c>
      <c r="E6416" s="3" t="s">
        <v>31</v>
      </c>
      <c r="F6416" s="3">
        <v>41</v>
      </c>
    </row>
    <row r="6417" spans="1:6" x14ac:dyDescent="0.25">
      <c r="A6417" s="3" t="s">
        <v>15</v>
      </c>
      <c r="B6417" s="7">
        <v>42935</v>
      </c>
      <c r="C6417" s="3">
        <v>2017</v>
      </c>
      <c r="D6417" s="3">
        <v>2</v>
      </c>
      <c r="E6417" s="3" t="s">
        <v>31</v>
      </c>
      <c r="F6417" s="3">
        <v>43</v>
      </c>
    </row>
    <row r="6418" spans="1:6" x14ac:dyDescent="0.25">
      <c r="A6418" s="3" t="s">
        <v>15</v>
      </c>
      <c r="B6418" s="7">
        <v>42935</v>
      </c>
      <c r="C6418" s="3">
        <v>2017</v>
      </c>
      <c r="D6418" s="3">
        <v>2</v>
      </c>
      <c r="E6418" s="3" t="s">
        <v>31</v>
      </c>
      <c r="F6418" s="3">
        <v>45</v>
      </c>
    </row>
    <row r="6419" spans="1:6" x14ac:dyDescent="0.25">
      <c r="A6419" s="3" t="s">
        <v>15</v>
      </c>
      <c r="B6419" s="7">
        <v>42935</v>
      </c>
      <c r="C6419" s="3">
        <v>2017</v>
      </c>
      <c r="D6419" s="3">
        <v>2</v>
      </c>
      <c r="E6419" s="3" t="s">
        <v>31</v>
      </c>
      <c r="F6419" s="3">
        <v>46</v>
      </c>
    </row>
    <row r="6420" spans="1:6" x14ac:dyDescent="0.25">
      <c r="A6420" s="3" t="s">
        <v>15</v>
      </c>
      <c r="B6420" s="7">
        <v>42935</v>
      </c>
      <c r="C6420" s="3">
        <v>2017</v>
      </c>
      <c r="D6420" s="3">
        <v>2</v>
      </c>
      <c r="E6420" s="3" t="s">
        <v>31</v>
      </c>
      <c r="F6420" s="3">
        <v>62</v>
      </c>
    </row>
    <row r="6421" spans="1:6" x14ac:dyDescent="0.25">
      <c r="A6421" s="3" t="s">
        <v>15</v>
      </c>
      <c r="B6421" s="7">
        <v>42935</v>
      </c>
      <c r="C6421" s="3">
        <v>2017</v>
      </c>
      <c r="D6421" s="3">
        <v>2</v>
      </c>
      <c r="E6421" s="3" t="s">
        <v>31</v>
      </c>
      <c r="F6421" s="3">
        <v>49</v>
      </c>
    </row>
    <row r="6422" spans="1:6" x14ac:dyDescent="0.25">
      <c r="A6422" s="3" t="s">
        <v>15</v>
      </c>
      <c r="B6422" s="7">
        <v>42935</v>
      </c>
      <c r="C6422" s="3">
        <v>2017</v>
      </c>
      <c r="D6422" s="3">
        <v>2</v>
      </c>
      <c r="E6422" s="3" t="s">
        <v>31</v>
      </c>
      <c r="F6422" s="3">
        <v>63</v>
      </c>
    </row>
    <row r="6423" spans="1:6" x14ac:dyDescent="0.25">
      <c r="A6423" s="3" t="s">
        <v>15</v>
      </c>
      <c r="B6423" s="7">
        <v>42935</v>
      </c>
      <c r="C6423" s="3">
        <v>2017</v>
      </c>
      <c r="D6423" s="3">
        <v>2</v>
      </c>
      <c r="E6423" s="3" t="s">
        <v>31</v>
      </c>
      <c r="F6423" s="3">
        <v>51</v>
      </c>
    </row>
    <row r="6424" spans="1:6" x14ac:dyDescent="0.25">
      <c r="A6424" s="3" t="s">
        <v>15</v>
      </c>
      <c r="B6424" s="7">
        <v>42935</v>
      </c>
      <c r="C6424" s="3">
        <v>2017</v>
      </c>
      <c r="D6424" s="3">
        <v>2</v>
      </c>
      <c r="E6424" s="3" t="s">
        <v>31</v>
      </c>
      <c r="F6424" s="3">
        <v>56</v>
      </c>
    </row>
    <row r="6425" spans="1:6" x14ac:dyDescent="0.25">
      <c r="A6425" s="3" t="s">
        <v>15</v>
      </c>
      <c r="B6425" s="7">
        <v>42935</v>
      </c>
      <c r="C6425" s="3">
        <v>2017</v>
      </c>
      <c r="D6425" s="3">
        <v>2</v>
      </c>
      <c r="E6425" s="3" t="s">
        <v>31</v>
      </c>
      <c r="F6425" s="3">
        <v>49</v>
      </c>
    </row>
    <row r="6426" spans="1:6" x14ac:dyDescent="0.25">
      <c r="A6426" s="3" t="s">
        <v>15</v>
      </c>
      <c r="B6426" s="7">
        <v>42935</v>
      </c>
      <c r="C6426" s="3">
        <v>2017</v>
      </c>
      <c r="D6426" s="3">
        <v>2</v>
      </c>
      <c r="E6426" s="3" t="s">
        <v>31</v>
      </c>
      <c r="F6426" s="3">
        <v>57</v>
      </c>
    </row>
    <row r="6427" spans="1:6" x14ac:dyDescent="0.25">
      <c r="A6427" s="3" t="s">
        <v>15</v>
      </c>
      <c r="B6427" s="7">
        <v>42935</v>
      </c>
      <c r="C6427" s="3">
        <v>2017</v>
      </c>
      <c r="D6427" s="3">
        <v>2</v>
      </c>
      <c r="E6427" s="3" t="s">
        <v>31</v>
      </c>
      <c r="F6427" s="3">
        <v>42</v>
      </c>
    </row>
    <row r="6428" spans="1:6" x14ac:dyDescent="0.25">
      <c r="A6428" s="3" t="s">
        <v>15</v>
      </c>
      <c r="B6428" s="7">
        <v>42935</v>
      </c>
      <c r="C6428" s="3">
        <v>2017</v>
      </c>
      <c r="D6428" s="3">
        <v>2</v>
      </c>
      <c r="E6428" s="3" t="s">
        <v>31</v>
      </c>
      <c r="F6428" s="3">
        <v>65</v>
      </c>
    </row>
    <row r="6429" spans="1:6" x14ac:dyDescent="0.25">
      <c r="A6429" s="3" t="s">
        <v>15</v>
      </c>
      <c r="B6429" s="7">
        <v>42935</v>
      </c>
      <c r="C6429" s="3">
        <v>2017</v>
      </c>
      <c r="D6429" s="3">
        <v>2</v>
      </c>
      <c r="E6429" s="3" t="s">
        <v>31</v>
      </c>
      <c r="F6429" s="3">
        <v>41</v>
      </c>
    </row>
    <row r="6430" spans="1:6" x14ac:dyDescent="0.25">
      <c r="A6430" s="3" t="s">
        <v>15</v>
      </c>
      <c r="B6430" s="7">
        <v>42935</v>
      </c>
      <c r="C6430" s="3">
        <v>2017</v>
      </c>
      <c r="D6430" s="3">
        <v>2</v>
      </c>
      <c r="E6430" s="3" t="s">
        <v>31</v>
      </c>
      <c r="F6430" s="3">
        <v>58</v>
      </c>
    </row>
    <row r="6431" spans="1:6" x14ac:dyDescent="0.25">
      <c r="A6431" s="3" t="s">
        <v>15</v>
      </c>
      <c r="B6431" s="7">
        <v>42935</v>
      </c>
      <c r="C6431" s="3">
        <v>2017</v>
      </c>
      <c r="D6431" s="3">
        <v>2</v>
      </c>
      <c r="E6431" s="3" t="s">
        <v>31</v>
      </c>
      <c r="F6431" s="3">
        <v>63</v>
      </c>
    </row>
    <row r="6432" spans="1:6" x14ac:dyDescent="0.25">
      <c r="A6432" s="3" t="s">
        <v>15</v>
      </c>
      <c r="B6432" s="7">
        <v>42935</v>
      </c>
      <c r="C6432" s="3">
        <v>2017</v>
      </c>
      <c r="D6432" s="3">
        <v>2</v>
      </c>
      <c r="E6432" s="3" t="s">
        <v>31</v>
      </c>
      <c r="F6432" s="3">
        <v>43</v>
      </c>
    </row>
    <row r="6433" spans="1:6" x14ac:dyDescent="0.25">
      <c r="A6433" s="3" t="s">
        <v>15</v>
      </c>
      <c r="B6433" s="7">
        <v>42935</v>
      </c>
      <c r="C6433" s="3">
        <v>2017</v>
      </c>
      <c r="D6433" s="3">
        <v>2</v>
      </c>
      <c r="E6433" s="3" t="s">
        <v>31</v>
      </c>
      <c r="F6433" s="3">
        <v>46</v>
      </c>
    </row>
    <row r="6434" spans="1:6" x14ac:dyDescent="0.25">
      <c r="A6434" s="3" t="s">
        <v>15</v>
      </c>
      <c r="B6434" s="7">
        <v>42935</v>
      </c>
      <c r="C6434" s="3">
        <v>2017</v>
      </c>
      <c r="D6434" s="3">
        <v>2</v>
      </c>
      <c r="E6434" s="3" t="s">
        <v>31</v>
      </c>
      <c r="F6434" s="3">
        <v>50</v>
      </c>
    </row>
    <row r="6435" spans="1:6" x14ac:dyDescent="0.25">
      <c r="A6435" s="3" t="s">
        <v>15</v>
      </c>
      <c r="B6435" s="7">
        <v>42935</v>
      </c>
      <c r="C6435" s="3">
        <v>2017</v>
      </c>
      <c r="D6435" s="3">
        <v>2</v>
      </c>
      <c r="E6435" s="3" t="s">
        <v>31</v>
      </c>
      <c r="F6435" s="3">
        <v>48</v>
      </c>
    </row>
    <row r="6436" spans="1:6" x14ac:dyDescent="0.25">
      <c r="A6436" s="3" t="s">
        <v>15</v>
      </c>
      <c r="B6436" s="7">
        <v>42935</v>
      </c>
      <c r="C6436" s="3">
        <v>2017</v>
      </c>
      <c r="D6436" s="3">
        <v>2</v>
      </c>
      <c r="E6436" s="3" t="s">
        <v>31</v>
      </c>
      <c r="F6436" s="3">
        <v>43</v>
      </c>
    </row>
    <row r="6437" spans="1:6" x14ac:dyDescent="0.25">
      <c r="A6437" s="3" t="s">
        <v>15</v>
      </c>
      <c r="B6437" s="7">
        <v>42935</v>
      </c>
      <c r="C6437" s="3">
        <v>2017</v>
      </c>
      <c r="D6437" s="3">
        <v>2</v>
      </c>
      <c r="E6437" s="3" t="s">
        <v>31</v>
      </c>
      <c r="F6437" s="3">
        <v>41</v>
      </c>
    </row>
    <row r="6438" spans="1:6" x14ac:dyDescent="0.25">
      <c r="A6438" s="3" t="s">
        <v>15</v>
      </c>
      <c r="B6438" s="7">
        <v>42935</v>
      </c>
      <c r="C6438" s="3">
        <v>2017</v>
      </c>
      <c r="D6438" s="3">
        <v>2</v>
      </c>
      <c r="E6438" s="3" t="s">
        <v>31</v>
      </c>
      <c r="F6438" s="3">
        <v>48</v>
      </c>
    </row>
    <row r="6439" spans="1:6" x14ac:dyDescent="0.25">
      <c r="A6439" s="3" t="s">
        <v>15</v>
      </c>
      <c r="B6439" s="7">
        <v>42935</v>
      </c>
      <c r="C6439" s="3">
        <v>2017</v>
      </c>
      <c r="D6439" s="3">
        <v>2</v>
      </c>
      <c r="E6439" s="3" t="s">
        <v>31</v>
      </c>
      <c r="F6439" s="3">
        <v>58</v>
      </c>
    </row>
    <row r="6440" spans="1:6" x14ac:dyDescent="0.25">
      <c r="A6440" s="3" t="s">
        <v>15</v>
      </c>
      <c r="B6440" s="7">
        <v>42935</v>
      </c>
      <c r="C6440" s="3">
        <v>2017</v>
      </c>
      <c r="D6440" s="3">
        <v>2</v>
      </c>
      <c r="E6440" s="3" t="s">
        <v>31</v>
      </c>
      <c r="F6440" s="3">
        <v>66</v>
      </c>
    </row>
    <row r="6441" spans="1:6" x14ac:dyDescent="0.25">
      <c r="A6441" s="3" t="s">
        <v>15</v>
      </c>
      <c r="B6441" s="7">
        <v>42935</v>
      </c>
      <c r="C6441" s="3">
        <v>2017</v>
      </c>
      <c r="D6441" s="3">
        <v>2</v>
      </c>
      <c r="E6441" s="3" t="s">
        <v>31</v>
      </c>
      <c r="F6441" s="3">
        <v>45</v>
      </c>
    </row>
    <row r="6442" spans="1:6" x14ac:dyDescent="0.25">
      <c r="A6442" s="3" t="s">
        <v>15</v>
      </c>
      <c r="B6442" s="7">
        <v>42935</v>
      </c>
      <c r="C6442" s="3">
        <v>2017</v>
      </c>
      <c r="D6442" s="3">
        <v>2</v>
      </c>
      <c r="E6442" s="3" t="s">
        <v>31</v>
      </c>
      <c r="F6442" s="3">
        <v>48</v>
      </c>
    </row>
    <row r="6443" spans="1:6" x14ac:dyDescent="0.25">
      <c r="A6443" s="3" t="s">
        <v>15</v>
      </c>
      <c r="B6443" s="7">
        <v>42935</v>
      </c>
      <c r="C6443" s="3">
        <v>2017</v>
      </c>
      <c r="D6443" s="3">
        <v>2</v>
      </c>
      <c r="E6443" s="3" t="s">
        <v>31</v>
      </c>
      <c r="F6443" s="3">
        <v>52</v>
      </c>
    </row>
    <row r="6444" spans="1:6" x14ac:dyDescent="0.25">
      <c r="A6444" s="3" t="s">
        <v>15</v>
      </c>
      <c r="B6444" s="7">
        <v>42935</v>
      </c>
      <c r="C6444" s="3">
        <v>2017</v>
      </c>
      <c r="D6444" s="3">
        <v>2</v>
      </c>
      <c r="E6444" s="3" t="s">
        <v>31</v>
      </c>
      <c r="F6444" s="3">
        <v>54</v>
      </c>
    </row>
    <row r="6445" spans="1:6" x14ac:dyDescent="0.25">
      <c r="A6445" s="3" t="s">
        <v>15</v>
      </c>
      <c r="B6445" s="7">
        <v>42935</v>
      </c>
      <c r="C6445" s="3">
        <v>2017</v>
      </c>
      <c r="D6445" s="3">
        <v>2</v>
      </c>
      <c r="E6445" s="3" t="s">
        <v>31</v>
      </c>
      <c r="F6445" s="3">
        <v>42</v>
      </c>
    </row>
    <row r="6446" spans="1:6" x14ac:dyDescent="0.25">
      <c r="A6446" s="3" t="s">
        <v>15</v>
      </c>
      <c r="B6446" s="7">
        <v>42935</v>
      </c>
      <c r="C6446" s="3">
        <v>2017</v>
      </c>
      <c r="D6446" s="3">
        <v>2</v>
      </c>
      <c r="E6446" s="3" t="s">
        <v>31</v>
      </c>
      <c r="F6446" s="3">
        <v>58</v>
      </c>
    </row>
    <row r="6447" spans="1:6" x14ac:dyDescent="0.25">
      <c r="A6447" s="3" t="s">
        <v>15</v>
      </c>
      <c r="B6447" s="7">
        <v>42935</v>
      </c>
      <c r="C6447" s="3">
        <v>2017</v>
      </c>
      <c r="D6447" s="3">
        <v>2</v>
      </c>
      <c r="E6447" s="3" t="s">
        <v>31</v>
      </c>
      <c r="F6447" s="3">
        <v>52</v>
      </c>
    </row>
    <row r="6448" spans="1:6" x14ac:dyDescent="0.25">
      <c r="A6448" s="3" t="s">
        <v>15</v>
      </c>
      <c r="B6448" s="7">
        <v>42935</v>
      </c>
      <c r="C6448" s="3">
        <v>2017</v>
      </c>
      <c r="D6448" s="3">
        <v>2</v>
      </c>
      <c r="E6448" s="3" t="s">
        <v>31</v>
      </c>
      <c r="F6448" s="3">
        <v>62</v>
      </c>
    </row>
    <row r="6449" spans="1:7" x14ac:dyDescent="0.25">
      <c r="A6449" s="3" t="s">
        <v>15</v>
      </c>
      <c r="B6449" s="7">
        <v>42935</v>
      </c>
      <c r="C6449" s="3">
        <v>2017</v>
      </c>
      <c r="D6449" s="3">
        <v>2</v>
      </c>
      <c r="E6449" s="3" t="s">
        <v>31</v>
      </c>
      <c r="F6449" s="3">
        <v>52</v>
      </c>
    </row>
    <row r="6450" spans="1:7" x14ac:dyDescent="0.25">
      <c r="A6450" s="3" t="s">
        <v>15</v>
      </c>
      <c r="B6450" s="7">
        <v>42935</v>
      </c>
      <c r="C6450" s="3">
        <v>2017</v>
      </c>
      <c r="D6450" s="3">
        <v>2</v>
      </c>
      <c r="E6450" s="3" t="s">
        <v>31</v>
      </c>
      <c r="F6450" s="3">
        <v>66</v>
      </c>
    </row>
    <row r="6451" spans="1:7" x14ac:dyDescent="0.25">
      <c r="A6451" s="3" t="s">
        <v>15</v>
      </c>
      <c r="B6451" s="7">
        <v>42935</v>
      </c>
      <c r="C6451" s="3">
        <v>2017</v>
      </c>
      <c r="D6451" s="3">
        <v>2</v>
      </c>
      <c r="E6451" s="3" t="s">
        <v>31</v>
      </c>
      <c r="F6451" s="3">
        <v>44</v>
      </c>
    </row>
    <row r="6452" spans="1:7" x14ac:dyDescent="0.25">
      <c r="A6452" s="3" t="s">
        <v>15</v>
      </c>
      <c r="B6452" s="7">
        <v>42935</v>
      </c>
      <c r="C6452" s="3">
        <v>2017</v>
      </c>
      <c r="D6452" s="3">
        <v>2</v>
      </c>
      <c r="E6452" s="3" t="s">
        <v>31</v>
      </c>
      <c r="F6452" s="3">
        <v>45</v>
      </c>
    </row>
    <row r="6453" spans="1:7" x14ac:dyDescent="0.25">
      <c r="A6453" s="3" t="s">
        <v>15</v>
      </c>
      <c r="B6453" s="7">
        <v>42935</v>
      </c>
      <c r="C6453" s="3">
        <v>2017</v>
      </c>
      <c r="D6453" s="3">
        <v>2</v>
      </c>
      <c r="E6453" s="3" t="s">
        <v>31</v>
      </c>
      <c r="F6453" s="3">
        <v>52</v>
      </c>
    </row>
    <row r="6454" spans="1:7" x14ac:dyDescent="0.25">
      <c r="A6454" s="3" t="s">
        <v>15</v>
      </c>
      <c r="B6454" s="7">
        <v>42935</v>
      </c>
      <c r="C6454" s="3">
        <v>2017</v>
      </c>
      <c r="D6454" s="3">
        <v>2</v>
      </c>
      <c r="E6454" s="3" t="s">
        <v>31</v>
      </c>
      <c r="F6454" s="3">
        <v>66</v>
      </c>
    </row>
    <row r="6455" spans="1:7" x14ac:dyDescent="0.25">
      <c r="A6455" s="3" t="s">
        <v>15</v>
      </c>
      <c r="B6455" s="7">
        <v>42935</v>
      </c>
      <c r="C6455" s="3">
        <v>2017</v>
      </c>
      <c r="D6455" s="3">
        <v>2</v>
      </c>
      <c r="E6455" s="3" t="s">
        <v>31</v>
      </c>
      <c r="F6455" s="3">
        <v>41</v>
      </c>
    </row>
    <row r="6456" spans="1:7" x14ac:dyDescent="0.25">
      <c r="A6456" s="3" t="s">
        <v>15</v>
      </c>
      <c r="B6456" s="7">
        <v>42935</v>
      </c>
      <c r="C6456" s="3">
        <v>2017</v>
      </c>
      <c r="D6456" s="3">
        <v>2</v>
      </c>
      <c r="E6456" s="3" t="s">
        <v>31</v>
      </c>
      <c r="F6456" s="3">
        <v>61</v>
      </c>
    </row>
    <row r="6457" spans="1:7" x14ac:dyDescent="0.25">
      <c r="A6457" s="3" t="s">
        <v>15</v>
      </c>
      <c r="B6457" s="7">
        <v>42935</v>
      </c>
      <c r="C6457" s="3">
        <v>2017</v>
      </c>
      <c r="D6457" s="3">
        <v>2</v>
      </c>
      <c r="E6457" s="3" t="s">
        <v>31</v>
      </c>
      <c r="F6457" s="3">
        <v>40</v>
      </c>
    </row>
    <row r="6458" spans="1:7" x14ac:dyDescent="0.25">
      <c r="A6458" s="3" t="s">
        <v>15</v>
      </c>
      <c r="B6458" s="7">
        <v>42935</v>
      </c>
      <c r="C6458" s="3">
        <v>2017</v>
      </c>
      <c r="D6458" s="3">
        <v>2</v>
      </c>
      <c r="E6458" s="3" t="s">
        <v>31</v>
      </c>
      <c r="F6458" s="3">
        <v>68</v>
      </c>
    </row>
    <row r="6459" spans="1:7" x14ac:dyDescent="0.25">
      <c r="A6459" s="3" t="s">
        <v>15</v>
      </c>
      <c r="B6459" s="7">
        <v>42935</v>
      </c>
      <c r="C6459" s="3">
        <v>2017</v>
      </c>
      <c r="D6459" s="3">
        <v>2</v>
      </c>
      <c r="E6459" s="3" t="s">
        <v>31</v>
      </c>
      <c r="F6459" s="3">
        <v>52</v>
      </c>
    </row>
    <row r="6460" spans="1:7" x14ac:dyDescent="0.25">
      <c r="A6460" s="3" t="s">
        <v>15</v>
      </c>
      <c r="B6460" s="7">
        <v>42935</v>
      </c>
      <c r="C6460" s="3">
        <v>2017</v>
      </c>
      <c r="D6460" s="3">
        <v>2</v>
      </c>
      <c r="E6460" s="3" t="s">
        <v>31</v>
      </c>
      <c r="F6460" s="3">
        <v>43</v>
      </c>
    </row>
    <row r="6461" spans="1:7" x14ac:dyDescent="0.25">
      <c r="A6461" s="3" t="s">
        <v>15</v>
      </c>
      <c r="B6461" s="7">
        <v>42935</v>
      </c>
      <c r="C6461" s="3">
        <v>2017</v>
      </c>
      <c r="D6461" s="3">
        <v>2</v>
      </c>
      <c r="E6461" s="3" t="s">
        <v>31</v>
      </c>
      <c r="F6461" s="3">
        <v>48</v>
      </c>
    </row>
    <row r="6462" spans="1:7" x14ac:dyDescent="0.25">
      <c r="A6462" s="3" t="s">
        <v>15</v>
      </c>
      <c r="B6462" s="7">
        <v>42935</v>
      </c>
      <c r="C6462" s="3">
        <v>2017</v>
      </c>
      <c r="D6462" s="3">
        <v>2</v>
      </c>
      <c r="E6462" s="3" t="s">
        <v>31</v>
      </c>
      <c r="F6462" s="3">
        <v>60</v>
      </c>
    </row>
    <row r="6463" spans="1:7" x14ac:dyDescent="0.25">
      <c r="A6463" s="3" t="s">
        <v>15</v>
      </c>
      <c r="B6463" s="7">
        <v>42935</v>
      </c>
      <c r="C6463" s="3">
        <v>2017</v>
      </c>
      <c r="D6463" s="3">
        <v>2</v>
      </c>
      <c r="E6463" s="3" t="s">
        <v>31</v>
      </c>
      <c r="F6463" s="3">
        <v>60</v>
      </c>
    </row>
    <row r="6464" spans="1:7" x14ac:dyDescent="0.25">
      <c r="A6464" s="3" t="s">
        <v>15</v>
      </c>
      <c r="B6464" s="7">
        <v>42935</v>
      </c>
      <c r="C6464" s="3">
        <v>2017</v>
      </c>
      <c r="D6464" s="3">
        <v>1</v>
      </c>
      <c r="E6464" s="3" t="s">
        <v>29</v>
      </c>
      <c r="F6464" s="3">
        <v>55</v>
      </c>
      <c r="G6464" s="15">
        <v>1.9</v>
      </c>
    </row>
    <row r="6465" spans="1:7" x14ac:dyDescent="0.25">
      <c r="A6465" s="3" t="s">
        <v>15</v>
      </c>
      <c r="B6465" s="7">
        <v>42935</v>
      </c>
      <c r="C6465" s="3">
        <v>2017</v>
      </c>
      <c r="D6465" s="3">
        <v>1</v>
      </c>
      <c r="E6465" s="3" t="s">
        <v>29</v>
      </c>
      <c r="F6465" s="3">
        <v>49</v>
      </c>
      <c r="G6465" s="15">
        <v>1.3</v>
      </c>
    </row>
    <row r="6466" spans="1:7" x14ac:dyDescent="0.25">
      <c r="A6466" s="3" t="s">
        <v>15</v>
      </c>
      <c r="B6466" s="7">
        <v>42935</v>
      </c>
      <c r="C6466" s="3">
        <v>2017</v>
      </c>
      <c r="D6466" s="3">
        <v>1</v>
      </c>
      <c r="E6466" s="3" t="s">
        <v>29</v>
      </c>
      <c r="F6466" s="3">
        <v>55</v>
      </c>
      <c r="G6466" s="15">
        <v>2.1</v>
      </c>
    </row>
    <row r="6467" spans="1:7" x14ac:dyDescent="0.25">
      <c r="A6467" s="3" t="s">
        <v>15</v>
      </c>
      <c r="B6467" s="7">
        <v>42935</v>
      </c>
      <c r="C6467" s="3">
        <v>2017</v>
      </c>
      <c r="D6467" s="3">
        <v>1</v>
      </c>
      <c r="E6467" s="3" t="s">
        <v>29</v>
      </c>
      <c r="F6467" s="3">
        <v>117</v>
      </c>
      <c r="G6467" s="15">
        <v>20.9</v>
      </c>
    </row>
    <row r="6468" spans="1:7" x14ac:dyDescent="0.25">
      <c r="A6468" s="3" t="s">
        <v>15</v>
      </c>
      <c r="B6468" s="7">
        <v>42935</v>
      </c>
      <c r="C6468" s="3">
        <v>2017</v>
      </c>
      <c r="D6468" s="3">
        <v>1</v>
      </c>
      <c r="E6468" s="3" t="s">
        <v>29</v>
      </c>
      <c r="F6468" s="3">
        <v>129</v>
      </c>
      <c r="G6468" s="15">
        <v>29.9</v>
      </c>
    </row>
    <row r="6469" spans="1:7" x14ac:dyDescent="0.25">
      <c r="A6469" s="3" t="s">
        <v>15</v>
      </c>
      <c r="B6469" s="7">
        <v>42935</v>
      </c>
      <c r="C6469" s="3">
        <v>2017</v>
      </c>
      <c r="D6469" s="3">
        <v>1</v>
      </c>
      <c r="E6469" s="3" t="s">
        <v>29</v>
      </c>
      <c r="F6469" s="3">
        <v>118</v>
      </c>
      <c r="G6469" s="15">
        <v>20.7</v>
      </c>
    </row>
    <row r="6470" spans="1:7" x14ac:dyDescent="0.25">
      <c r="A6470" s="3" t="s">
        <v>15</v>
      </c>
      <c r="B6470" s="7">
        <v>42935</v>
      </c>
      <c r="C6470" s="3">
        <v>2017</v>
      </c>
      <c r="D6470" s="3">
        <v>1</v>
      </c>
      <c r="E6470" s="3" t="s">
        <v>29</v>
      </c>
      <c r="F6470" s="3">
        <v>52</v>
      </c>
      <c r="G6470" s="15">
        <v>1.7</v>
      </c>
    </row>
    <row r="6471" spans="1:7" x14ac:dyDescent="0.25">
      <c r="A6471" s="3" t="s">
        <v>15</v>
      </c>
      <c r="B6471" s="7">
        <v>42935</v>
      </c>
      <c r="C6471" s="3">
        <v>2017</v>
      </c>
      <c r="D6471" s="3">
        <v>2</v>
      </c>
      <c r="E6471" s="3" t="s">
        <v>29</v>
      </c>
      <c r="F6471" s="3">
        <v>117</v>
      </c>
      <c r="G6471" s="15">
        <v>20.2</v>
      </c>
    </row>
    <row r="6472" spans="1:7" x14ac:dyDescent="0.25">
      <c r="A6472" s="3" t="s">
        <v>15</v>
      </c>
      <c r="B6472" s="7">
        <v>42935</v>
      </c>
      <c r="C6472" s="3">
        <v>2017</v>
      </c>
      <c r="D6472" s="3">
        <v>2</v>
      </c>
      <c r="E6472" s="3" t="s">
        <v>29</v>
      </c>
      <c r="F6472" s="3">
        <v>61</v>
      </c>
      <c r="G6472" s="15">
        <v>2.2000000000000002</v>
      </c>
    </row>
    <row r="6473" spans="1:7" x14ac:dyDescent="0.25">
      <c r="A6473" s="3" t="s">
        <v>15</v>
      </c>
      <c r="B6473" s="7">
        <v>42935</v>
      </c>
      <c r="C6473" s="3">
        <v>2017</v>
      </c>
      <c r="D6473" s="3">
        <v>2</v>
      </c>
      <c r="E6473" s="3" t="s">
        <v>29</v>
      </c>
      <c r="F6473" s="3">
        <v>150</v>
      </c>
      <c r="G6473" s="15">
        <v>42.8</v>
      </c>
    </row>
    <row r="6474" spans="1:7" x14ac:dyDescent="0.25">
      <c r="A6474" s="3" t="s">
        <v>15</v>
      </c>
      <c r="B6474" s="7">
        <v>42935</v>
      </c>
      <c r="C6474" s="3">
        <v>2017</v>
      </c>
      <c r="D6474" s="3">
        <v>2</v>
      </c>
      <c r="E6474" s="3" t="s">
        <v>65</v>
      </c>
      <c r="F6474" s="3">
        <v>210</v>
      </c>
    </row>
    <row r="6475" spans="1:7" x14ac:dyDescent="0.25">
      <c r="A6475" s="3" t="s">
        <v>15</v>
      </c>
      <c r="B6475" s="7">
        <v>42935</v>
      </c>
      <c r="C6475" s="3">
        <v>2017</v>
      </c>
      <c r="D6475" s="3">
        <v>1</v>
      </c>
      <c r="E6475" s="3" t="s">
        <v>32</v>
      </c>
      <c r="F6475" s="3">
        <v>83</v>
      </c>
    </row>
    <row r="6476" spans="1:7" x14ac:dyDescent="0.25">
      <c r="A6476" s="3" t="s">
        <v>15</v>
      </c>
      <c r="B6476" s="7">
        <v>42935</v>
      </c>
      <c r="C6476" s="3">
        <v>2017</v>
      </c>
      <c r="D6476" s="3">
        <v>1</v>
      </c>
      <c r="E6476" s="3" t="s">
        <v>32</v>
      </c>
      <c r="F6476" s="3">
        <v>88</v>
      </c>
    </row>
    <row r="6477" spans="1:7" x14ac:dyDescent="0.25">
      <c r="A6477" s="3" t="s">
        <v>15</v>
      </c>
      <c r="B6477" s="7">
        <v>42935</v>
      </c>
      <c r="C6477" s="3">
        <v>2017</v>
      </c>
      <c r="D6477" s="3">
        <v>1</v>
      </c>
      <c r="E6477" s="3" t="s">
        <v>32</v>
      </c>
      <c r="F6477" s="3">
        <v>85</v>
      </c>
    </row>
    <row r="6478" spans="1:7" x14ac:dyDescent="0.25">
      <c r="A6478" s="3" t="s">
        <v>15</v>
      </c>
      <c r="B6478" s="7">
        <v>42935</v>
      </c>
      <c r="C6478" s="3">
        <v>2017</v>
      </c>
      <c r="D6478" s="3">
        <v>1</v>
      </c>
      <c r="E6478" s="3" t="s">
        <v>32</v>
      </c>
      <c r="F6478" s="3">
        <v>92</v>
      </c>
    </row>
    <row r="6479" spans="1:7" x14ac:dyDescent="0.25">
      <c r="A6479" s="3" t="s">
        <v>15</v>
      </c>
      <c r="B6479" s="7">
        <v>42935</v>
      </c>
      <c r="C6479" s="3">
        <v>2017</v>
      </c>
      <c r="D6479" s="3">
        <v>1</v>
      </c>
      <c r="E6479" s="3" t="s">
        <v>32</v>
      </c>
      <c r="F6479" s="3">
        <v>88</v>
      </c>
    </row>
    <row r="6480" spans="1:7" x14ac:dyDescent="0.25">
      <c r="A6480" s="3" t="s">
        <v>15</v>
      </c>
      <c r="B6480" s="7">
        <v>42935</v>
      </c>
      <c r="C6480" s="3">
        <v>2017</v>
      </c>
      <c r="D6480" s="3">
        <v>1</v>
      </c>
      <c r="E6480" s="3" t="s">
        <v>32</v>
      </c>
      <c r="F6480" s="3">
        <v>87</v>
      </c>
    </row>
    <row r="6481" spans="1:6" x14ac:dyDescent="0.25">
      <c r="A6481" s="3" t="s">
        <v>15</v>
      </c>
      <c r="B6481" s="7">
        <v>42935</v>
      </c>
      <c r="C6481" s="3">
        <v>2017</v>
      </c>
      <c r="D6481" s="3">
        <v>1</v>
      </c>
      <c r="E6481" s="3" t="s">
        <v>32</v>
      </c>
      <c r="F6481" s="3">
        <v>86</v>
      </c>
    </row>
    <row r="6482" spans="1:6" x14ac:dyDescent="0.25">
      <c r="A6482" s="3" t="s">
        <v>15</v>
      </c>
      <c r="B6482" s="7">
        <v>42935</v>
      </c>
      <c r="C6482" s="3">
        <v>2017</v>
      </c>
      <c r="D6482" s="3">
        <v>1</v>
      </c>
      <c r="E6482" s="3" t="s">
        <v>32</v>
      </c>
      <c r="F6482" s="3">
        <v>93</v>
      </c>
    </row>
    <row r="6483" spans="1:6" x14ac:dyDescent="0.25">
      <c r="A6483" s="3" t="s">
        <v>15</v>
      </c>
      <c r="B6483" s="7">
        <v>42935</v>
      </c>
      <c r="C6483" s="3">
        <v>2017</v>
      </c>
      <c r="D6483" s="3">
        <v>1</v>
      </c>
      <c r="E6483" s="3" t="s">
        <v>32</v>
      </c>
      <c r="F6483" s="3">
        <v>70</v>
      </c>
    </row>
    <row r="6484" spans="1:6" x14ac:dyDescent="0.25">
      <c r="A6484" s="3" t="s">
        <v>15</v>
      </c>
      <c r="B6484" s="7">
        <v>42935</v>
      </c>
      <c r="C6484" s="3">
        <v>2017</v>
      </c>
      <c r="D6484" s="3">
        <v>1</v>
      </c>
      <c r="E6484" s="3" t="s">
        <v>32</v>
      </c>
      <c r="F6484" s="3">
        <v>97</v>
      </c>
    </row>
    <row r="6485" spans="1:6" x14ac:dyDescent="0.25">
      <c r="A6485" s="3" t="s">
        <v>15</v>
      </c>
      <c r="B6485" s="7">
        <v>42935</v>
      </c>
      <c r="C6485" s="3">
        <v>2017</v>
      </c>
      <c r="D6485" s="3">
        <v>1</v>
      </c>
      <c r="E6485" s="3" t="s">
        <v>32</v>
      </c>
      <c r="F6485" s="3">
        <v>89</v>
      </c>
    </row>
    <row r="6486" spans="1:6" x14ac:dyDescent="0.25">
      <c r="A6486" s="3" t="s">
        <v>15</v>
      </c>
      <c r="B6486" s="7">
        <v>42935</v>
      </c>
      <c r="C6486" s="3">
        <v>2017</v>
      </c>
      <c r="D6486" s="3">
        <v>1</v>
      </c>
      <c r="E6486" s="3" t="s">
        <v>32</v>
      </c>
      <c r="F6486" s="3">
        <v>87</v>
      </c>
    </row>
    <row r="6487" spans="1:6" x14ac:dyDescent="0.25">
      <c r="A6487" s="3" t="s">
        <v>15</v>
      </c>
      <c r="B6487" s="7">
        <v>42935</v>
      </c>
      <c r="C6487" s="3">
        <v>2017</v>
      </c>
      <c r="D6487" s="3">
        <v>1</v>
      </c>
      <c r="E6487" s="3" t="s">
        <v>32</v>
      </c>
      <c r="F6487" s="3">
        <v>81</v>
      </c>
    </row>
    <row r="6488" spans="1:6" x14ac:dyDescent="0.25">
      <c r="A6488" s="3" t="s">
        <v>15</v>
      </c>
      <c r="B6488" s="7">
        <v>42935</v>
      </c>
      <c r="C6488" s="3">
        <v>2017</v>
      </c>
      <c r="D6488" s="3">
        <v>1</v>
      </c>
      <c r="E6488" s="3" t="s">
        <v>32</v>
      </c>
      <c r="F6488" s="3">
        <v>90</v>
      </c>
    </row>
    <row r="6489" spans="1:6" x14ac:dyDescent="0.25">
      <c r="A6489" s="3" t="s">
        <v>15</v>
      </c>
      <c r="B6489" s="7">
        <v>42935</v>
      </c>
      <c r="C6489" s="3">
        <v>2017</v>
      </c>
      <c r="D6489" s="3">
        <v>1</v>
      </c>
      <c r="E6489" s="3" t="s">
        <v>32</v>
      </c>
      <c r="F6489" s="3">
        <v>60</v>
      </c>
    </row>
    <row r="6490" spans="1:6" x14ac:dyDescent="0.25">
      <c r="A6490" s="3" t="s">
        <v>15</v>
      </c>
      <c r="B6490" s="7">
        <v>42935</v>
      </c>
      <c r="C6490" s="3">
        <v>2017</v>
      </c>
      <c r="D6490" s="3">
        <v>1</v>
      </c>
      <c r="E6490" s="3" t="s">
        <v>32</v>
      </c>
      <c r="F6490" s="3">
        <v>67</v>
      </c>
    </row>
    <row r="6491" spans="1:6" x14ac:dyDescent="0.25">
      <c r="A6491" s="3" t="s">
        <v>15</v>
      </c>
      <c r="B6491" s="7">
        <v>42935</v>
      </c>
      <c r="C6491" s="3">
        <v>2017</v>
      </c>
      <c r="D6491" s="3">
        <v>1</v>
      </c>
      <c r="E6491" s="3" t="s">
        <v>32</v>
      </c>
      <c r="F6491" s="3">
        <v>92</v>
      </c>
    </row>
    <row r="6492" spans="1:6" x14ac:dyDescent="0.25">
      <c r="A6492" s="3" t="s">
        <v>15</v>
      </c>
      <c r="B6492" s="7">
        <v>42935</v>
      </c>
      <c r="C6492" s="3">
        <v>2017</v>
      </c>
      <c r="D6492" s="3">
        <v>1</v>
      </c>
      <c r="E6492" s="3" t="s">
        <v>32</v>
      </c>
      <c r="F6492" s="3">
        <v>72</v>
      </c>
    </row>
    <row r="6493" spans="1:6" x14ac:dyDescent="0.25">
      <c r="A6493" s="3" t="s">
        <v>15</v>
      </c>
      <c r="B6493" s="7">
        <v>42935</v>
      </c>
      <c r="C6493" s="3">
        <v>2017</v>
      </c>
      <c r="D6493" s="3">
        <v>1</v>
      </c>
      <c r="E6493" s="3" t="s">
        <v>32</v>
      </c>
      <c r="F6493" s="3">
        <v>55</v>
      </c>
    </row>
    <row r="6494" spans="1:6" x14ac:dyDescent="0.25">
      <c r="A6494" s="3" t="s">
        <v>15</v>
      </c>
      <c r="B6494" s="7">
        <v>42935</v>
      </c>
      <c r="C6494" s="3">
        <v>2017</v>
      </c>
      <c r="D6494" s="3">
        <v>2</v>
      </c>
      <c r="E6494" s="3" t="s">
        <v>32</v>
      </c>
      <c r="F6494" s="3">
        <v>98</v>
      </c>
    </row>
    <row r="6495" spans="1:6" x14ac:dyDescent="0.25">
      <c r="A6495" s="3" t="s">
        <v>15</v>
      </c>
      <c r="B6495" s="7">
        <v>42935</v>
      </c>
      <c r="C6495" s="3">
        <v>2017</v>
      </c>
      <c r="D6495" s="3">
        <v>2</v>
      </c>
      <c r="E6495" s="3" t="s">
        <v>32</v>
      </c>
      <c r="F6495" s="3">
        <v>95</v>
      </c>
    </row>
    <row r="6496" spans="1:6" x14ac:dyDescent="0.25">
      <c r="A6496" s="3" t="s">
        <v>15</v>
      </c>
      <c r="B6496" s="7">
        <v>42935</v>
      </c>
      <c r="C6496" s="3">
        <v>2017</v>
      </c>
      <c r="D6496" s="3">
        <v>2</v>
      </c>
      <c r="E6496" s="3" t="s">
        <v>32</v>
      </c>
      <c r="F6496" s="3">
        <v>85</v>
      </c>
    </row>
    <row r="6497" spans="1:6" x14ac:dyDescent="0.25">
      <c r="A6497" s="3" t="s">
        <v>15</v>
      </c>
      <c r="B6497" s="7">
        <v>42935</v>
      </c>
      <c r="C6497" s="3">
        <v>2017</v>
      </c>
      <c r="D6497" s="3">
        <v>2</v>
      </c>
      <c r="E6497" s="3" t="s">
        <v>32</v>
      </c>
      <c r="F6497" s="3">
        <v>65</v>
      </c>
    </row>
    <row r="6498" spans="1:6" x14ac:dyDescent="0.25">
      <c r="A6498" s="3" t="s">
        <v>15</v>
      </c>
      <c r="B6498" s="7">
        <v>42935</v>
      </c>
      <c r="C6498" s="3">
        <v>2017</v>
      </c>
      <c r="D6498" s="3">
        <v>2</v>
      </c>
      <c r="E6498" s="3" t="s">
        <v>32</v>
      </c>
      <c r="F6498" s="3">
        <v>61</v>
      </c>
    </row>
    <row r="6499" spans="1:6" x14ac:dyDescent="0.25">
      <c r="A6499" s="3" t="s">
        <v>15</v>
      </c>
      <c r="B6499" s="7">
        <v>42935</v>
      </c>
      <c r="C6499" s="3">
        <v>2017</v>
      </c>
      <c r="D6499" s="3">
        <v>2</v>
      </c>
      <c r="E6499" s="3" t="s">
        <v>32</v>
      </c>
      <c r="F6499" s="3">
        <v>61</v>
      </c>
    </row>
    <row r="6500" spans="1:6" x14ac:dyDescent="0.25">
      <c r="A6500" s="3" t="s">
        <v>15</v>
      </c>
      <c r="B6500" s="7">
        <v>42935</v>
      </c>
      <c r="C6500" s="3">
        <v>2017</v>
      </c>
      <c r="D6500" s="3">
        <v>2</v>
      </c>
      <c r="E6500" s="3" t="s">
        <v>32</v>
      </c>
      <c r="F6500" s="3">
        <v>95</v>
      </c>
    </row>
    <row r="6501" spans="1:6" x14ac:dyDescent="0.25">
      <c r="A6501" s="3" t="s">
        <v>15</v>
      </c>
      <c r="B6501" s="7">
        <v>42935</v>
      </c>
      <c r="C6501" s="3">
        <v>2017</v>
      </c>
      <c r="D6501" s="3">
        <v>2</v>
      </c>
      <c r="E6501" s="3" t="s">
        <v>32</v>
      </c>
      <c r="F6501" s="3">
        <v>107</v>
      </c>
    </row>
    <row r="6502" spans="1:6" x14ac:dyDescent="0.25">
      <c r="A6502" s="3" t="s">
        <v>15</v>
      </c>
      <c r="B6502" s="7">
        <v>42935</v>
      </c>
      <c r="C6502" s="3">
        <v>2017</v>
      </c>
      <c r="D6502" s="3">
        <v>2</v>
      </c>
      <c r="E6502" s="3" t="s">
        <v>32</v>
      </c>
      <c r="F6502" s="3">
        <v>80</v>
      </c>
    </row>
    <row r="6503" spans="1:6" x14ac:dyDescent="0.25">
      <c r="A6503" s="3" t="s">
        <v>15</v>
      </c>
      <c r="B6503" s="7">
        <v>42935</v>
      </c>
      <c r="C6503" s="3">
        <v>2017</v>
      </c>
      <c r="D6503" s="3">
        <v>2</v>
      </c>
      <c r="E6503" s="3" t="s">
        <v>32</v>
      </c>
      <c r="F6503" s="3">
        <v>66</v>
      </c>
    </row>
    <row r="6504" spans="1:6" x14ac:dyDescent="0.25">
      <c r="A6504" s="3" t="s">
        <v>15</v>
      </c>
      <c r="B6504" s="7">
        <v>42935</v>
      </c>
      <c r="C6504" s="3">
        <v>2017</v>
      </c>
      <c r="D6504" s="3">
        <v>2</v>
      </c>
      <c r="E6504" s="3" t="s">
        <v>32</v>
      </c>
      <c r="F6504" s="3">
        <v>57</v>
      </c>
    </row>
    <row r="6505" spans="1:6" x14ac:dyDescent="0.25">
      <c r="A6505" s="3" t="s">
        <v>15</v>
      </c>
      <c r="B6505" s="7">
        <v>42935</v>
      </c>
      <c r="C6505" s="3">
        <v>2017</v>
      </c>
      <c r="D6505" s="3">
        <v>1</v>
      </c>
      <c r="E6505" s="3" t="s">
        <v>33</v>
      </c>
      <c r="F6505" s="3">
        <v>66</v>
      </c>
    </row>
    <row r="6506" spans="1:6" x14ac:dyDescent="0.25">
      <c r="A6506" s="3" t="s">
        <v>15</v>
      </c>
      <c r="B6506" s="7">
        <v>42935</v>
      </c>
      <c r="C6506" s="3">
        <v>2017</v>
      </c>
      <c r="D6506" s="3">
        <v>1</v>
      </c>
      <c r="E6506" s="3" t="s">
        <v>33</v>
      </c>
      <c r="F6506" s="3">
        <v>77</v>
      </c>
    </row>
    <row r="6507" spans="1:6" x14ac:dyDescent="0.25">
      <c r="A6507" s="3" t="s">
        <v>15</v>
      </c>
      <c r="B6507" s="7">
        <v>42935</v>
      </c>
      <c r="C6507" s="3">
        <v>2017</v>
      </c>
      <c r="D6507" s="3">
        <v>1</v>
      </c>
      <c r="E6507" s="3" t="s">
        <v>33</v>
      </c>
      <c r="F6507" s="3">
        <v>68</v>
      </c>
    </row>
    <row r="6508" spans="1:6" x14ac:dyDescent="0.25">
      <c r="A6508" s="3" t="s">
        <v>15</v>
      </c>
      <c r="B6508" s="7">
        <v>42935</v>
      </c>
      <c r="C6508" s="3">
        <v>2017</v>
      </c>
      <c r="D6508" s="3">
        <v>1</v>
      </c>
      <c r="E6508" s="3" t="s">
        <v>33</v>
      </c>
      <c r="F6508" s="3">
        <v>66</v>
      </c>
    </row>
    <row r="6509" spans="1:6" x14ac:dyDescent="0.25">
      <c r="A6509" s="3" t="s">
        <v>15</v>
      </c>
      <c r="B6509" s="7">
        <v>42935</v>
      </c>
      <c r="C6509" s="3">
        <v>2017</v>
      </c>
      <c r="D6509" s="3">
        <v>1</v>
      </c>
      <c r="E6509" s="3" t="s">
        <v>33</v>
      </c>
      <c r="F6509" s="3">
        <v>71</v>
      </c>
    </row>
    <row r="6510" spans="1:6" x14ac:dyDescent="0.25">
      <c r="A6510" s="3" t="s">
        <v>15</v>
      </c>
      <c r="B6510" s="7">
        <v>42935</v>
      </c>
      <c r="C6510" s="3">
        <v>2017</v>
      </c>
      <c r="D6510" s="3">
        <v>1</v>
      </c>
      <c r="E6510" s="3" t="s">
        <v>33</v>
      </c>
      <c r="F6510" s="3">
        <v>65</v>
      </c>
    </row>
    <row r="6511" spans="1:6" x14ac:dyDescent="0.25">
      <c r="A6511" s="3" t="s">
        <v>15</v>
      </c>
      <c r="B6511" s="7">
        <v>42935</v>
      </c>
      <c r="C6511" s="3">
        <v>2017</v>
      </c>
      <c r="D6511" s="3">
        <v>1</v>
      </c>
      <c r="E6511" s="3" t="s">
        <v>33</v>
      </c>
      <c r="F6511" s="3">
        <v>53</v>
      </c>
    </row>
    <row r="6512" spans="1:6" x14ac:dyDescent="0.25">
      <c r="A6512" s="3" t="s">
        <v>15</v>
      </c>
      <c r="B6512" s="7">
        <v>42935</v>
      </c>
      <c r="C6512" s="3">
        <v>2017</v>
      </c>
      <c r="D6512" s="3">
        <v>1</v>
      </c>
      <c r="E6512" s="3" t="s">
        <v>33</v>
      </c>
      <c r="F6512" s="3">
        <v>56</v>
      </c>
    </row>
    <row r="6513" spans="1:8" x14ac:dyDescent="0.25">
      <c r="A6513" s="3" t="s">
        <v>15</v>
      </c>
      <c r="B6513" s="7">
        <v>42935</v>
      </c>
      <c r="C6513" s="3">
        <v>2017</v>
      </c>
      <c r="D6513" s="3">
        <v>1</v>
      </c>
      <c r="E6513" s="3" t="s">
        <v>33</v>
      </c>
      <c r="F6513" s="3">
        <v>56</v>
      </c>
    </row>
    <row r="6514" spans="1:8" x14ac:dyDescent="0.25">
      <c r="A6514" s="3" t="s">
        <v>15</v>
      </c>
      <c r="B6514" s="7">
        <v>42935</v>
      </c>
      <c r="C6514" s="3">
        <v>2017</v>
      </c>
      <c r="D6514" s="3">
        <v>1</v>
      </c>
      <c r="E6514" s="3" t="s">
        <v>33</v>
      </c>
      <c r="F6514" s="3">
        <v>66</v>
      </c>
    </row>
    <row r="6515" spans="1:8" x14ac:dyDescent="0.25">
      <c r="A6515" s="3" t="s">
        <v>15</v>
      </c>
      <c r="B6515" s="7">
        <v>42935</v>
      </c>
      <c r="C6515" s="3">
        <v>2017</v>
      </c>
      <c r="D6515" s="3">
        <v>1</v>
      </c>
      <c r="E6515" s="3" t="s">
        <v>33</v>
      </c>
      <c r="F6515" s="3">
        <v>50</v>
      </c>
    </row>
    <row r="6516" spans="1:8" x14ac:dyDescent="0.25">
      <c r="A6516" s="3" t="s">
        <v>15</v>
      </c>
      <c r="B6516" s="7">
        <v>42935</v>
      </c>
      <c r="C6516" s="3">
        <v>2017</v>
      </c>
      <c r="D6516" s="3">
        <v>1</v>
      </c>
      <c r="E6516" s="3" t="s">
        <v>33</v>
      </c>
      <c r="F6516" s="3">
        <v>59</v>
      </c>
    </row>
    <row r="6517" spans="1:8" x14ac:dyDescent="0.25">
      <c r="A6517" s="3" t="s">
        <v>15</v>
      </c>
      <c r="B6517" s="7">
        <v>42935</v>
      </c>
      <c r="C6517" s="3">
        <v>2017</v>
      </c>
      <c r="D6517" s="3">
        <v>1</v>
      </c>
      <c r="E6517" s="3" t="s">
        <v>33</v>
      </c>
      <c r="F6517" s="3">
        <v>49</v>
      </c>
    </row>
    <row r="6518" spans="1:8" x14ac:dyDescent="0.25">
      <c r="A6518" s="3" t="s">
        <v>15</v>
      </c>
      <c r="B6518" s="7">
        <v>42935</v>
      </c>
      <c r="C6518" s="3">
        <v>2017</v>
      </c>
      <c r="D6518" s="3">
        <v>1</v>
      </c>
      <c r="E6518" s="3" t="s">
        <v>33</v>
      </c>
      <c r="F6518" s="3">
        <v>55</v>
      </c>
    </row>
    <row r="6519" spans="1:8" x14ac:dyDescent="0.25">
      <c r="A6519" s="3" t="s">
        <v>15</v>
      </c>
      <c r="B6519" s="7">
        <v>42935</v>
      </c>
      <c r="C6519" s="3">
        <v>2017</v>
      </c>
      <c r="D6519" s="3">
        <v>1</v>
      </c>
      <c r="E6519" s="3" t="s">
        <v>33</v>
      </c>
      <c r="F6519" s="3">
        <v>66</v>
      </c>
      <c r="H6519" t="s">
        <v>75</v>
      </c>
    </row>
    <row r="6520" spans="1:8" x14ac:dyDescent="0.25">
      <c r="A6520" s="3" t="s">
        <v>15</v>
      </c>
      <c r="B6520" s="7">
        <v>42935</v>
      </c>
      <c r="C6520" s="3">
        <v>2017</v>
      </c>
      <c r="D6520" s="3">
        <v>1</v>
      </c>
      <c r="E6520" s="3" t="s">
        <v>33</v>
      </c>
      <c r="F6520" s="3">
        <v>70</v>
      </c>
    </row>
    <row r="6521" spans="1:8" x14ac:dyDescent="0.25">
      <c r="A6521" s="3" t="s">
        <v>15</v>
      </c>
      <c r="B6521" s="7">
        <v>42935</v>
      </c>
      <c r="C6521" s="3">
        <v>2017</v>
      </c>
      <c r="D6521" s="3">
        <v>1</v>
      </c>
      <c r="E6521" s="3" t="s">
        <v>33</v>
      </c>
      <c r="F6521" s="3">
        <v>66</v>
      </c>
    </row>
    <row r="6522" spans="1:8" x14ac:dyDescent="0.25">
      <c r="A6522" s="3" t="s">
        <v>15</v>
      </c>
      <c r="B6522" s="7">
        <v>42935</v>
      </c>
      <c r="C6522" s="3">
        <v>2017</v>
      </c>
      <c r="D6522" s="3">
        <v>1</v>
      </c>
      <c r="E6522" s="3" t="s">
        <v>33</v>
      </c>
      <c r="F6522" s="3">
        <v>71</v>
      </c>
    </row>
    <row r="6523" spans="1:8" x14ac:dyDescent="0.25">
      <c r="A6523" s="3" t="s">
        <v>15</v>
      </c>
      <c r="B6523" s="7">
        <v>42935</v>
      </c>
      <c r="C6523" s="3">
        <v>2017</v>
      </c>
      <c r="D6523" s="3">
        <v>1</v>
      </c>
      <c r="E6523" s="3" t="s">
        <v>33</v>
      </c>
      <c r="F6523" s="3">
        <v>69</v>
      </c>
    </row>
    <row r="6524" spans="1:8" x14ac:dyDescent="0.25">
      <c r="A6524" s="3" t="s">
        <v>15</v>
      </c>
      <c r="B6524" s="7">
        <v>42935</v>
      </c>
      <c r="C6524" s="3">
        <v>2017</v>
      </c>
      <c r="D6524" s="3">
        <v>1</v>
      </c>
      <c r="E6524" s="3" t="s">
        <v>33</v>
      </c>
      <c r="F6524" s="3">
        <v>60</v>
      </c>
    </row>
    <row r="6525" spans="1:8" x14ac:dyDescent="0.25">
      <c r="A6525" s="3" t="s">
        <v>15</v>
      </c>
      <c r="B6525" s="7">
        <v>42935</v>
      </c>
      <c r="C6525" s="3">
        <v>2017</v>
      </c>
      <c r="D6525" s="3">
        <v>1</v>
      </c>
      <c r="E6525" s="3" t="s">
        <v>33</v>
      </c>
      <c r="F6525" s="3">
        <v>65</v>
      </c>
    </row>
    <row r="6526" spans="1:8" x14ac:dyDescent="0.25">
      <c r="A6526" s="3" t="s">
        <v>15</v>
      </c>
      <c r="B6526" s="7">
        <v>42935</v>
      </c>
      <c r="C6526" s="3">
        <v>2017</v>
      </c>
      <c r="D6526" s="3">
        <v>1</v>
      </c>
      <c r="E6526" s="3" t="s">
        <v>33</v>
      </c>
      <c r="F6526" s="3">
        <v>62</v>
      </c>
    </row>
    <row r="6527" spans="1:8" x14ac:dyDescent="0.25">
      <c r="A6527" s="3" t="s">
        <v>15</v>
      </c>
      <c r="B6527" s="7">
        <v>42935</v>
      </c>
      <c r="C6527" s="3">
        <v>2017</v>
      </c>
      <c r="D6527" s="3">
        <v>1</v>
      </c>
      <c r="E6527" s="3" t="s">
        <v>33</v>
      </c>
      <c r="F6527" s="3">
        <v>63</v>
      </c>
    </row>
    <row r="6528" spans="1:8" x14ac:dyDescent="0.25">
      <c r="A6528" s="3" t="s">
        <v>15</v>
      </c>
      <c r="B6528" s="7">
        <v>42935</v>
      </c>
      <c r="C6528" s="3">
        <v>2017</v>
      </c>
      <c r="D6528" s="3">
        <v>1</v>
      </c>
      <c r="E6528" s="3" t="s">
        <v>33</v>
      </c>
      <c r="F6528" s="3">
        <v>53</v>
      </c>
    </row>
    <row r="6529" spans="1:6" x14ac:dyDescent="0.25">
      <c r="A6529" s="3" t="s">
        <v>15</v>
      </c>
      <c r="B6529" s="7">
        <v>42935</v>
      </c>
      <c r="C6529" s="3">
        <v>2017</v>
      </c>
      <c r="D6529" s="3">
        <v>1</v>
      </c>
      <c r="E6529" s="3" t="s">
        <v>33</v>
      </c>
      <c r="F6529" s="3">
        <v>56</v>
      </c>
    </row>
    <row r="6530" spans="1:6" x14ac:dyDescent="0.25">
      <c r="A6530" s="3" t="s">
        <v>15</v>
      </c>
      <c r="B6530" s="7">
        <v>42935</v>
      </c>
      <c r="C6530" s="3">
        <v>2017</v>
      </c>
      <c r="D6530" s="3">
        <v>1</v>
      </c>
      <c r="E6530" s="3" t="s">
        <v>33</v>
      </c>
      <c r="F6530" s="3">
        <v>58</v>
      </c>
    </row>
    <row r="6531" spans="1:6" x14ac:dyDescent="0.25">
      <c r="A6531" s="3" t="s">
        <v>15</v>
      </c>
      <c r="B6531" s="7">
        <v>42935</v>
      </c>
      <c r="C6531" s="3">
        <v>2017</v>
      </c>
      <c r="D6531" s="3">
        <v>1</v>
      </c>
      <c r="E6531" s="3" t="s">
        <v>33</v>
      </c>
      <c r="F6531" s="3">
        <v>55</v>
      </c>
    </row>
    <row r="6532" spans="1:6" x14ac:dyDescent="0.25">
      <c r="A6532" s="3" t="s">
        <v>15</v>
      </c>
      <c r="B6532" s="7">
        <v>42935</v>
      </c>
      <c r="C6532" s="3">
        <v>2017</v>
      </c>
      <c r="D6532" s="3">
        <v>1</v>
      </c>
      <c r="E6532" s="3" t="s">
        <v>33</v>
      </c>
      <c r="F6532" s="3">
        <v>71</v>
      </c>
    </row>
    <row r="6533" spans="1:6" x14ac:dyDescent="0.25">
      <c r="A6533" s="3" t="s">
        <v>15</v>
      </c>
      <c r="B6533" s="7">
        <v>42935</v>
      </c>
      <c r="C6533" s="3">
        <v>2017</v>
      </c>
      <c r="D6533" s="3">
        <v>1</v>
      </c>
      <c r="E6533" s="3" t="s">
        <v>33</v>
      </c>
      <c r="F6533" s="3">
        <v>51</v>
      </c>
    </row>
    <row r="6534" spans="1:6" x14ac:dyDescent="0.25">
      <c r="A6534" s="3" t="s">
        <v>15</v>
      </c>
      <c r="B6534" s="7">
        <v>42935</v>
      </c>
      <c r="C6534" s="3">
        <v>2017</v>
      </c>
      <c r="D6534" s="3">
        <v>1</v>
      </c>
      <c r="E6534" s="3" t="s">
        <v>33</v>
      </c>
      <c r="F6534" s="3">
        <v>54</v>
      </c>
    </row>
    <row r="6535" spans="1:6" x14ac:dyDescent="0.25">
      <c r="A6535" s="3" t="s">
        <v>15</v>
      </c>
      <c r="B6535" s="7">
        <v>42935</v>
      </c>
      <c r="C6535" s="3">
        <v>2017</v>
      </c>
      <c r="D6535" s="3">
        <v>1</v>
      </c>
      <c r="E6535" s="3" t="s">
        <v>33</v>
      </c>
      <c r="F6535" s="3">
        <v>54</v>
      </c>
    </row>
    <row r="6536" spans="1:6" x14ac:dyDescent="0.25">
      <c r="A6536" s="3" t="s">
        <v>15</v>
      </c>
      <c r="B6536" s="7">
        <v>42935</v>
      </c>
      <c r="C6536" s="3">
        <v>2017</v>
      </c>
      <c r="D6536" s="3">
        <v>1</v>
      </c>
      <c r="E6536" s="3" t="s">
        <v>33</v>
      </c>
      <c r="F6536" s="3">
        <v>68</v>
      </c>
    </row>
    <row r="6537" spans="1:6" x14ac:dyDescent="0.25">
      <c r="A6537" s="3" t="s">
        <v>15</v>
      </c>
      <c r="B6537" s="7">
        <v>42935</v>
      </c>
      <c r="C6537" s="3">
        <v>2017</v>
      </c>
      <c r="D6537" s="3">
        <v>1</v>
      </c>
      <c r="E6537" s="3" t="s">
        <v>33</v>
      </c>
      <c r="F6537" s="3">
        <v>48</v>
      </c>
    </row>
    <row r="6538" spans="1:6" x14ac:dyDescent="0.25">
      <c r="A6538" s="3" t="s">
        <v>15</v>
      </c>
      <c r="B6538" s="7">
        <v>42935</v>
      </c>
      <c r="C6538" s="3">
        <v>2017</v>
      </c>
      <c r="D6538" s="3">
        <v>1</v>
      </c>
      <c r="E6538" s="3" t="s">
        <v>33</v>
      </c>
      <c r="F6538" s="3">
        <v>56</v>
      </c>
    </row>
    <row r="6539" spans="1:6" x14ac:dyDescent="0.25">
      <c r="A6539" s="3" t="s">
        <v>15</v>
      </c>
      <c r="B6539" s="7">
        <v>42935</v>
      </c>
      <c r="C6539" s="3">
        <v>2017</v>
      </c>
      <c r="D6539" s="3">
        <v>2</v>
      </c>
      <c r="E6539" s="3" t="s">
        <v>33</v>
      </c>
      <c r="F6539" s="3">
        <v>76</v>
      </c>
    </row>
    <row r="6540" spans="1:6" x14ac:dyDescent="0.25">
      <c r="A6540" s="3" t="s">
        <v>15</v>
      </c>
      <c r="B6540" s="7">
        <v>42935</v>
      </c>
      <c r="C6540" s="3">
        <v>2017</v>
      </c>
      <c r="D6540" s="3">
        <v>2</v>
      </c>
      <c r="E6540" s="3" t="s">
        <v>33</v>
      </c>
      <c r="F6540" s="3">
        <v>67</v>
      </c>
    </row>
    <row r="6541" spans="1:6" x14ac:dyDescent="0.25">
      <c r="A6541" s="3" t="s">
        <v>15</v>
      </c>
      <c r="B6541" s="7">
        <v>42935</v>
      </c>
      <c r="C6541" s="3">
        <v>2017</v>
      </c>
      <c r="D6541" s="3">
        <v>2</v>
      </c>
      <c r="E6541" s="3" t="s">
        <v>33</v>
      </c>
      <c r="F6541" s="3">
        <v>67</v>
      </c>
    </row>
    <row r="6542" spans="1:6" x14ac:dyDescent="0.25">
      <c r="A6542" s="3" t="s">
        <v>15</v>
      </c>
      <c r="B6542" s="7">
        <v>42935</v>
      </c>
      <c r="C6542" s="3">
        <v>2017</v>
      </c>
      <c r="D6542" s="3">
        <v>2</v>
      </c>
      <c r="E6542" s="3" t="s">
        <v>33</v>
      </c>
      <c r="F6542" s="3">
        <v>64</v>
      </c>
    </row>
    <row r="6543" spans="1:6" x14ac:dyDescent="0.25">
      <c r="A6543" s="3" t="s">
        <v>15</v>
      </c>
      <c r="B6543" s="7">
        <v>42935</v>
      </c>
      <c r="C6543" s="3">
        <v>2017</v>
      </c>
      <c r="D6543" s="3">
        <v>2</v>
      </c>
      <c r="E6543" s="3" t="s">
        <v>33</v>
      </c>
      <c r="F6543" s="3">
        <v>59</v>
      </c>
    </row>
    <row r="6544" spans="1:6" x14ac:dyDescent="0.25">
      <c r="A6544" s="3" t="s">
        <v>15</v>
      </c>
      <c r="B6544" s="7">
        <v>42935</v>
      </c>
      <c r="C6544" s="3">
        <v>2017</v>
      </c>
      <c r="D6544" s="3">
        <v>2</v>
      </c>
      <c r="E6544" s="3" t="s">
        <v>33</v>
      </c>
      <c r="F6544" s="3">
        <v>55</v>
      </c>
    </row>
    <row r="6545" spans="1:7" x14ac:dyDescent="0.25">
      <c r="A6545" s="3" t="s">
        <v>15</v>
      </c>
      <c r="B6545" s="7">
        <v>42935</v>
      </c>
      <c r="C6545" s="3">
        <v>2017</v>
      </c>
      <c r="D6545" s="3">
        <v>2</v>
      </c>
      <c r="E6545" s="3" t="s">
        <v>33</v>
      </c>
      <c r="F6545" s="3">
        <v>71</v>
      </c>
    </row>
    <row r="6546" spans="1:7" x14ac:dyDescent="0.25">
      <c r="A6546" s="3" t="s">
        <v>15</v>
      </c>
      <c r="B6546" s="7">
        <v>42935</v>
      </c>
      <c r="C6546" s="3">
        <v>2017</v>
      </c>
      <c r="D6546" s="3">
        <v>2</v>
      </c>
      <c r="E6546" s="3" t="s">
        <v>33</v>
      </c>
      <c r="F6546" s="3">
        <v>64</v>
      </c>
    </row>
    <row r="6547" spans="1:7" x14ac:dyDescent="0.25">
      <c r="A6547" s="3" t="s">
        <v>15</v>
      </c>
      <c r="B6547" s="7">
        <v>42935</v>
      </c>
      <c r="C6547" s="3">
        <v>2017</v>
      </c>
      <c r="D6547" s="3">
        <v>2</v>
      </c>
      <c r="E6547" s="3" t="s">
        <v>33</v>
      </c>
      <c r="F6547" s="3">
        <v>52</v>
      </c>
    </row>
    <row r="6548" spans="1:7" x14ac:dyDescent="0.25">
      <c r="A6548" s="3" t="s">
        <v>15</v>
      </c>
      <c r="B6548" s="7">
        <v>42935</v>
      </c>
      <c r="C6548" s="3">
        <v>2017</v>
      </c>
      <c r="D6548" s="3">
        <v>2</v>
      </c>
      <c r="E6548" s="3" t="s">
        <v>33</v>
      </c>
      <c r="F6548" s="3">
        <v>58</v>
      </c>
    </row>
    <row r="6549" spans="1:7" x14ac:dyDescent="0.25">
      <c r="A6549" s="3" t="s">
        <v>15</v>
      </c>
      <c r="B6549" s="7">
        <v>42935</v>
      </c>
      <c r="C6549" s="3">
        <v>2017</v>
      </c>
      <c r="D6549" s="3">
        <v>2</v>
      </c>
      <c r="E6549" s="3" t="s">
        <v>33</v>
      </c>
      <c r="F6549" s="3">
        <v>53</v>
      </c>
    </row>
    <row r="6550" spans="1:7" x14ac:dyDescent="0.25">
      <c r="A6550" s="3" t="s">
        <v>15</v>
      </c>
      <c r="B6550" s="7">
        <v>42935</v>
      </c>
      <c r="C6550" s="3">
        <v>2017</v>
      </c>
      <c r="D6550" s="3">
        <v>2</v>
      </c>
      <c r="E6550" s="3" t="s">
        <v>33</v>
      </c>
      <c r="F6550" s="3">
        <v>59</v>
      </c>
    </row>
    <row r="6551" spans="1:7" x14ac:dyDescent="0.25">
      <c r="A6551" s="3" t="s">
        <v>15</v>
      </c>
      <c r="B6551" s="7">
        <v>42935</v>
      </c>
      <c r="C6551" s="3">
        <v>2017</v>
      </c>
      <c r="D6551" s="3">
        <v>1</v>
      </c>
      <c r="E6551" s="3" t="s">
        <v>62</v>
      </c>
      <c r="F6551" s="3">
        <v>131</v>
      </c>
    </row>
    <row r="6552" spans="1:7" x14ac:dyDescent="0.25">
      <c r="A6552" s="3" t="s">
        <v>17</v>
      </c>
      <c r="B6552" s="7">
        <v>42935</v>
      </c>
      <c r="C6552" s="3">
        <v>2017</v>
      </c>
      <c r="D6552" s="3">
        <v>1</v>
      </c>
      <c r="E6552" s="3" t="s">
        <v>28</v>
      </c>
      <c r="F6552" s="3">
        <v>115</v>
      </c>
      <c r="G6552" s="15">
        <v>16.899999999999999</v>
      </c>
    </row>
    <row r="6553" spans="1:7" x14ac:dyDescent="0.25">
      <c r="A6553" s="3" t="s">
        <v>17</v>
      </c>
      <c r="B6553" s="7">
        <v>42935</v>
      </c>
      <c r="C6553" s="3">
        <v>2017</v>
      </c>
      <c r="D6553" s="3">
        <v>1</v>
      </c>
      <c r="E6553" s="3" t="s">
        <v>28</v>
      </c>
      <c r="F6553" s="3">
        <v>54</v>
      </c>
      <c r="G6553" s="15">
        <v>1.6</v>
      </c>
    </row>
    <row r="6554" spans="1:7" x14ac:dyDescent="0.25">
      <c r="A6554" s="3" t="s">
        <v>17</v>
      </c>
      <c r="B6554" s="7">
        <v>42935</v>
      </c>
      <c r="C6554" s="3">
        <v>2017</v>
      </c>
      <c r="D6554" s="3">
        <v>1</v>
      </c>
      <c r="E6554" s="3" t="s">
        <v>28</v>
      </c>
      <c r="F6554" s="3">
        <v>51</v>
      </c>
      <c r="G6554" s="15">
        <v>1.5</v>
      </c>
    </row>
    <row r="6555" spans="1:7" x14ac:dyDescent="0.25">
      <c r="A6555" s="3" t="s">
        <v>17</v>
      </c>
      <c r="B6555" s="7">
        <v>42935</v>
      </c>
      <c r="C6555" s="3">
        <v>2017</v>
      </c>
      <c r="D6555" s="3">
        <v>1</v>
      </c>
      <c r="E6555" s="3" t="s">
        <v>28</v>
      </c>
      <c r="F6555" s="3">
        <v>120</v>
      </c>
      <c r="G6555" s="15">
        <v>19.5</v>
      </c>
    </row>
    <row r="6556" spans="1:7" x14ac:dyDescent="0.25">
      <c r="A6556" s="3" t="s">
        <v>17</v>
      </c>
      <c r="B6556" s="7">
        <v>42935</v>
      </c>
      <c r="C6556" s="3">
        <v>2017</v>
      </c>
      <c r="D6556" s="3">
        <v>2</v>
      </c>
      <c r="E6556" s="3" t="s">
        <v>28</v>
      </c>
      <c r="F6556" s="3">
        <v>63</v>
      </c>
      <c r="G6556" s="15">
        <v>2.4</v>
      </c>
    </row>
    <row r="6557" spans="1:7" x14ac:dyDescent="0.25">
      <c r="A6557" s="3" t="s">
        <v>17</v>
      </c>
      <c r="B6557" s="7">
        <v>42935</v>
      </c>
      <c r="C6557" s="3">
        <v>2017</v>
      </c>
      <c r="D6557" s="3">
        <v>2</v>
      </c>
      <c r="E6557" s="3" t="s">
        <v>28</v>
      </c>
      <c r="F6557" s="3">
        <v>134</v>
      </c>
      <c r="G6557" s="15">
        <v>28</v>
      </c>
    </row>
    <row r="6558" spans="1:7" x14ac:dyDescent="0.25">
      <c r="A6558" s="3" t="s">
        <v>17</v>
      </c>
      <c r="B6558" s="7">
        <v>42935</v>
      </c>
      <c r="C6558" s="3">
        <v>2017</v>
      </c>
      <c r="D6558" s="3">
        <v>1</v>
      </c>
      <c r="E6558" s="3" t="s">
        <v>31</v>
      </c>
      <c r="F6558" s="3">
        <v>42</v>
      </c>
    </row>
    <row r="6559" spans="1:7" x14ac:dyDescent="0.25">
      <c r="A6559" s="3" t="s">
        <v>17</v>
      </c>
      <c r="B6559" s="7">
        <v>42935</v>
      </c>
      <c r="C6559" s="3">
        <v>2017</v>
      </c>
      <c r="D6559" s="3">
        <v>1</v>
      </c>
      <c r="E6559" s="3" t="s">
        <v>31</v>
      </c>
      <c r="F6559" s="3">
        <v>47</v>
      </c>
    </row>
    <row r="6560" spans="1:7" x14ac:dyDescent="0.25">
      <c r="A6560" s="3" t="s">
        <v>17</v>
      </c>
      <c r="B6560" s="7">
        <v>42935</v>
      </c>
      <c r="C6560" s="3">
        <v>2017</v>
      </c>
      <c r="D6560" s="3">
        <v>1</v>
      </c>
      <c r="E6560" s="3" t="s">
        <v>31</v>
      </c>
      <c r="F6560" s="3">
        <v>51</v>
      </c>
    </row>
    <row r="6561" spans="1:6" x14ac:dyDescent="0.25">
      <c r="A6561" s="3" t="s">
        <v>17</v>
      </c>
      <c r="B6561" s="7">
        <v>42935</v>
      </c>
      <c r="C6561" s="3">
        <v>2017</v>
      </c>
      <c r="D6561" s="3">
        <v>1</v>
      </c>
      <c r="E6561" s="3" t="s">
        <v>31</v>
      </c>
      <c r="F6561" s="3">
        <v>60</v>
      </c>
    </row>
    <row r="6562" spans="1:6" x14ac:dyDescent="0.25">
      <c r="A6562" s="3" t="s">
        <v>17</v>
      </c>
      <c r="B6562" s="7">
        <v>42935</v>
      </c>
      <c r="C6562" s="3">
        <v>2017</v>
      </c>
      <c r="D6562" s="3">
        <v>1</v>
      </c>
      <c r="E6562" s="3" t="s">
        <v>31</v>
      </c>
      <c r="F6562" s="3">
        <v>62</v>
      </c>
    </row>
    <row r="6563" spans="1:6" x14ac:dyDescent="0.25">
      <c r="A6563" s="3" t="s">
        <v>17</v>
      </c>
      <c r="B6563" s="7">
        <v>42935</v>
      </c>
      <c r="C6563" s="3">
        <v>2017</v>
      </c>
      <c r="D6563" s="3">
        <v>1</v>
      </c>
      <c r="E6563" s="3" t="s">
        <v>31</v>
      </c>
      <c r="F6563" s="3">
        <v>52</v>
      </c>
    </row>
    <row r="6564" spans="1:6" x14ac:dyDescent="0.25">
      <c r="A6564" s="3" t="s">
        <v>17</v>
      </c>
      <c r="B6564" s="7">
        <v>42935</v>
      </c>
      <c r="C6564" s="3">
        <v>2017</v>
      </c>
      <c r="D6564" s="3">
        <v>1</v>
      </c>
      <c r="E6564" s="3" t="s">
        <v>31</v>
      </c>
      <c r="F6564" s="3">
        <v>43</v>
      </c>
    </row>
    <row r="6565" spans="1:6" x14ac:dyDescent="0.25">
      <c r="A6565" s="3" t="s">
        <v>17</v>
      </c>
      <c r="B6565" s="7">
        <v>42935</v>
      </c>
      <c r="C6565" s="3">
        <v>2017</v>
      </c>
      <c r="D6565" s="3">
        <v>1</v>
      </c>
      <c r="E6565" s="3" t="s">
        <v>31</v>
      </c>
      <c r="F6565" s="3">
        <v>60</v>
      </c>
    </row>
    <row r="6566" spans="1:6" x14ac:dyDescent="0.25">
      <c r="A6566" s="3" t="s">
        <v>17</v>
      </c>
      <c r="B6566" s="7">
        <v>42935</v>
      </c>
      <c r="C6566" s="3">
        <v>2017</v>
      </c>
      <c r="D6566" s="3">
        <v>1</v>
      </c>
      <c r="E6566" s="3" t="s">
        <v>31</v>
      </c>
      <c r="F6566" s="3">
        <v>60</v>
      </c>
    </row>
    <row r="6567" spans="1:6" x14ac:dyDescent="0.25">
      <c r="A6567" s="3" t="s">
        <v>17</v>
      </c>
      <c r="B6567" s="7">
        <v>42935</v>
      </c>
      <c r="C6567" s="3">
        <v>2017</v>
      </c>
      <c r="D6567" s="3">
        <v>1</v>
      </c>
      <c r="E6567" s="3" t="s">
        <v>31</v>
      </c>
      <c r="F6567" s="3">
        <v>57</v>
      </c>
    </row>
    <row r="6568" spans="1:6" x14ac:dyDescent="0.25">
      <c r="A6568" s="3" t="s">
        <v>17</v>
      </c>
      <c r="B6568" s="7">
        <v>42935</v>
      </c>
      <c r="C6568" s="3">
        <v>2017</v>
      </c>
      <c r="D6568" s="3">
        <v>1</v>
      </c>
      <c r="E6568" s="3" t="s">
        <v>31</v>
      </c>
      <c r="F6568" s="3">
        <v>57</v>
      </c>
    </row>
    <row r="6569" spans="1:6" x14ac:dyDescent="0.25">
      <c r="A6569" s="3" t="s">
        <v>17</v>
      </c>
      <c r="B6569" s="7">
        <v>42935</v>
      </c>
      <c r="C6569" s="3">
        <v>2017</v>
      </c>
      <c r="D6569" s="3">
        <v>1</v>
      </c>
      <c r="E6569" s="3" t="s">
        <v>31</v>
      </c>
      <c r="F6569" s="3">
        <v>69</v>
      </c>
    </row>
    <row r="6570" spans="1:6" x14ac:dyDescent="0.25">
      <c r="A6570" s="3" t="s">
        <v>17</v>
      </c>
      <c r="B6570" s="7">
        <v>42935</v>
      </c>
      <c r="C6570" s="3">
        <v>2017</v>
      </c>
      <c r="D6570" s="3">
        <v>1</v>
      </c>
      <c r="E6570" s="3" t="s">
        <v>31</v>
      </c>
      <c r="F6570" s="3">
        <v>51</v>
      </c>
    </row>
    <row r="6571" spans="1:6" x14ac:dyDescent="0.25">
      <c r="A6571" s="3" t="s">
        <v>17</v>
      </c>
      <c r="B6571" s="7">
        <v>42935</v>
      </c>
      <c r="C6571" s="3">
        <v>2017</v>
      </c>
      <c r="D6571" s="3">
        <v>1</v>
      </c>
      <c r="E6571" s="3" t="s">
        <v>31</v>
      </c>
      <c r="F6571" s="3">
        <v>50</v>
      </c>
    </row>
    <row r="6572" spans="1:6" x14ac:dyDescent="0.25">
      <c r="A6572" s="3" t="s">
        <v>17</v>
      </c>
      <c r="B6572" s="7">
        <v>42935</v>
      </c>
      <c r="C6572" s="3">
        <v>2017</v>
      </c>
      <c r="D6572" s="3">
        <v>1</v>
      </c>
      <c r="E6572" s="3" t="s">
        <v>31</v>
      </c>
      <c r="F6572" s="3">
        <v>42</v>
      </c>
    </row>
    <row r="6573" spans="1:6" x14ac:dyDescent="0.25">
      <c r="A6573" s="3" t="s">
        <v>17</v>
      </c>
      <c r="B6573" s="7">
        <v>42935</v>
      </c>
      <c r="C6573" s="3">
        <v>2017</v>
      </c>
      <c r="D6573" s="3">
        <v>1</v>
      </c>
      <c r="E6573" s="3" t="s">
        <v>31</v>
      </c>
      <c r="F6573" s="3">
        <v>43</v>
      </c>
    </row>
    <row r="6574" spans="1:6" x14ac:dyDescent="0.25">
      <c r="A6574" s="3" t="s">
        <v>17</v>
      </c>
      <c r="B6574" s="7">
        <v>42935</v>
      </c>
      <c r="C6574" s="3">
        <v>2017</v>
      </c>
      <c r="D6574" s="3">
        <v>1</v>
      </c>
      <c r="E6574" s="3" t="s">
        <v>31</v>
      </c>
      <c r="F6574" s="3">
        <v>42</v>
      </c>
    </row>
    <row r="6575" spans="1:6" x14ac:dyDescent="0.25">
      <c r="A6575" s="3" t="s">
        <v>17</v>
      </c>
      <c r="B6575" s="7">
        <v>42935</v>
      </c>
      <c r="C6575" s="3">
        <v>2017</v>
      </c>
      <c r="D6575" s="3">
        <v>1</v>
      </c>
      <c r="E6575" s="3" t="s">
        <v>31</v>
      </c>
      <c r="F6575" s="3">
        <v>64</v>
      </c>
    </row>
    <row r="6576" spans="1:6" x14ac:dyDescent="0.25">
      <c r="A6576" s="3" t="s">
        <v>17</v>
      </c>
      <c r="B6576" s="7">
        <v>42935</v>
      </c>
      <c r="C6576" s="3">
        <v>2017</v>
      </c>
      <c r="D6576" s="3">
        <v>1</v>
      </c>
      <c r="E6576" s="3" t="s">
        <v>31</v>
      </c>
      <c r="F6576" s="3">
        <v>53</v>
      </c>
    </row>
    <row r="6577" spans="1:6" x14ac:dyDescent="0.25">
      <c r="A6577" s="3" t="s">
        <v>17</v>
      </c>
      <c r="B6577" s="7">
        <v>42935</v>
      </c>
      <c r="C6577" s="3">
        <v>2017</v>
      </c>
      <c r="D6577" s="3">
        <v>1</v>
      </c>
      <c r="E6577" s="3" t="s">
        <v>31</v>
      </c>
      <c r="F6577" s="3">
        <v>56</v>
      </c>
    </row>
    <row r="6578" spans="1:6" x14ac:dyDescent="0.25">
      <c r="A6578" s="3" t="s">
        <v>17</v>
      </c>
      <c r="B6578" s="7">
        <v>42935</v>
      </c>
      <c r="C6578" s="3">
        <v>2017</v>
      </c>
      <c r="D6578" s="3">
        <v>1</v>
      </c>
      <c r="E6578" s="3" t="s">
        <v>31</v>
      </c>
      <c r="F6578" s="3">
        <v>48</v>
      </c>
    </row>
    <row r="6579" spans="1:6" x14ac:dyDescent="0.25">
      <c r="A6579" s="3" t="s">
        <v>17</v>
      </c>
      <c r="B6579" s="7">
        <v>42935</v>
      </c>
      <c r="C6579" s="3">
        <v>2017</v>
      </c>
      <c r="D6579" s="3">
        <v>1</v>
      </c>
      <c r="E6579" s="3" t="s">
        <v>31</v>
      </c>
      <c r="F6579" s="3">
        <v>52</v>
      </c>
    </row>
    <row r="6580" spans="1:6" x14ac:dyDescent="0.25">
      <c r="A6580" s="3" t="s">
        <v>17</v>
      </c>
      <c r="B6580" s="7">
        <v>42935</v>
      </c>
      <c r="C6580" s="3">
        <v>2017</v>
      </c>
      <c r="D6580" s="3">
        <v>1</v>
      </c>
      <c r="E6580" s="3" t="s">
        <v>31</v>
      </c>
      <c r="F6580" s="3">
        <v>60</v>
      </c>
    </row>
    <row r="6581" spans="1:6" x14ac:dyDescent="0.25">
      <c r="A6581" s="3" t="s">
        <v>17</v>
      </c>
      <c r="B6581" s="7">
        <v>42935</v>
      </c>
      <c r="C6581" s="3">
        <v>2017</v>
      </c>
      <c r="D6581" s="3">
        <v>1</v>
      </c>
      <c r="E6581" s="3" t="s">
        <v>31</v>
      </c>
      <c r="F6581" s="3">
        <v>47</v>
      </c>
    </row>
    <row r="6582" spans="1:6" x14ac:dyDescent="0.25">
      <c r="A6582" s="3" t="s">
        <v>17</v>
      </c>
      <c r="B6582" s="7">
        <v>42935</v>
      </c>
      <c r="C6582" s="3">
        <v>2017</v>
      </c>
      <c r="D6582" s="3">
        <v>1</v>
      </c>
      <c r="E6582" s="3" t="s">
        <v>31</v>
      </c>
      <c r="F6582" s="3">
        <v>51</v>
      </c>
    </row>
    <row r="6583" spans="1:6" x14ac:dyDescent="0.25">
      <c r="A6583" s="3" t="s">
        <v>17</v>
      </c>
      <c r="B6583" s="7">
        <v>42935</v>
      </c>
      <c r="C6583" s="3">
        <v>2017</v>
      </c>
      <c r="D6583" s="3">
        <v>1</v>
      </c>
      <c r="E6583" s="3" t="s">
        <v>31</v>
      </c>
      <c r="F6583" s="3">
        <v>55</v>
      </c>
    </row>
    <row r="6584" spans="1:6" x14ac:dyDescent="0.25">
      <c r="A6584" s="3" t="s">
        <v>17</v>
      </c>
      <c r="B6584" s="7">
        <v>42935</v>
      </c>
      <c r="C6584" s="3">
        <v>2017</v>
      </c>
      <c r="D6584" s="3">
        <v>1</v>
      </c>
      <c r="E6584" s="3" t="s">
        <v>31</v>
      </c>
      <c r="F6584" s="3">
        <v>58</v>
      </c>
    </row>
    <row r="6585" spans="1:6" x14ac:dyDescent="0.25">
      <c r="A6585" s="3" t="s">
        <v>17</v>
      </c>
      <c r="B6585" s="7">
        <v>42935</v>
      </c>
      <c r="C6585" s="3">
        <v>2017</v>
      </c>
      <c r="D6585" s="3">
        <v>1</v>
      </c>
      <c r="E6585" s="3" t="s">
        <v>31</v>
      </c>
      <c r="F6585" s="3">
        <v>65</v>
      </c>
    </row>
    <row r="6586" spans="1:6" x14ac:dyDescent="0.25">
      <c r="A6586" s="3" t="s">
        <v>17</v>
      </c>
      <c r="B6586" s="7">
        <v>42935</v>
      </c>
      <c r="C6586" s="3">
        <v>2017</v>
      </c>
      <c r="D6586" s="3">
        <v>1</v>
      </c>
      <c r="E6586" s="3" t="s">
        <v>31</v>
      </c>
      <c r="F6586" s="3">
        <v>49</v>
      </c>
    </row>
    <row r="6587" spans="1:6" x14ac:dyDescent="0.25">
      <c r="A6587" s="3" t="s">
        <v>17</v>
      </c>
      <c r="B6587" s="7">
        <v>42935</v>
      </c>
      <c r="C6587" s="3">
        <v>2017</v>
      </c>
      <c r="D6587" s="3">
        <v>1</v>
      </c>
      <c r="E6587" s="3" t="s">
        <v>31</v>
      </c>
      <c r="F6587" s="3">
        <v>47</v>
      </c>
    </row>
    <row r="6588" spans="1:6" x14ac:dyDescent="0.25">
      <c r="A6588" s="3" t="s">
        <v>17</v>
      </c>
      <c r="B6588" s="7">
        <v>42935</v>
      </c>
      <c r="C6588" s="3">
        <v>2017</v>
      </c>
      <c r="D6588" s="3">
        <v>1</v>
      </c>
      <c r="E6588" s="3" t="s">
        <v>31</v>
      </c>
      <c r="F6588" s="3">
        <v>65</v>
      </c>
    </row>
    <row r="6589" spans="1:6" x14ac:dyDescent="0.25">
      <c r="A6589" s="3" t="s">
        <v>17</v>
      </c>
      <c r="B6589" s="7">
        <v>42935</v>
      </c>
      <c r="C6589" s="3">
        <v>2017</v>
      </c>
      <c r="D6589" s="3">
        <v>1</v>
      </c>
      <c r="E6589" s="3" t="s">
        <v>31</v>
      </c>
      <c r="F6589" s="3">
        <v>51</v>
      </c>
    </row>
    <row r="6590" spans="1:6" x14ac:dyDescent="0.25">
      <c r="A6590" s="3" t="s">
        <v>17</v>
      </c>
      <c r="B6590" s="7">
        <v>42935</v>
      </c>
      <c r="C6590" s="3">
        <v>2017</v>
      </c>
      <c r="D6590" s="3">
        <v>1</v>
      </c>
      <c r="E6590" s="3" t="s">
        <v>31</v>
      </c>
      <c r="F6590" s="3">
        <v>47</v>
      </c>
    </row>
    <row r="6591" spans="1:6" x14ac:dyDescent="0.25">
      <c r="A6591" s="3" t="s">
        <v>17</v>
      </c>
      <c r="B6591" s="7">
        <v>42935</v>
      </c>
      <c r="C6591" s="3">
        <v>2017</v>
      </c>
      <c r="D6591" s="3">
        <v>1</v>
      </c>
      <c r="E6591" s="3" t="s">
        <v>31</v>
      </c>
      <c r="F6591" s="3">
        <v>62</v>
      </c>
    </row>
    <row r="6592" spans="1:6" x14ac:dyDescent="0.25">
      <c r="A6592" s="3" t="s">
        <v>17</v>
      </c>
      <c r="B6592" s="7">
        <v>42935</v>
      </c>
      <c r="C6592" s="3">
        <v>2017</v>
      </c>
      <c r="D6592" s="3">
        <v>1</v>
      </c>
      <c r="E6592" s="3" t="s">
        <v>31</v>
      </c>
      <c r="F6592" s="3">
        <v>48</v>
      </c>
    </row>
    <row r="6593" spans="1:6" x14ac:dyDescent="0.25">
      <c r="A6593" s="3" t="s">
        <v>17</v>
      </c>
      <c r="B6593" s="7">
        <v>42935</v>
      </c>
      <c r="C6593" s="3">
        <v>2017</v>
      </c>
      <c r="D6593" s="3">
        <v>2</v>
      </c>
      <c r="E6593" s="3" t="s">
        <v>31</v>
      </c>
      <c r="F6593" s="3">
        <v>43</v>
      </c>
    </row>
    <row r="6594" spans="1:6" x14ac:dyDescent="0.25">
      <c r="A6594" s="3" t="s">
        <v>17</v>
      </c>
      <c r="B6594" s="7">
        <v>42935</v>
      </c>
      <c r="C6594" s="3">
        <v>2017</v>
      </c>
      <c r="D6594" s="3">
        <v>2</v>
      </c>
      <c r="E6594" s="3" t="s">
        <v>31</v>
      </c>
      <c r="F6594" s="3">
        <v>48</v>
      </c>
    </row>
    <row r="6595" spans="1:6" x14ac:dyDescent="0.25">
      <c r="A6595" s="3" t="s">
        <v>17</v>
      </c>
      <c r="B6595" s="7">
        <v>42935</v>
      </c>
      <c r="C6595" s="3">
        <v>2017</v>
      </c>
      <c r="D6595" s="3">
        <v>2</v>
      </c>
      <c r="E6595" s="3" t="s">
        <v>31</v>
      </c>
      <c r="F6595" s="3">
        <v>53</v>
      </c>
    </row>
    <row r="6596" spans="1:6" x14ac:dyDescent="0.25">
      <c r="A6596" s="3" t="s">
        <v>17</v>
      </c>
      <c r="B6596" s="7">
        <v>42935</v>
      </c>
      <c r="C6596" s="3">
        <v>2017</v>
      </c>
      <c r="D6596" s="3">
        <v>2</v>
      </c>
      <c r="E6596" s="3" t="s">
        <v>31</v>
      </c>
      <c r="F6596" s="3">
        <v>50</v>
      </c>
    </row>
    <row r="6597" spans="1:6" x14ac:dyDescent="0.25">
      <c r="A6597" s="3" t="s">
        <v>17</v>
      </c>
      <c r="B6597" s="7">
        <v>42935</v>
      </c>
      <c r="C6597" s="3">
        <v>2017</v>
      </c>
      <c r="D6597" s="3">
        <v>2</v>
      </c>
      <c r="E6597" s="3" t="s">
        <v>31</v>
      </c>
      <c r="F6597" s="3">
        <v>48</v>
      </c>
    </row>
    <row r="6598" spans="1:6" x14ac:dyDescent="0.25">
      <c r="A6598" s="3" t="s">
        <v>17</v>
      </c>
      <c r="B6598" s="7">
        <v>42935</v>
      </c>
      <c r="C6598" s="3">
        <v>2017</v>
      </c>
      <c r="D6598" s="3">
        <v>2</v>
      </c>
      <c r="E6598" s="3" t="s">
        <v>31</v>
      </c>
      <c r="F6598" s="3">
        <v>60</v>
      </c>
    </row>
    <row r="6599" spans="1:6" x14ac:dyDescent="0.25">
      <c r="A6599" s="3" t="s">
        <v>17</v>
      </c>
      <c r="B6599" s="7">
        <v>42935</v>
      </c>
      <c r="C6599" s="3">
        <v>2017</v>
      </c>
      <c r="D6599" s="3">
        <v>2</v>
      </c>
      <c r="E6599" s="3" t="s">
        <v>31</v>
      </c>
      <c r="F6599" s="3">
        <v>50</v>
      </c>
    </row>
    <row r="6600" spans="1:6" x14ac:dyDescent="0.25">
      <c r="A6600" s="3" t="s">
        <v>17</v>
      </c>
      <c r="B6600" s="7">
        <v>42935</v>
      </c>
      <c r="C6600" s="3">
        <v>2017</v>
      </c>
      <c r="D6600" s="3">
        <v>2</v>
      </c>
      <c r="E6600" s="3" t="s">
        <v>31</v>
      </c>
      <c r="F6600" s="3">
        <v>41</v>
      </c>
    </row>
    <row r="6601" spans="1:6" x14ac:dyDescent="0.25">
      <c r="A6601" s="3" t="s">
        <v>17</v>
      </c>
      <c r="B6601" s="7">
        <v>42935</v>
      </c>
      <c r="C6601" s="3">
        <v>2017</v>
      </c>
      <c r="D6601" s="3">
        <v>2</v>
      </c>
      <c r="E6601" s="3" t="s">
        <v>31</v>
      </c>
      <c r="F6601" s="3">
        <v>66</v>
      </c>
    </row>
    <row r="6602" spans="1:6" x14ac:dyDescent="0.25">
      <c r="A6602" s="3" t="s">
        <v>17</v>
      </c>
      <c r="B6602" s="7">
        <v>42935</v>
      </c>
      <c r="C6602" s="3">
        <v>2017</v>
      </c>
      <c r="D6602" s="3">
        <v>2</v>
      </c>
      <c r="E6602" s="3" t="s">
        <v>31</v>
      </c>
      <c r="F6602" s="3">
        <v>42</v>
      </c>
    </row>
    <row r="6603" spans="1:6" x14ac:dyDescent="0.25">
      <c r="A6603" s="3" t="s">
        <v>17</v>
      </c>
      <c r="B6603" s="7">
        <v>42935</v>
      </c>
      <c r="C6603" s="3">
        <v>2017</v>
      </c>
      <c r="D6603" s="3">
        <v>2</v>
      </c>
      <c r="E6603" s="3" t="s">
        <v>31</v>
      </c>
      <c r="F6603" s="3">
        <v>59</v>
      </c>
    </row>
    <row r="6604" spans="1:6" x14ac:dyDescent="0.25">
      <c r="A6604" s="3" t="s">
        <v>17</v>
      </c>
      <c r="B6604" s="7">
        <v>42935</v>
      </c>
      <c r="C6604" s="3">
        <v>2017</v>
      </c>
      <c r="D6604" s="3">
        <v>2</v>
      </c>
      <c r="E6604" s="3" t="s">
        <v>31</v>
      </c>
      <c r="F6604" s="3">
        <v>61</v>
      </c>
    </row>
    <row r="6605" spans="1:6" x14ac:dyDescent="0.25">
      <c r="A6605" s="3" t="s">
        <v>17</v>
      </c>
      <c r="B6605" s="7">
        <v>42935</v>
      </c>
      <c r="C6605" s="3">
        <v>2017</v>
      </c>
      <c r="D6605" s="3">
        <v>2</v>
      </c>
      <c r="E6605" s="3" t="s">
        <v>31</v>
      </c>
      <c r="F6605" s="3">
        <v>46</v>
      </c>
    </row>
    <row r="6606" spans="1:6" x14ac:dyDescent="0.25">
      <c r="A6606" s="3" t="s">
        <v>17</v>
      </c>
      <c r="B6606" s="7">
        <v>42935</v>
      </c>
      <c r="C6606" s="3">
        <v>2017</v>
      </c>
      <c r="D6606" s="3">
        <v>2</v>
      </c>
      <c r="E6606" s="3" t="s">
        <v>31</v>
      </c>
      <c r="F6606" s="3">
        <v>47</v>
      </c>
    </row>
    <row r="6607" spans="1:6" x14ac:dyDescent="0.25">
      <c r="A6607" s="3" t="s">
        <v>17</v>
      </c>
      <c r="B6607" s="7">
        <v>42935</v>
      </c>
      <c r="C6607" s="3">
        <v>2017</v>
      </c>
      <c r="D6607" s="3">
        <v>2</v>
      </c>
      <c r="E6607" s="3" t="s">
        <v>31</v>
      </c>
      <c r="F6607" s="3">
        <v>51</v>
      </c>
    </row>
    <row r="6608" spans="1:6" x14ac:dyDescent="0.25">
      <c r="A6608" s="3" t="s">
        <v>17</v>
      </c>
      <c r="B6608" s="7">
        <v>42935</v>
      </c>
      <c r="C6608" s="3">
        <v>2017</v>
      </c>
      <c r="D6608" s="3">
        <v>2</v>
      </c>
      <c r="E6608" s="3" t="s">
        <v>31</v>
      </c>
      <c r="F6608" s="3">
        <v>62</v>
      </c>
    </row>
    <row r="6609" spans="1:7" x14ac:dyDescent="0.25">
      <c r="A6609" s="3" t="s">
        <v>17</v>
      </c>
      <c r="B6609" s="7">
        <v>42935</v>
      </c>
      <c r="C6609" s="3">
        <v>2017</v>
      </c>
      <c r="D6609" s="3">
        <v>2</v>
      </c>
      <c r="E6609" s="3" t="s">
        <v>31</v>
      </c>
      <c r="F6609" s="3">
        <v>55</v>
      </c>
    </row>
    <row r="6610" spans="1:7" x14ac:dyDescent="0.25">
      <c r="A6610" s="3" t="s">
        <v>17</v>
      </c>
      <c r="B6610" s="7">
        <v>42935</v>
      </c>
      <c r="C6610" s="3">
        <v>2017</v>
      </c>
      <c r="D6610" s="3">
        <v>2</v>
      </c>
      <c r="E6610" s="3" t="s">
        <v>31</v>
      </c>
      <c r="F6610" s="3">
        <v>42</v>
      </c>
    </row>
    <row r="6611" spans="1:7" x14ac:dyDescent="0.25">
      <c r="A6611" s="3" t="s">
        <v>17</v>
      </c>
      <c r="B6611" s="7">
        <v>42935</v>
      </c>
      <c r="C6611" s="3">
        <v>2017</v>
      </c>
      <c r="D6611" s="3">
        <v>2</v>
      </c>
      <c r="E6611" s="3" t="s">
        <v>31</v>
      </c>
      <c r="F6611" s="3">
        <v>54</v>
      </c>
    </row>
    <row r="6612" spans="1:7" x14ac:dyDescent="0.25">
      <c r="A6612" s="3" t="s">
        <v>17</v>
      </c>
      <c r="B6612" s="7">
        <v>42935</v>
      </c>
      <c r="C6612" s="3">
        <v>2017</v>
      </c>
      <c r="D6612" s="3">
        <v>2</v>
      </c>
      <c r="E6612" s="3" t="s">
        <v>31</v>
      </c>
      <c r="F6612" s="3">
        <v>63</v>
      </c>
    </row>
    <row r="6613" spans="1:7" x14ac:dyDescent="0.25">
      <c r="A6613" s="3" t="s">
        <v>17</v>
      </c>
      <c r="B6613" s="7">
        <v>42935</v>
      </c>
      <c r="C6613" s="3">
        <v>2017</v>
      </c>
      <c r="D6613" s="3">
        <v>1</v>
      </c>
      <c r="E6613" s="3" t="s">
        <v>29</v>
      </c>
      <c r="F6613" s="3">
        <v>178</v>
      </c>
      <c r="G6613" s="15">
        <v>63</v>
      </c>
    </row>
    <row r="6614" spans="1:7" x14ac:dyDescent="0.25">
      <c r="A6614" s="3" t="s">
        <v>17</v>
      </c>
      <c r="B6614" s="7">
        <v>42935</v>
      </c>
      <c r="C6614" s="3">
        <v>2017</v>
      </c>
      <c r="D6614" s="3">
        <v>1</v>
      </c>
      <c r="E6614" s="3" t="s">
        <v>29</v>
      </c>
      <c r="F6614" s="3">
        <v>164</v>
      </c>
      <c r="G6614" s="15">
        <v>52.5</v>
      </c>
    </row>
    <row r="6615" spans="1:7" x14ac:dyDescent="0.25">
      <c r="A6615" s="3" t="s">
        <v>17</v>
      </c>
      <c r="B6615" s="7">
        <v>42935</v>
      </c>
      <c r="C6615" s="3">
        <v>2017</v>
      </c>
      <c r="D6615" s="3">
        <v>1</v>
      </c>
      <c r="E6615" s="3" t="s">
        <v>29</v>
      </c>
      <c r="F6615" s="3">
        <v>218</v>
      </c>
      <c r="G6615" s="15">
        <v>129.6</v>
      </c>
    </row>
    <row r="6616" spans="1:7" x14ac:dyDescent="0.25">
      <c r="A6616" s="3" t="s">
        <v>17</v>
      </c>
      <c r="B6616" s="7">
        <v>42935</v>
      </c>
      <c r="C6616" s="3">
        <v>2017</v>
      </c>
      <c r="D6616" s="3">
        <v>1</v>
      </c>
      <c r="E6616" s="3" t="s">
        <v>29</v>
      </c>
      <c r="F6616" s="3">
        <v>122</v>
      </c>
      <c r="G6616" s="15">
        <v>23.6</v>
      </c>
    </row>
    <row r="6617" spans="1:7" x14ac:dyDescent="0.25">
      <c r="A6617" s="3" t="s">
        <v>17</v>
      </c>
      <c r="B6617" s="7">
        <v>42935</v>
      </c>
      <c r="C6617" s="3">
        <v>2017</v>
      </c>
      <c r="D6617" s="3">
        <v>1</v>
      </c>
      <c r="E6617" s="3" t="s">
        <v>29</v>
      </c>
      <c r="F6617" s="3">
        <v>133</v>
      </c>
      <c r="G6617" s="15">
        <v>31.9</v>
      </c>
    </row>
    <row r="6618" spans="1:7" x14ac:dyDescent="0.25">
      <c r="A6618" s="3" t="s">
        <v>17</v>
      </c>
      <c r="B6618" s="7">
        <v>42935</v>
      </c>
      <c r="C6618" s="3">
        <v>2017</v>
      </c>
      <c r="D6618" s="3">
        <v>1</v>
      </c>
      <c r="E6618" s="3" t="s">
        <v>29</v>
      </c>
      <c r="F6618" s="3">
        <v>48</v>
      </c>
      <c r="G6618" s="15">
        <v>1.1000000000000001</v>
      </c>
    </row>
    <row r="6619" spans="1:7" x14ac:dyDescent="0.25">
      <c r="A6619" s="3" t="s">
        <v>17</v>
      </c>
      <c r="B6619" s="7">
        <v>42935</v>
      </c>
      <c r="C6619" s="3">
        <v>2017</v>
      </c>
      <c r="D6619" s="3">
        <v>2</v>
      </c>
      <c r="E6619" s="3" t="s">
        <v>29</v>
      </c>
      <c r="F6619" s="3">
        <v>50</v>
      </c>
      <c r="G6619" s="15">
        <v>1.5</v>
      </c>
    </row>
    <row r="6620" spans="1:7" x14ac:dyDescent="0.25">
      <c r="A6620" s="3" t="s">
        <v>17</v>
      </c>
      <c r="B6620" s="7">
        <v>42935</v>
      </c>
      <c r="C6620" s="3">
        <v>2017</v>
      </c>
      <c r="D6620" s="3">
        <v>1</v>
      </c>
      <c r="E6620" s="3" t="s">
        <v>32</v>
      </c>
      <c r="F6620" s="3">
        <v>102</v>
      </c>
    </row>
    <row r="6621" spans="1:7" x14ac:dyDescent="0.25">
      <c r="A6621" s="3" t="s">
        <v>17</v>
      </c>
      <c r="B6621" s="7">
        <v>42935</v>
      </c>
      <c r="C6621" s="3">
        <v>2017</v>
      </c>
      <c r="D6621" s="3">
        <v>1</v>
      </c>
      <c r="E6621" s="3" t="s">
        <v>32</v>
      </c>
      <c r="F6621" s="3">
        <v>85</v>
      </c>
    </row>
    <row r="6622" spans="1:7" x14ac:dyDescent="0.25">
      <c r="A6622" s="3" t="s">
        <v>17</v>
      </c>
      <c r="B6622" s="7">
        <v>42935</v>
      </c>
      <c r="C6622" s="3">
        <v>2017</v>
      </c>
      <c r="D6622" s="3">
        <v>1</v>
      </c>
      <c r="E6622" s="3" t="s">
        <v>32</v>
      </c>
      <c r="F6622" s="3">
        <v>70</v>
      </c>
    </row>
    <row r="6623" spans="1:7" x14ac:dyDescent="0.25">
      <c r="A6623" s="3" t="s">
        <v>17</v>
      </c>
      <c r="B6623" s="7">
        <v>42935</v>
      </c>
      <c r="C6623" s="3">
        <v>2017</v>
      </c>
      <c r="D6623" s="3">
        <v>1</v>
      </c>
      <c r="E6623" s="3" t="s">
        <v>32</v>
      </c>
      <c r="F6623" s="3">
        <v>58</v>
      </c>
    </row>
    <row r="6624" spans="1:7" x14ac:dyDescent="0.25">
      <c r="A6624" s="3" t="s">
        <v>17</v>
      </c>
      <c r="B6624" s="7">
        <v>42935</v>
      </c>
      <c r="C6624" s="3">
        <v>2017</v>
      </c>
      <c r="D6624" s="3">
        <v>1</v>
      </c>
      <c r="E6624" s="3" t="s">
        <v>32</v>
      </c>
      <c r="F6624" s="3">
        <v>81</v>
      </c>
    </row>
    <row r="6625" spans="1:6" x14ac:dyDescent="0.25">
      <c r="A6625" s="3" t="s">
        <v>17</v>
      </c>
      <c r="B6625" s="7">
        <v>42935</v>
      </c>
      <c r="C6625" s="3">
        <v>2017</v>
      </c>
      <c r="D6625" s="3">
        <v>1</v>
      </c>
      <c r="E6625" s="3" t="s">
        <v>32</v>
      </c>
      <c r="F6625" s="3">
        <v>86</v>
      </c>
    </row>
    <row r="6626" spans="1:6" x14ac:dyDescent="0.25">
      <c r="A6626" s="3" t="s">
        <v>17</v>
      </c>
      <c r="B6626" s="7">
        <v>42935</v>
      </c>
      <c r="C6626" s="3">
        <v>2017</v>
      </c>
      <c r="D6626" s="3">
        <v>1</v>
      </c>
      <c r="E6626" s="3" t="s">
        <v>32</v>
      </c>
      <c r="F6626" s="3">
        <v>98</v>
      </c>
    </row>
    <row r="6627" spans="1:6" x14ac:dyDescent="0.25">
      <c r="A6627" s="3" t="s">
        <v>17</v>
      </c>
      <c r="B6627" s="7">
        <v>42935</v>
      </c>
      <c r="C6627" s="3">
        <v>2017</v>
      </c>
      <c r="D6627" s="3">
        <v>1</v>
      </c>
      <c r="E6627" s="3" t="s">
        <v>32</v>
      </c>
      <c r="F6627" s="3">
        <v>77</v>
      </c>
    </row>
    <row r="6628" spans="1:6" x14ac:dyDescent="0.25">
      <c r="A6628" s="3" t="s">
        <v>17</v>
      </c>
      <c r="B6628" s="7">
        <v>42935</v>
      </c>
      <c r="C6628" s="3">
        <v>2017</v>
      </c>
      <c r="D6628" s="3">
        <v>1</v>
      </c>
      <c r="E6628" s="3" t="s">
        <v>32</v>
      </c>
      <c r="F6628" s="3">
        <v>91</v>
      </c>
    </row>
    <row r="6629" spans="1:6" x14ac:dyDescent="0.25">
      <c r="A6629" s="3" t="s">
        <v>17</v>
      </c>
      <c r="B6629" s="7">
        <v>42935</v>
      </c>
      <c r="C6629" s="3">
        <v>2017</v>
      </c>
      <c r="D6629" s="3">
        <v>1</v>
      </c>
      <c r="E6629" s="3" t="s">
        <v>32</v>
      </c>
      <c r="F6629" s="3">
        <v>62</v>
      </c>
    </row>
    <row r="6630" spans="1:6" x14ac:dyDescent="0.25">
      <c r="A6630" s="3" t="s">
        <v>17</v>
      </c>
      <c r="B6630" s="7">
        <v>42935</v>
      </c>
      <c r="C6630" s="3">
        <v>2017</v>
      </c>
      <c r="D6630" s="3">
        <v>1</v>
      </c>
      <c r="E6630" s="3" t="s">
        <v>32</v>
      </c>
      <c r="F6630" s="3">
        <v>106</v>
      </c>
    </row>
    <row r="6631" spans="1:6" x14ac:dyDescent="0.25">
      <c r="A6631" s="3" t="s">
        <v>17</v>
      </c>
      <c r="B6631" s="7">
        <v>42935</v>
      </c>
      <c r="C6631" s="3">
        <v>2017</v>
      </c>
      <c r="D6631" s="3">
        <v>1</v>
      </c>
      <c r="E6631" s="3" t="s">
        <v>32</v>
      </c>
      <c r="F6631" s="3">
        <v>62</v>
      </c>
    </row>
    <row r="6632" spans="1:6" x14ac:dyDescent="0.25">
      <c r="A6632" s="3" t="s">
        <v>17</v>
      </c>
      <c r="B6632" s="7">
        <v>42935</v>
      </c>
      <c r="C6632" s="3">
        <v>2017</v>
      </c>
      <c r="D6632" s="3">
        <v>1</v>
      </c>
      <c r="E6632" s="3" t="s">
        <v>32</v>
      </c>
      <c r="F6632" s="3">
        <v>100</v>
      </c>
    </row>
    <row r="6633" spans="1:6" x14ac:dyDescent="0.25">
      <c r="A6633" s="3" t="s">
        <v>17</v>
      </c>
      <c r="B6633" s="7">
        <v>42935</v>
      </c>
      <c r="C6633" s="3">
        <v>2017</v>
      </c>
      <c r="D6633" s="3">
        <v>2</v>
      </c>
      <c r="E6633" s="3" t="s">
        <v>32</v>
      </c>
      <c r="F6633" s="3">
        <v>87</v>
      </c>
    </row>
    <row r="6634" spans="1:6" x14ac:dyDescent="0.25">
      <c r="A6634" s="3" t="s">
        <v>17</v>
      </c>
      <c r="B6634" s="7">
        <v>42935</v>
      </c>
      <c r="C6634" s="3">
        <v>2017</v>
      </c>
      <c r="D6634" s="3">
        <v>2</v>
      </c>
      <c r="E6634" s="3" t="s">
        <v>32</v>
      </c>
      <c r="F6634" s="3">
        <v>87</v>
      </c>
    </row>
    <row r="6635" spans="1:6" x14ac:dyDescent="0.25">
      <c r="A6635" s="3" t="s">
        <v>17</v>
      </c>
      <c r="B6635" s="7">
        <v>42935</v>
      </c>
      <c r="C6635" s="3">
        <v>2017</v>
      </c>
      <c r="D6635" s="3">
        <v>2</v>
      </c>
      <c r="E6635" s="3" t="s">
        <v>32</v>
      </c>
      <c r="F6635" s="3">
        <v>67</v>
      </c>
    </row>
    <row r="6636" spans="1:6" x14ac:dyDescent="0.25">
      <c r="A6636" s="3" t="s">
        <v>17</v>
      </c>
      <c r="B6636" s="7">
        <v>42935</v>
      </c>
      <c r="C6636" s="3">
        <v>2017</v>
      </c>
      <c r="D6636" s="3">
        <v>2</v>
      </c>
      <c r="E6636" s="3" t="s">
        <v>32</v>
      </c>
      <c r="F6636" s="3">
        <v>73</v>
      </c>
    </row>
    <row r="6637" spans="1:6" x14ac:dyDescent="0.25">
      <c r="A6637" s="3" t="s">
        <v>17</v>
      </c>
      <c r="B6637" s="7">
        <v>42935</v>
      </c>
      <c r="C6637" s="3">
        <v>2017</v>
      </c>
      <c r="D6637" s="3">
        <v>2</v>
      </c>
      <c r="E6637" s="3" t="s">
        <v>32</v>
      </c>
      <c r="F6637" s="3">
        <v>94</v>
      </c>
    </row>
    <row r="6638" spans="1:6" x14ac:dyDescent="0.25">
      <c r="A6638" s="3" t="s">
        <v>17</v>
      </c>
      <c r="B6638" s="7">
        <v>42935</v>
      </c>
      <c r="C6638" s="3">
        <v>2017</v>
      </c>
      <c r="D6638" s="3">
        <v>2</v>
      </c>
      <c r="E6638" s="3" t="s">
        <v>32</v>
      </c>
      <c r="F6638" s="3">
        <v>60</v>
      </c>
    </row>
    <row r="6639" spans="1:6" x14ac:dyDescent="0.25">
      <c r="A6639" s="3" t="s">
        <v>17</v>
      </c>
      <c r="B6639" s="7">
        <v>42935</v>
      </c>
      <c r="C6639" s="3">
        <v>2017</v>
      </c>
      <c r="D6639" s="3">
        <v>1</v>
      </c>
      <c r="E6639" s="3" t="s">
        <v>33</v>
      </c>
      <c r="F6639" s="3">
        <v>76</v>
      </c>
    </row>
    <row r="6640" spans="1:6" x14ac:dyDescent="0.25">
      <c r="A6640" s="3" t="s">
        <v>17</v>
      </c>
      <c r="B6640" s="7">
        <v>42935</v>
      </c>
      <c r="C6640" s="3">
        <v>2017</v>
      </c>
      <c r="D6640" s="3">
        <v>1</v>
      </c>
      <c r="E6640" s="3" t="s">
        <v>33</v>
      </c>
      <c r="F6640" s="3">
        <v>66</v>
      </c>
    </row>
    <row r="6641" spans="1:8" x14ac:dyDescent="0.25">
      <c r="A6641" s="3" t="s">
        <v>17</v>
      </c>
      <c r="B6641" s="7">
        <v>42935</v>
      </c>
      <c r="C6641" s="3">
        <v>2017</v>
      </c>
      <c r="D6641" s="3">
        <v>1</v>
      </c>
      <c r="E6641" s="3" t="s">
        <v>33</v>
      </c>
      <c r="F6641" s="3">
        <v>59</v>
      </c>
      <c r="H6641" t="s">
        <v>75</v>
      </c>
    </row>
    <row r="6642" spans="1:8" x14ac:dyDescent="0.25">
      <c r="A6642" s="3" t="s">
        <v>17</v>
      </c>
      <c r="B6642" s="7">
        <v>42935</v>
      </c>
      <c r="C6642" s="3">
        <v>2017</v>
      </c>
      <c r="D6642" s="3">
        <v>1</v>
      </c>
      <c r="E6642" s="3" t="s">
        <v>33</v>
      </c>
      <c r="F6642" s="3">
        <v>56</v>
      </c>
      <c r="H6642" t="s">
        <v>75</v>
      </c>
    </row>
    <row r="6643" spans="1:8" x14ac:dyDescent="0.25">
      <c r="A6643" s="3" t="s">
        <v>17</v>
      </c>
      <c r="B6643" s="7">
        <v>42935</v>
      </c>
      <c r="C6643" s="3">
        <v>2017</v>
      </c>
      <c r="D6643" s="3">
        <v>1</v>
      </c>
      <c r="E6643" s="3" t="s">
        <v>33</v>
      </c>
      <c r="F6643" s="3">
        <v>72</v>
      </c>
      <c r="H6643" t="s">
        <v>75</v>
      </c>
    </row>
    <row r="6644" spans="1:8" x14ac:dyDescent="0.25">
      <c r="A6644" s="3" t="s">
        <v>17</v>
      </c>
      <c r="B6644" s="7">
        <v>42935</v>
      </c>
      <c r="C6644" s="3">
        <v>2017</v>
      </c>
      <c r="D6644" s="3">
        <v>1</v>
      </c>
      <c r="E6644" s="3" t="s">
        <v>33</v>
      </c>
      <c r="F6644" s="3">
        <v>55</v>
      </c>
      <c r="H6644" t="s">
        <v>75</v>
      </c>
    </row>
    <row r="6645" spans="1:8" x14ac:dyDescent="0.25">
      <c r="A6645" s="3" t="s">
        <v>17</v>
      </c>
      <c r="B6645" s="7">
        <v>42935</v>
      </c>
      <c r="C6645" s="3">
        <v>2017</v>
      </c>
      <c r="D6645" s="3">
        <v>1</v>
      </c>
      <c r="E6645" s="3" t="s">
        <v>33</v>
      </c>
      <c r="F6645" s="3">
        <v>74</v>
      </c>
    </row>
    <row r="6646" spans="1:8" x14ac:dyDescent="0.25">
      <c r="A6646" s="3" t="s">
        <v>17</v>
      </c>
      <c r="B6646" s="7">
        <v>42935</v>
      </c>
      <c r="C6646" s="3">
        <v>2017</v>
      </c>
      <c r="D6646" s="3">
        <v>1</v>
      </c>
      <c r="E6646" s="3" t="s">
        <v>33</v>
      </c>
      <c r="F6646" s="3">
        <v>54</v>
      </c>
    </row>
    <row r="6647" spans="1:8" x14ac:dyDescent="0.25">
      <c r="A6647" s="3" t="s">
        <v>17</v>
      </c>
      <c r="B6647" s="7">
        <v>42935</v>
      </c>
      <c r="C6647" s="3">
        <v>2017</v>
      </c>
      <c r="D6647" s="3">
        <v>1</v>
      </c>
      <c r="E6647" s="3" t="s">
        <v>33</v>
      </c>
      <c r="F6647" s="3">
        <v>59</v>
      </c>
    </row>
    <row r="6648" spans="1:8" x14ac:dyDescent="0.25">
      <c r="A6648" s="3" t="s">
        <v>17</v>
      </c>
      <c r="B6648" s="7">
        <v>42935</v>
      </c>
      <c r="C6648" s="3">
        <v>2017</v>
      </c>
      <c r="D6648" s="3">
        <v>1</v>
      </c>
      <c r="E6648" s="3" t="s">
        <v>33</v>
      </c>
      <c r="F6648" s="3">
        <v>66</v>
      </c>
    </row>
    <row r="6649" spans="1:8" x14ac:dyDescent="0.25">
      <c r="A6649" s="3" t="s">
        <v>17</v>
      </c>
      <c r="B6649" s="7">
        <v>42935</v>
      </c>
      <c r="C6649" s="3">
        <v>2017</v>
      </c>
      <c r="D6649" s="3">
        <v>1</v>
      </c>
      <c r="E6649" s="3" t="s">
        <v>33</v>
      </c>
      <c r="F6649" s="3">
        <v>73</v>
      </c>
    </row>
    <row r="6650" spans="1:8" x14ac:dyDescent="0.25">
      <c r="A6650" s="3" t="s">
        <v>17</v>
      </c>
      <c r="B6650" s="7">
        <v>42935</v>
      </c>
      <c r="C6650" s="3">
        <v>2017</v>
      </c>
      <c r="D6650" s="3">
        <v>1</v>
      </c>
      <c r="E6650" s="3" t="s">
        <v>33</v>
      </c>
      <c r="F6650" s="3">
        <v>52</v>
      </c>
    </row>
    <row r="6651" spans="1:8" x14ac:dyDescent="0.25">
      <c r="A6651" s="3" t="s">
        <v>17</v>
      </c>
      <c r="B6651" s="7">
        <v>42935</v>
      </c>
      <c r="C6651" s="3">
        <v>2017</v>
      </c>
      <c r="D6651" s="3">
        <v>1</v>
      </c>
      <c r="E6651" s="3" t="s">
        <v>33</v>
      </c>
      <c r="F6651" s="3">
        <v>56</v>
      </c>
    </row>
    <row r="6652" spans="1:8" x14ac:dyDescent="0.25">
      <c r="A6652" s="3" t="s">
        <v>17</v>
      </c>
      <c r="B6652" s="7">
        <v>42935</v>
      </c>
      <c r="C6652" s="3">
        <v>2017</v>
      </c>
      <c r="D6652" s="3">
        <v>1</v>
      </c>
      <c r="E6652" s="3" t="s">
        <v>33</v>
      </c>
      <c r="F6652" s="3">
        <v>56</v>
      </c>
    </row>
    <row r="6653" spans="1:8" x14ac:dyDescent="0.25">
      <c r="A6653" s="3" t="s">
        <v>17</v>
      </c>
      <c r="B6653" s="7">
        <v>42935</v>
      </c>
      <c r="C6653" s="3">
        <v>2017</v>
      </c>
      <c r="D6653" s="3">
        <v>1</v>
      </c>
      <c r="E6653" s="3" t="s">
        <v>33</v>
      </c>
      <c r="F6653" s="3">
        <v>72</v>
      </c>
    </row>
    <row r="6654" spans="1:8" x14ac:dyDescent="0.25">
      <c r="A6654" s="3" t="s">
        <v>17</v>
      </c>
      <c r="B6654" s="7">
        <v>42935</v>
      </c>
      <c r="C6654" s="3">
        <v>2017</v>
      </c>
      <c r="D6654" s="3">
        <v>1</v>
      </c>
      <c r="E6654" s="3" t="s">
        <v>33</v>
      </c>
      <c r="F6654" s="3">
        <v>53</v>
      </c>
    </row>
    <row r="6655" spans="1:8" x14ac:dyDescent="0.25">
      <c r="A6655" s="3" t="s">
        <v>17</v>
      </c>
      <c r="B6655" s="7">
        <v>42935</v>
      </c>
      <c r="C6655" s="3">
        <v>2017</v>
      </c>
      <c r="D6655" s="3">
        <v>1</v>
      </c>
      <c r="E6655" s="3" t="s">
        <v>33</v>
      </c>
      <c r="F6655" s="3">
        <v>62</v>
      </c>
    </row>
    <row r="6656" spans="1:8" x14ac:dyDescent="0.25">
      <c r="A6656" s="3" t="s">
        <v>17</v>
      </c>
      <c r="B6656" s="7">
        <v>42935</v>
      </c>
      <c r="C6656" s="3">
        <v>2017</v>
      </c>
      <c r="D6656" s="3">
        <v>2</v>
      </c>
      <c r="E6656" s="3" t="s">
        <v>33</v>
      </c>
      <c r="F6656" s="3">
        <v>74</v>
      </c>
    </row>
    <row r="6657" spans="1:6" x14ac:dyDescent="0.25">
      <c r="A6657" s="3" t="s">
        <v>17</v>
      </c>
      <c r="B6657" s="7">
        <v>42935</v>
      </c>
      <c r="C6657" s="3">
        <v>2017</v>
      </c>
      <c r="D6657" s="3">
        <v>2</v>
      </c>
      <c r="E6657" s="3" t="s">
        <v>33</v>
      </c>
      <c r="F6657" s="3">
        <v>61</v>
      </c>
    </row>
    <row r="6658" spans="1:6" x14ac:dyDescent="0.25">
      <c r="A6658" s="3" t="s">
        <v>17</v>
      </c>
      <c r="B6658" s="7">
        <v>42935</v>
      </c>
      <c r="C6658" s="3">
        <v>2017</v>
      </c>
      <c r="D6658" s="3">
        <v>2</v>
      </c>
      <c r="E6658" s="3" t="s">
        <v>33</v>
      </c>
      <c r="F6658" s="3">
        <v>68</v>
      </c>
    </row>
    <row r="6659" spans="1:6" x14ac:dyDescent="0.25">
      <c r="A6659" s="3" t="s">
        <v>17</v>
      </c>
      <c r="B6659" s="7">
        <v>42935</v>
      </c>
      <c r="C6659" s="3">
        <v>2017</v>
      </c>
      <c r="D6659" s="3">
        <v>2</v>
      </c>
      <c r="E6659" s="3" t="s">
        <v>33</v>
      </c>
      <c r="F6659" s="3">
        <v>67</v>
      </c>
    </row>
    <row r="6660" spans="1:6" x14ac:dyDescent="0.25">
      <c r="A6660" s="3" t="s">
        <v>17</v>
      </c>
      <c r="B6660" s="7">
        <v>42935</v>
      </c>
      <c r="C6660" s="3">
        <v>2017</v>
      </c>
      <c r="D6660" s="3">
        <v>2</v>
      </c>
      <c r="E6660" s="3" t="s">
        <v>33</v>
      </c>
      <c r="F6660" s="3">
        <v>62</v>
      </c>
    </row>
    <row r="6661" spans="1:6" x14ac:dyDescent="0.25">
      <c r="A6661" s="3" t="s">
        <v>17</v>
      </c>
      <c r="B6661" s="7">
        <v>42935</v>
      </c>
      <c r="C6661" s="3">
        <v>2017</v>
      </c>
      <c r="D6661" s="3">
        <v>2</v>
      </c>
      <c r="E6661" s="3" t="s">
        <v>33</v>
      </c>
      <c r="F6661" s="3">
        <v>73</v>
      </c>
    </row>
    <row r="6662" spans="1:6" x14ac:dyDescent="0.25">
      <c r="A6662" s="3" t="s">
        <v>17</v>
      </c>
      <c r="B6662" s="7">
        <v>42935</v>
      </c>
      <c r="C6662" s="3">
        <v>2017</v>
      </c>
      <c r="D6662" s="3">
        <v>2</v>
      </c>
      <c r="E6662" s="3" t="s">
        <v>33</v>
      </c>
      <c r="F6662" s="3">
        <v>70</v>
      </c>
    </row>
    <row r="6663" spans="1:6" x14ac:dyDescent="0.25">
      <c r="A6663" s="3" t="s">
        <v>17</v>
      </c>
      <c r="B6663" s="7">
        <v>42935</v>
      </c>
      <c r="C6663" s="3">
        <v>2017</v>
      </c>
      <c r="D6663" s="3">
        <v>2</v>
      </c>
      <c r="E6663" s="3" t="s">
        <v>33</v>
      </c>
      <c r="F6663" s="3">
        <v>69</v>
      </c>
    </row>
    <row r="6664" spans="1:6" x14ac:dyDescent="0.25">
      <c r="A6664" s="3" t="s">
        <v>17</v>
      </c>
      <c r="B6664" s="7">
        <v>42935</v>
      </c>
      <c r="C6664" s="3">
        <v>2017</v>
      </c>
      <c r="D6664" s="3">
        <v>2</v>
      </c>
      <c r="E6664" s="3" t="s">
        <v>33</v>
      </c>
      <c r="F6664" s="3">
        <v>62</v>
      </c>
    </row>
    <row r="6665" spans="1:6" x14ac:dyDescent="0.25">
      <c r="A6665" s="3" t="s">
        <v>17</v>
      </c>
      <c r="B6665" s="7">
        <v>42935</v>
      </c>
      <c r="C6665" s="3">
        <v>2017</v>
      </c>
      <c r="D6665" s="3">
        <v>2</v>
      </c>
      <c r="E6665" s="3" t="s">
        <v>33</v>
      </c>
      <c r="F6665" s="3">
        <v>66</v>
      </c>
    </row>
    <row r="6666" spans="1:6" x14ac:dyDescent="0.25">
      <c r="A6666" s="3" t="s">
        <v>17</v>
      </c>
      <c r="B6666" s="7">
        <v>42935</v>
      </c>
      <c r="C6666" s="3">
        <v>2017</v>
      </c>
      <c r="D6666" s="3">
        <v>1</v>
      </c>
      <c r="E6666" s="3" t="s">
        <v>82</v>
      </c>
      <c r="F6666" s="3">
        <v>68</v>
      </c>
    </row>
    <row r="6667" spans="1:6" x14ac:dyDescent="0.25">
      <c r="A6667" s="3" t="s">
        <v>17</v>
      </c>
      <c r="B6667" s="7">
        <v>42935</v>
      </c>
      <c r="C6667" s="3">
        <v>2017</v>
      </c>
      <c r="D6667" s="3">
        <v>1</v>
      </c>
      <c r="E6667" s="3" t="s">
        <v>82</v>
      </c>
      <c r="F6667" s="3">
        <v>57</v>
      </c>
    </row>
    <row r="6668" spans="1:6" x14ac:dyDescent="0.25">
      <c r="A6668" s="3" t="s">
        <v>17</v>
      </c>
      <c r="B6668" s="7">
        <v>42935</v>
      </c>
      <c r="C6668" s="3">
        <v>2017</v>
      </c>
      <c r="D6668" s="3">
        <v>1</v>
      </c>
      <c r="E6668" s="3" t="s">
        <v>82</v>
      </c>
      <c r="F6668" s="3">
        <v>57</v>
      </c>
    </row>
    <row r="6669" spans="1:6" x14ac:dyDescent="0.25">
      <c r="A6669" s="3" t="s">
        <v>17</v>
      </c>
      <c r="B6669" s="7">
        <v>42935</v>
      </c>
      <c r="C6669" s="3">
        <v>2017</v>
      </c>
      <c r="D6669" s="3">
        <v>2</v>
      </c>
      <c r="E6669" s="3" t="s">
        <v>82</v>
      </c>
      <c r="F6669" s="3">
        <v>84</v>
      </c>
    </row>
    <row r="6670" spans="1:6" x14ac:dyDescent="0.25">
      <c r="A6670" s="3" t="s">
        <v>17</v>
      </c>
      <c r="B6670" s="7">
        <v>42935</v>
      </c>
      <c r="C6670" s="3">
        <v>2017</v>
      </c>
      <c r="D6670" s="3">
        <v>2</v>
      </c>
      <c r="E6670" s="3" t="s">
        <v>62</v>
      </c>
      <c r="F6670" s="3">
        <v>70</v>
      </c>
    </row>
    <row r="6671" spans="1:6" x14ac:dyDescent="0.25">
      <c r="A6671" s="3" t="s">
        <v>21</v>
      </c>
      <c r="B6671" s="7">
        <v>42935</v>
      </c>
      <c r="C6671" s="3">
        <v>2017</v>
      </c>
      <c r="D6671" s="3">
        <v>1</v>
      </c>
      <c r="E6671" s="3" t="s">
        <v>76</v>
      </c>
      <c r="F6671" s="3">
        <v>150</v>
      </c>
    </row>
    <row r="6672" spans="1:6" x14ac:dyDescent="0.25">
      <c r="A6672" s="3" t="s">
        <v>21</v>
      </c>
      <c r="B6672" s="7">
        <v>42935</v>
      </c>
      <c r="C6672" s="3">
        <v>2017</v>
      </c>
      <c r="D6672" s="3">
        <v>2</v>
      </c>
      <c r="E6672" s="3" t="s">
        <v>76</v>
      </c>
      <c r="F6672" s="3">
        <v>150</v>
      </c>
    </row>
    <row r="6673" spans="1:7" x14ac:dyDescent="0.25">
      <c r="A6673" s="3" t="s">
        <v>21</v>
      </c>
      <c r="B6673" s="7">
        <v>42935</v>
      </c>
      <c r="C6673" s="3">
        <v>2017</v>
      </c>
      <c r="D6673" s="3">
        <v>2</v>
      </c>
      <c r="E6673" s="3" t="s">
        <v>76</v>
      </c>
      <c r="F6673" s="3">
        <v>150</v>
      </c>
    </row>
    <row r="6674" spans="1:7" x14ac:dyDescent="0.25">
      <c r="A6674" s="3" t="s">
        <v>21</v>
      </c>
      <c r="B6674" s="7">
        <v>42935</v>
      </c>
      <c r="C6674" s="3">
        <v>2017</v>
      </c>
      <c r="D6674" s="3">
        <v>1</v>
      </c>
      <c r="E6674" s="3" t="s">
        <v>28</v>
      </c>
      <c r="F6674" s="3">
        <v>68</v>
      </c>
      <c r="G6674" s="15">
        <v>2.4</v>
      </c>
    </row>
    <row r="6675" spans="1:7" x14ac:dyDescent="0.25">
      <c r="A6675" s="3" t="s">
        <v>21</v>
      </c>
      <c r="B6675" s="7">
        <v>42935</v>
      </c>
      <c r="C6675" s="3">
        <v>2017</v>
      </c>
      <c r="D6675" s="3">
        <v>1</v>
      </c>
      <c r="E6675" s="3" t="s">
        <v>28</v>
      </c>
      <c r="F6675" s="3">
        <v>63</v>
      </c>
      <c r="G6675" s="15">
        <v>3</v>
      </c>
    </row>
    <row r="6676" spans="1:7" x14ac:dyDescent="0.25">
      <c r="A6676" s="3" t="s">
        <v>21</v>
      </c>
      <c r="B6676" s="7">
        <v>42935</v>
      </c>
      <c r="C6676" s="3">
        <v>2017</v>
      </c>
      <c r="D6676" s="3">
        <v>1</v>
      </c>
      <c r="E6676" s="3" t="s">
        <v>28</v>
      </c>
      <c r="F6676" s="3">
        <v>62</v>
      </c>
      <c r="G6676" s="15">
        <v>2.6</v>
      </c>
    </row>
    <row r="6677" spans="1:7" x14ac:dyDescent="0.25">
      <c r="A6677" s="3" t="s">
        <v>21</v>
      </c>
      <c r="B6677" s="7">
        <v>42935</v>
      </c>
      <c r="C6677" s="3">
        <v>2017</v>
      </c>
      <c r="D6677" s="3">
        <v>1</v>
      </c>
      <c r="E6677" s="3" t="s">
        <v>28</v>
      </c>
      <c r="F6677" s="3">
        <v>67</v>
      </c>
      <c r="G6677" s="15">
        <v>3.3</v>
      </c>
    </row>
    <row r="6678" spans="1:7" x14ac:dyDescent="0.25">
      <c r="A6678" s="3" t="s">
        <v>21</v>
      </c>
      <c r="B6678" s="7">
        <v>42935</v>
      </c>
      <c r="C6678" s="3">
        <v>2017</v>
      </c>
      <c r="D6678" s="3">
        <v>1</v>
      </c>
      <c r="E6678" s="3" t="s">
        <v>28</v>
      </c>
      <c r="F6678" s="3">
        <v>152</v>
      </c>
      <c r="G6678" s="15">
        <v>42.7</v>
      </c>
    </row>
    <row r="6679" spans="1:7" x14ac:dyDescent="0.25">
      <c r="A6679" s="3" t="s">
        <v>21</v>
      </c>
      <c r="B6679" s="7">
        <v>42935</v>
      </c>
      <c r="C6679" s="3">
        <v>2017</v>
      </c>
      <c r="D6679" s="3">
        <v>1</v>
      </c>
      <c r="E6679" s="3" t="s">
        <v>28</v>
      </c>
      <c r="F6679" s="3">
        <v>111</v>
      </c>
      <c r="G6679" s="15">
        <v>16.7</v>
      </c>
    </row>
    <row r="6680" spans="1:7" x14ac:dyDescent="0.25">
      <c r="A6680" s="3" t="s">
        <v>21</v>
      </c>
      <c r="B6680" s="7">
        <v>42935</v>
      </c>
      <c r="C6680" s="3">
        <v>2017</v>
      </c>
      <c r="D6680" s="3">
        <v>2</v>
      </c>
      <c r="E6680" s="3" t="s">
        <v>28</v>
      </c>
      <c r="F6680" s="3">
        <v>66</v>
      </c>
      <c r="G6680" s="15">
        <v>3.5</v>
      </c>
    </row>
    <row r="6681" spans="1:7" x14ac:dyDescent="0.25">
      <c r="A6681" s="3" t="s">
        <v>21</v>
      </c>
      <c r="B6681" s="7">
        <v>42935</v>
      </c>
      <c r="C6681" s="3">
        <v>2017</v>
      </c>
      <c r="D6681" s="3">
        <v>1</v>
      </c>
      <c r="E6681" s="3" t="s">
        <v>31</v>
      </c>
      <c r="F6681" s="3">
        <v>66</v>
      </c>
    </row>
    <row r="6682" spans="1:7" x14ac:dyDescent="0.25">
      <c r="A6682" s="3" t="s">
        <v>21</v>
      </c>
      <c r="B6682" s="7">
        <v>42935</v>
      </c>
      <c r="C6682" s="3">
        <v>2017</v>
      </c>
      <c r="D6682" s="3">
        <v>1</v>
      </c>
      <c r="E6682" s="3" t="s">
        <v>31</v>
      </c>
      <c r="F6682" s="3">
        <v>60</v>
      </c>
    </row>
    <row r="6683" spans="1:7" x14ac:dyDescent="0.25">
      <c r="A6683" s="3" t="s">
        <v>21</v>
      </c>
      <c r="B6683" s="7">
        <v>42935</v>
      </c>
      <c r="C6683" s="3">
        <v>2017</v>
      </c>
      <c r="D6683" s="3">
        <v>1</v>
      </c>
      <c r="E6683" s="3" t="s">
        <v>31</v>
      </c>
      <c r="F6683" s="3">
        <v>63</v>
      </c>
    </row>
    <row r="6684" spans="1:7" x14ac:dyDescent="0.25">
      <c r="A6684" s="3" t="s">
        <v>21</v>
      </c>
      <c r="B6684" s="7">
        <v>42935</v>
      </c>
      <c r="C6684" s="3">
        <v>2017</v>
      </c>
      <c r="D6684" s="3">
        <v>1</v>
      </c>
      <c r="E6684" s="3" t="s">
        <v>31</v>
      </c>
      <c r="F6684" s="3">
        <v>40</v>
      </c>
    </row>
    <row r="6685" spans="1:7" x14ac:dyDescent="0.25">
      <c r="A6685" s="3" t="s">
        <v>21</v>
      </c>
      <c r="B6685" s="7">
        <v>42935</v>
      </c>
      <c r="C6685" s="3">
        <v>2017</v>
      </c>
      <c r="D6685" s="3">
        <v>1</v>
      </c>
      <c r="E6685" s="3" t="s">
        <v>31</v>
      </c>
      <c r="F6685" s="3">
        <v>59</v>
      </c>
    </row>
    <row r="6686" spans="1:7" x14ac:dyDescent="0.25">
      <c r="A6686" s="3" t="s">
        <v>21</v>
      </c>
      <c r="B6686" s="7">
        <v>42935</v>
      </c>
      <c r="C6686" s="3">
        <v>2017</v>
      </c>
      <c r="D6686" s="3">
        <v>1</v>
      </c>
      <c r="E6686" s="3" t="s">
        <v>31</v>
      </c>
      <c r="F6686" s="3">
        <v>60</v>
      </c>
    </row>
    <row r="6687" spans="1:7" x14ac:dyDescent="0.25">
      <c r="A6687" s="3" t="s">
        <v>21</v>
      </c>
      <c r="B6687" s="7">
        <v>42935</v>
      </c>
      <c r="C6687" s="3">
        <v>2017</v>
      </c>
      <c r="D6687" s="3">
        <v>1</v>
      </c>
      <c r="E6687" s="3" t="s">
        <v>31</v>
      </c>
      <c r="F6687" s="3">
        <v>41</v>
      </c>
    </row>
    <row r="6688" spans="1:7" x14ac:dyDescent="0.25">
      <c r="A6688" s="3" t="s">
        <v>21</v>
      </c>
      <c r="B6688" s="7">
        <v>42935</v>
      </c>
      <c r="C6688" s="3">
        <v>2017</v>
      </c>
      <c r="D6688" s="3">
        <v>1</v>
      </c>
      <c r="E6688" s="3" t="s">
        <v>31</v>
      </c>
      <c r="F6688" s="3">
        <v>58</v>
      </c>
    </row>
    <row r="6689" spans="1:6" x14ac:dyDescent="0.25">
      <c r="A6689" s="3" t="s">
        <v>21</v>
      </c>
      <c r="B6689" s="7">
        <v>42935</v>
      </c>
      <c r="C6689" s="3">
        <v>2017</v>
      </c>
      <c r="D6689" s="3">
        <v>1</v>
      </c>
      <c r="E6689" s="3" t="s">
        <v>31</v>
      </c>
      <c r="F6689" s="3">
        <v>62</v>
      </c>
    </row>
    <row r="6690" spans="1:6" x14ac:dyDescent="0.25">
      <c r="A6690" s="3" t="s">
        <v>21</v>
      </c>
      <c r="B6690" s="7">
        <v>42935</v>
      </c>
      <c r="C6690" s="3">
        <v>2017</v>
      </c>
      <c r="D6690" s="3">
        <v>1</v>
      </c>
      <c r="E6690" s="3" t="s">
        <v>31</v>
      </c>
      <c r="F6690" s="3">
        <v>45</v>
      </c>
    </row>
    <row r="6691" spans="1:6" x14ac:dyDescent="0.25">
      <c r="A6691" s="3" t="s">
        <v>21</v>
      </c>
      <c r="B6691" s="7">
        <v>42935</v>
      </c>
      <c r="C6691" s="3">
        <v>2017</v>
      </c>
      <c r="D6691" s="3">
        <v>1</v>
      </c>
      <c r="E6691" s="3" t="s">
        <v>31</v>
      </c>
      <c r="F6691" s="3">
        <v>63</v>
      </c>
    </row>
    <row r="6692" spans="1:6" x14ac:dyDescent="0.25">
      <c r="A6692" s="3" t="s">
        <v>21</v>
      </c>
      <c r="B6692" s="7">
        <v>42935</v>
      </c>
      <c r="C6692" s="3">
        <v>2017</v>
      </c>
      <c r="D6692" s="3">
        <v>1</v>
      </c>
      <c r="E6692" s="3" t="s">
        <v>31</v>
      </c>
      <c r="F6692" s="3">
        <v>52</v>
      </c>
    </row>
    <row r="6693" spans="1:6" x14ac:dyDescent="0.25">
      <c r="A6693" s="3" t="s">
        <v>21</v>
      </c>
      <c r="B6693" s="7">
        <v>42935</v>
      </c>
      <c r="C6693" s="3">
        <v>2017</v>
      </c>
      <c r="D6693" s="3">
        <v>1</v>
      </c>
      <c r="E6693" s="3" t="s">
        <v>31</v>
      </c>
      <c r="F6693" s="3">
        <v>64</v>
      </c>
    </row>
    <row r="6694" spans="1:6" x14ac:dyDescent="0.25">
      <c r="A6694" s="3" t="s">
        <v>21</v>
      </c>
      <c r="B6694" s="7">
        <v>42935</v>
      </c>
      <c r="C6694" s="3">
        <v>2017</v>
      </c>
      <c r="D6694" s="3">
        <v>1</v>
      </c>
      <c r="E6694" s="3" t="s">
        <v>31</v>
      </c>
      <c r="F6694" s="3">
        <v>61</v>
      </c>
    </row>
    <row r="6695" spans="1:6" x14ac:dyDescent="0.25">
      <c r="A6695" s="3" t="s">
        <v>21</v>
      </c>
      <c r="B6695" s="7">
        <v>42935</v>
      </c>
      <c r="C6695" s="3">
        <v>2017</v>
      </c>
      <c r="D6695" s="3">
        <v>1</v>
      </c>
      <c r="E6695" s="3" t="s">
        <v>31</v>
      </c>
      <c r="F6695" s="3">
        <v>61</v>
      </c>
    </row>
    <row r="6696" spans="1:6" x14ac:dyDescent="0.25">
      <c r="A6696" s="3" t="s">
        <v>21</v>
      </c>
      <c r="B6696" s="7">
        <v>42935</v>
      </c>
      <c r="C6696" s="3">
        <v>2017</v>
      </c>
      <c r="D6696" s="3">
        <v>1</v>
      </c>
      <c r="E6696" s="3" t="s">
        <v>31</v>
      </c>
      <c r="F6696" s="3">
        <v>63</v>
      </c>
    </row>
    <row r="6697" spans="1:6" x14ac:dyDescent="0.25">
      <c r="A6697" s="3" t="s">
        <v>21</v>
      </c>
      <c r="B6697" s="7">
        <v>42935</v>
      </c>
      <c r="C6697" s="3">
        <v>2017</v>
      </c>
      <c r="D6697" s="3">
        <v>1</v>
      </c>
      <c r="E6697" s="3" t="s">
        <v>31</v>
      </c>
      <c r="F6697" s="3">
        <v>61</v>
      </c>
    </row>
    <row r="6698" spans="1:6" x14ac:dyDescent="0.25">
      <c r="A6698" s="3" t="s">
        <v>21</v>
      </c>
      <c r="B6698" s="7">
        <v>42935</v>
      </c>
      <c r="C6698" s="3">
        <v>2017</v>
      </c>
      <c r="D6698" s="3">
        <v>1</v>
      </c>
      <c r="E6698" s="3" t="s">
        <v>31</v>
      </c>
      <c r="F6698" s="3">
        <v>40</v>
      </c>
    </row>
    <row r="6699" spans="1:6" x14ac:dyDescent="0.25">
      <c r="A6699" s="3" t="s">
        <v>21</v>
      </c>
      <c r="B6699" s="7">
        <v>42935</v>
      </c>
      <c r="C6699" s="3">
        <v>2017</v>
      </c>
      <c r="D6699" s="3">
        <v>1</v>
      </c>
      <c r="E6699" s="3" t="s">
        <v>31</v>
      </c>
      <c r="F6699" s="3">
        <v>56</v>
      </c>
    </row>
    <row r="6700" spans="1:6" x14ac:dyDescent="0.25">
      <c r="A6700" s="3" t="s">
        <v>21</v>
      </c>
      <c r="B6700" s="7">
        <v>42935</v>
      </c>
      <c r="C6700" s="3">
        <v>2017</v>
      </c>
      <c r="D6700" s="3">
        <v>1</v>
      </c>
      <c r="E6700" s="3" t="s">
        <v>31</v>
      </c>
      <c r="F6700" s="3">
        <v>61</v>
      </c>
    </row>
    <row r="6701" spans="1:6" x14ac:dyDescent="0.25">
      <c r="A6701" s="3" t="s">
        <v>21</v>
      </c>
      <c r="B6701" s="7">
        <v>42935</v>
      </c>
      <c r="C6701" s="3">
        <v>2017</v>
      </c>
      <c r="D6701" s="3">
        <v>1</v>
      </c>
      <c r="E6701" s="3" t="s">
        <v>31</v>
      </c>
      <c r="F6701" s="3">
        <v>41</v>
      </c>
    </row>
    <row r="6702" spans="1:6" x14ac:dyDescent="0.25">
      <c r="A6702" s="3" t="s">
        <v>21</v>
      </c>
      <c r="B6702" s="7">
        <v>42935</v>
      </c>
      <c r="C6702" s="3">
        <v>2017</v>
      </c>
      <c r="D6702" s="3">
        <v>1</v>
      </c>
      <c r="E6702" s="3" t="s">
        <v>31</v>
      </c>
      <c r="F6702" s="3">
        <v>65</v>
      </c>
    </row>
    <row r="6703" spans="1:6" x14ac:dyDescent="0.25">
      <c r="A6703" s="3" t="s">
        <v>21</v>
      </c>
      <c r="B6703" s="7">
        <v>42935</v>
      </c>
      <c r="C6703" s="3">
        <v>2017</v>
      </c>
      <c r="D6703" s="3">
        <v>1</v>
      </c>
      <c r="E6703" s="3" t="s">
        <v>31</v>
      </c>
      <c r="F6703" s="3">
        <v>70</v>
      </c>
    </row>
    <row r="6704" spans="1:6" x14ac:dyDescent="0.25">
      <c r="A6704" s="3" t="s">
        <v>21</v>
      </c>
      <c r="B6704" s="7">
        <v>42935</v>
      </c>
      <c r="C6704" s="3">
        <v>2017</v>
      </c>
      <c r="D6704" s="3">
        <v>1</v>
      </c>
      <c r="E6704" s="3" t="s">
        <v>31</v>
      </c>
      <c r="F6704" s="3">
        <v>67</v>
      </c>
    </row>
    <row r="6705" spans="1:6" x14ac:dyDescent="0.25">
      <c r="A6705" s="3" t="s">
        <v>21</v>
      </c>
      <c r="B6705" s="7">
        <v>42935</v>
      </c>
      <c r="C6705" s="3">
        <v>2017</v>
      </c>
      <c r="D6705" s="3">
        <v>1</v>
      </c>
      <c r="E6705" s="3" t="s">
        <v>31</v>
      </c>
      <c r="F6705" s="3">
        <v>54</v>
      </c>
    </row>
    <row r="6706" spans="1:6" x14ac:dyDescent="0.25">
      <c r="A6706" s="3" t="s">
        <v>21</v>
      </c>
      <c r="B6706" s="7">
        <v>42935</v>
      </c>
      <c r="C6706" s="3">
        <v>2017</v>
      </c>
      <c r="D6706" s="3">
        <v>1</v>
      </c>
      <c r="E6706" s="3" t="s">
        <v>31</v>
      </c>
      <c r="F6706" s="3">
        <v>37</v>
      </c>
    </row>
    <row r="6707" spans="1:6" x14ac:dyDescent="0.25">
      <c r="A6707" s="3" t="s">
        <v>21</v>
      </c>
      <c r="B6707" s="7">
        <v>42935</v>
      </c>
      <c r="C6707" s="3">
        <v>2017</v>
      </c>
      <c r="D6707" s="3">
        <v>1</v>
      </c>
      <c r="E6707" s="3" t="s">
        <v>31</v>
      </c>
      <c r="F6707" s="3">
        <v>59</v>
      </c>
    </row>
    <row r="6708" spans="1:6" x14ac:dyDescent="0.25">
      <c r="A6708" s="3" t="s">
        <v>21</v>
      </c>
      <c r="B6708" s="7">
        <v>42935</v>
      </c>
      <c r="C6708" s="3">
        <v>2017</v>
      </c>
      <c r="D6708" s="3">
        <v>1</v>
      </c>
      <c r="E6708" s="3" t="s">
        <v>31</v>
      </c>
      <c r="F6708" s="3">
        <v>39</v>
      </c>
    </row>
    <row r="6709" spans="1:6" x14ac:dyDescent="0.25">
      <c r="A6709" s="3" t="s">
        <v>21</v>
      </c>
      <c r="B6709" s="7">
        <v>42935</v>
      </c>
      <c r="C6709" s="3">
        <v>2017</v>
      </c>
      <c r="D6709" s="3">
        <v>1</v>
      </c>
      <c r="E6709" s="3" t="s">
        <v>31</v>
      </c>
      <c r="F6709" s="3">
        <v>41</v>
      </c>
    </row>
    <row r="6710" spans="1:6" x14ac:dyDescent="0.25">
      <c r="A6710" s="3" t="s">
        <v>21</v>
      </c>
      <c r="B6710" s="7">
        <v>42935</v>
      </c>
      <c r="C6710" s="3">
        <v>2017</v>
      </c>
      <c r="D6710" s="3">
        <v>1</v>
      </c>
      <c r="E6710" s="3" t="s">
        <v>31</v>
      </c>
      <c r="F6710" s="3">
        <v>63</v>
      </c>
    </row>
    <row r="6711" spans="1:6" x14ac:dyDescent="0.25">
      <c r="A6711" s="3" t="s">
        <v>21</v>
      </c>
      <c r="B6711" s="7">
        <v>42935</v>
      </c>
      <c r="C6711" s="3">
        <v>2017</v>
      </c>
      <c r="D6711" s="3">
        <v>1</v>
      </c>
      <c r="E6711" s="3" t="s">
        <v>31</v>
      </c>
      <c r="F6711" s="3">
        <v>75</v>
      </c>
    </row>
    <row r="6712" spans="1:6" x14ac:dyDescent="0.25">
      <c r="A6712" s="3" t="s">
        <v>21</v>
      </c>
      <c r="B6712" s="7">
        <v>42935</v>
      </c>
      <c r="C6712" s="3">
        <v>2017</v>
      </c>
      <c r="D6712" s="3">
        <v>1</v>
      </c>
      <c r="E6712" s="3" t="s">
        <v>31</v>
      </c>
      <c r="F6712" s="3">
        <v>61</v>
      </c>
    </row>
    <row r="6713" spans="1:6" x14ac:dyDescent="0.25">
      <c r="A6713" s="3" t="s">
        <v>21</v>
      </c>
      <c r="B6713" s="7">
        <v>42935</v>
      </c>
      <c r="C6713" s="3">
        <v>2017</v>
      </c>
      <c r="D6713" s="3">
        <v>1</v>
      </c>
      <c r="E6713" s="3" t="s">
        <v>31</v>
      </c>
      <c r="F6713" s="3">
        <v>43</v>
      </c>
    </row>
    <row r="6714" spans="1:6" x14ac:dyDescent="0.25">
      <c r="A6714" s="3" t="s">
        <v>21</v>
      </c>
      <c r="B6714" s="7">
        <v>42935</v>
      </c>
      <c r="C6714" s="3">
        <v>2017</v>
      </c>
      <c r="D6714" s="3">
        <v>1</v>
      </c>
      <c r="E6714" s="3" t="s">
        <v>31</v>
      </c>
      <c r="F6714" s="3">
        <v>57</v>
      </c>
    </row>
    <row r="6715" spans="1:6" x14ac:dyDescent="0.25">
      <c r="A6715" s="3" t="s">
        <v>21</v>
      </c>
      <c r="B6715" s="7">
        <v>42935</v>
      </c>
      <c r="C6715" s="3">
        <v>2017</v>
      </c>
      <c r="D6715" s="3">
        <v>2</v>
      </c>
      <c r="E6715" s="3" t="s">
        <v>31</v>
      </c>
      <c r="F6715" s="3">
        <v>68</v>
      </c>
    </row>
    <row r="6716" spans="1:6" x14ac:dyDescent="0.25">
      <c r="A6716" s="3" t="s">
        <v>21</v>
      </c>
      <c r="B6716" s="7">
        <v>42935</v>
      </c>
      <c r="C6716" s="3">
        <v>2017</v>
      </c>
      <c r="D6716" s="3">
        <v>2</v>
      </c>
      <c r="E6716" s="3" t="s">
        <v>31</v>
      </c>
      <c r="F6716" s="3">
        <v>58</v>
      </c>
    </row>
    <row r="6717" spans="1:6" x14ac:dyDescent="0.25">
      <c r="A6717" s="3" t="s">
        <v>21</v>
      </c>
      <c r="B6717" s="7">
        <v>42935</v>
      </c>
      <c r="C6717" s="3">
        <v>2017</v>
      </c>
      <c r="D6717" s="3">
        <v>2</v>
      </c>
      <c r="E6717" s="3" t="s">
        <v>31</v>
      </c>
      <c r="F6717" s="3">
        <v>68</v>
      </c>
    </row>
    <row r="6718" spans="1:6" x14ac:dyDescent="0.25">
      <c r="A6718" s="3" t="s">
        <v>21</v>
      </c>
      <c r="B6718" s="7">
        <v>42935</v>
      </c>
      <c r="C6718" s="3">
        <v>2017</v>
      </c>
      <c r="D6718" s="3">
        <v>2</v>
      </c>
      <c r="E6718" s="3" t="s">
        <v>31</v>
      </c>
      <c r="F6718" s="3">
        <v>61</v>
      </c>
    </row>
    <row r="6719" spans="1:6" x14ac:dyDescent="0.25">
      <c r="A6719" s="3" t="s">
        <v>21</v>
      </c>
      <c r="B6719" s="7">
        <v>42935</v>
      </c>
      <c r="C6719" s="3">
        <v>2017</v>
      </c>
      <c r="D6719" s="3">
        <v>2</v>
      </c>
      <c r="E6719" s="3" t="s">
        <v>31</v>
      </c>
      <c r="F6719" s="3">
        <v>59</v>
      </c>
    </row>
    <row r="6720" spans="1:6" x14ac:dyDescent="0.25">
      <c r="A6720" s="3" t="s">
        <v>21</v>
      </c>
      <c r="B6720" s="7">
        <v>42935</v>
      </c>
      <c r="C6720" s="3">
        <v>2017</v>
      </c>
      <c r="D6720" s="3">
        <v>2</v>
      </c>
      <c r="E6720" s="3" t="s">
        <v>31</v>
      </c>
      <c r="F6720" s="3">
        <v>62</v>
      </c>
    </row>
    <row r="6721" spans="1:7" x14ac:dyDescent="0.25">
      <c r="A6721" s="3" t="s">
        <v>21</v>
      </c>
      <c r="B6721" s="7">
        <v>42935</v>
      </c>
      <c r="C6721" s="3">
        <v>2017</v>
      </c>
      <c r="D6721" s="3">
        <v>2</v>
      </c>
      <c r="E6721" s="3" t="s">
        <v>31</v>
      </c>
      <c r="F6721" s="3">
        <v>54</v>
      </c>
    </row>
    <row r="6722" spans="1:7" x14ac:dyDescent="0.25">
      <c r="A6722" s="3" t="s">
        <v>21</v>
      </c>
      <c r="B6722" s="7">
        <v>42935</v>
      </c>
      <c r="C6722" s="3">
        <v>2017</v>
      </c>
      <c r="D6722" s="3">
        <v>2</v>
      </c>
      <c r="E6722" s="3" t="s">
        <v>31</v>
      </c>
      <c r="F6722" s="3">
        <v>57</v>
      </c>
    </row>
    <row r="6723" spans="1:7" x14ac:dyDescent="0.25">
      <c r="A6723" s="3" t="s">
        <v>21</v>
      </c>
      <c r="B6723" s="7">
        <v>42935</v>
      </c>
      <c r="C6723" s="3">
        <v>2017</v>
      </c>
      <c r="D6723" s="3">
        <v>2</v>
      </c>
      <c r="E6723" s="3" t="s">
        <v>31</v>
      </c>
      <c r="F6723" s="3">
        <v>55</v>
      </c>
    </row>
    <row r="6724" spans="1:7" x14ac:dyDescent="0.25">
      <c r="A6724" s="3" t="s">
        <v>21</v>
      </c>
      <c r="B6724" s="7">
        <v>42935</v>
      </c>
      <c r="C6724" s="3">
        <v>2017</v>
      </c>
      <c r="D6724" s="3">
        <v>2</v>
      </c>
      <c r="E6724" s="3" t="s">
        <v>31</v>
      </c>
      <c r="F6724" s="3">
        <v>38</v>
      </c>
    </row>
    <row r="6725" spans="1:7" x14ac:dyDescent="0.25">
      <c r="A6725" s="3" t="s">
        <v>21</v>
      </c>
      <c r="B6725" s="7">
        <v>42935</v>
      </c>
      <c r="C6725" s="3">
        <v>2017</v>
      </c>
      <c r="D6725" s="3">
        <v>2</v>
      </c>
      <c r="E6725" s="3" t="s">
        <v>31</v>
      </c>
      <c r="F6725" s="3">
        <v>39</v>
      </c>
    </row>
    <row r="6726" spans="1:7" x14ac:dyDescent="0.25">
      <c r="A6726" s="3" t="s">
        <v>21</v>
      </c>
      <c r="B6726" s="7">
        <v>42935</v>
      </c>
      <c r="C6726" s="3">
        <v>2017</v>
      </c>
      <c r="D6726" s="3">
        <v>2</v>
      </c>
      <c r="E6726" s="3" t="s">
        <v>31</v>
      </c>
      <c r="F6726" s="3">
        <v>38</v>
      </c>
    </row>
    <row r="6727" spans="1:7" x14ac:dyDescent="0.25">
      <c r="A6727" s="3" t="s">
        <v>21</v>
      </c>
      <c r="B6727" s="7">
        <v>42935</v>
      </c>
      <c r="C6727" s="3">
        <v>2017</v>
      </c>
      <c r="D6727" s="3">
        <v>2</v>
      </c>
      <c r="E6727" s="3" t="s">
        <v>31</v>
      </c>
      <c r="F6727" s="3">
        <v>60</v>
      </c>
    </row>
    <row r="6728" spans="1:7" x14ac:dyDescent="0.25">
      <c r="A6728" s="3" t="s">
        <v>21</v>
      </c>
      <c r="B6728" s="7">
        <v>42935</v>
      </c>
      <c r="C6728" s="3">
        <v>2017</v>
      </c>
      <c r="D6728" s="3">
        <v>2</v>
      </c>
      <c r="E6728" s="3" t="s">
        <v>31</v>
      </c>
      <c r="F6728" s="3">
        <v>67</v>
      </c>
    </row>
    <row r="6729" spans="1:7" x14ac:dyDescent="0.25">
      <c r="A6729" s="3" t="s">
        <v>21</v>
      </c>
      <c r="B6729" s="7">
        <v>42935</v>
      </c>
      <c r="C6729" s="3">
        <v>2017</v>
      </c>
      <c r="D6729" s="3">
        <v>2</v>
      </c>
      <c r="E6729" s="3" t="s">
        <v>31</v>
      </c>
      <c r="F6729" s="3">
        <v>68</v>
      </c>
    </row>
    <row r="6730" spans="1:7" x14ac:dyDescent="0.25">
      <c r="A6730" s="3" t="s">
        <v>21</v>
      </c>
      <c r="B6730" s="7">
        <v>42935</v>
      </c>
      <c r="C6730" s="3">
        <v>2017</v>
      </c>
      <c r="D6730" s="3">
        <v>2</v>
      </c>
      <c r="E6730" s="3" t="s">
        <v>31</v>
      </c>
      <c r="F6730" s="3">
        <v>67</v>
      </c>
    </row>
    <row r="6731" spans="1:7" x14ac:dyDescent="0.25">
      <c r="A6731" s="3" t="s">
        <v>21</v>
      </c>
      <c r="B6731" s="7">
        <v>42935</v>
      </c>
      <c r="C6731" s="3">
        <v>2017</v>
      </c>
      <c r="D6731" s="3">
        <v>2</v>
      </c>
      <c r="E6731" s="3" t="s">
        <v>31</v>
      </c>
      <c r="F6731" s="3">
        <v>36</v>
      </c>
    </row>
    <row r="6732" spans="1:7" x14ac:dyDescent="0.25">
      <c r="A6732" s="3" t="s">
        <v>21</v>
      </c>
      <c r="B6732" s="7">
        <v>42935</v>
      </c>
      <c r="C6732" s="3">
        <v>2017</v>
      </c>
      <c r="D6732" s="3">
        <v>1</v>
      </c>
      <c r="E6732" s="3" t="s">
        <v>29</v>
      </c>
      <c r="F6732" s="3">
        <v>174</v>
      </c>
      <c r="G6732" s="15">
        <v>69.2</v>
      </c>
    </row>
    <row r="6733" spans="1:7" x14ac:dyDescent="0.25">
      <c r="A6733" s="3" t="s">
        <v>21</v>
      </c>
      <c r="B6733" s="7">
        <v>42935</v>
      </c>
      <c r="C6733" s="3">
        <v>2017</v>
      </c>
      <c r="D6733" s="3">
        <v>1</v>
      </c>
      <c r="E6733" s="3" t="s">
        <v>32</v>
      </c>
      <c r="F6733" s="3">
        <v>104</v>
      </c>
    </row>
    <row r="6734" spans="1:7" x14ac:dyDescent="0.25">
      <c r="A6734" s="3" t="s">
        <v>21</v>
      </c>
      <c r="B6734" s="7">
        <v>42935</v>
      </c>
      <c r="C6734" s="3">
        <v>2017</v>
      </c>
      <c r="D6734" s="3">
        <v>1</v>
      </c>
      <c r="E6734" s="3" t="s">
        <v>33</v>
      </c>
      <c r="F6734" s="3">
        <v>55</v>
      </c>
    </row>
    <row r="6735" spans="1:7" x14ac:dyDescent="0.25">
      <c r="A6735" s="3" t="s">
        <v>21</v>
      </c>
      <c r="B6735" s="7">
        <v>42935</v>
      </c>
      <c r="C6735" s="3">
        <v>2017</v>
      </c>
      <c r="D6735" s="3">
        <v>1</v>
      </c>
      <c r="E6735" s="3" t="s">
        <v>33</v>
      </c>
      <c r="F6735" s="3">
        <v>73</v>
      </c>
    </row>
    <row r="6736" spans="1:7" x14ac:dyDescent="0.25">
      <c r="A6736" s="3" t="s">
        <v>21</v>
      </c>
      <c r="B6736" s="7">
        <v>42935</v>
      </c>
      <c r="C6736" s="3">
        <v>2017</v>
      </c>
      <c r="D6736" s="3">
        <v>1</v>
      </c>
      <c r="E6736" s="3" t="s">
        <v>33</v>
      </c>
      <c r="F6736" s="3">
        <v>63</v>
      </c>
    </row>
    <row r="6737" spans="1:8" x14ac:dyDescent="0.25">
      <c r="A6737" s="3" t="s">
        <v>21</v>
      </c>
      <c r="B6737" s="7">
        <v>42935</v>
      </c>
      <c r="C6737" s="3">
        <v>2017</v>
      </c>
      <c r="D6737" s="3">
        <v>1</v>
      </c>
      <c r="E6737" s="3" t="s">
        <v>33</v>
      </c>
      <c r="F6737" s="3">
        <v>69</v>
      </c>
    </row>
    <row r="6738" spans="1:8" x14ac:dyDescent="0.25">
      <c r="A6738" s="3" t="s">
        <v>21</v>
      </c>
      <c r="B6738" s="7">
        <v>42935</v>
      </c>
      <c r="C6738" s="3">
        <v>2017</v>
      </c>
      <c r="D6738" s="3">
        <v>1</v>
      </c>
      <c r="E6738" s="3" t="s">
        <v>33</v>
      </c>
      <c r="F6738" s="3">
        <v>69</v>
      </c>
    </row>
    <row r="6739" spans="1:8" x14ac:dyDescent="0.25">
      <c r="A6739" s="3" t="s">
        <v>21</v>
      </c>
      <c r="B6739" s="7">
        <v>42935</v>
      </c>
      <c r="C6739" s="3">
        <v>2017</v>
      </c>
      <c r="D6739" s="3">
        <v>2</v>
      </c>
      <c r="E6739" s="3" t="s">
        <v>33</v>
      </c>
      <c r="F6739" s="3">
        <v>65</v>
      </c>
    </row>
    <row r="6740" spans="1:8" x14ac:dyDescent="0.25">
      <c r="A6740" s="3" t="s">
        <v>21</v>
      </c>
      <c r="B6740" s="7">
        <v>42935</v>
      </c>
      <c r="C6740" s="3">
        <v>2017</v>
      </c>
      <c r="D6740" s="3">
        <v>2</v>
      </c>
      <c r="E6740" s="3" t="s">
        <v>33</v>
      </c>
      <c r="F6740" s="3">
        <v>63</v>
      </c>
    </row>
    <row r="6741" spans="1:8" x14ac:dyDescent="0.25">
      <c r="A6741" s="3" t="s">
        <v>21</v>
      </c>
      <c r="B6741" s="7">
        <v>42935</v>
      </c>
      <c r="C6741" s="3">
        <v>2017</v>
      </c>
      <c r="D6741" s="3">
        <v>2</v>
      </c>
      <c r="E6741" s="3" t="s">
        <v>33</v>
      </c>
      <c r="F6741" s="3">
        <v>70</v>
      </c>
    </row>
    <row r="6742" spans="1:8" x14ac:dyDescent="0.25">
      <c r="A6742" s="3" t="s">
        <v>24</v>
      </c>
      <c r="B6742" s="7">
        <v>42936</v>
      </c>
      <c r="C6742" s="3">
        <v>2017</v>
      </c>
      <c r="D6742" s="3">
        <v>1</v>
      </c>
      <c r="E6742" s="3" t="s">
        <v>28</v>
      </c>
      <c r="F6742" s="3">
        <v>62</v>
      </c>
      <c r="G6742" s="15">
        <v>2.2999999999999998</v>
      </c>
    </row>
    <row r="6743" spans="1:8" x14ac:dyDescent="0.25">
      <c r="A6743" s="3" t="s">
        <v>24</v>
      </c>
      <c r="B6743" s="7">
        <v>42936</v>
      </c>
      <c r="C6743" s="3">
        <v>2017</v>
      </c>
      <c r="D6743" s="3">
        <v>1</v>
      </c>
      <c r="E6743" s="3" t="s">
        <v>28</v>
      </c>
      <c r="F6743" s="3">
        <v>63</v>
      </c>
      <c r="G6743" s="15">
        <v>2.8</v>
      </c>
    </row>
    <row r="6744" spans="1:8" x14ac:dyDescent="0.25">
      <c r="A6744" s="3" t="s">
        <v>24</v>
      </c>
      <c r="B6744" s="7">
        <v>42936</v>
      </c>
      <c r="C6744" s="3">
        <v>2017</v>
      </c>
      <c r="D6744" s="3">
        <v>1</v>
      </c>
      <c r="E6744" s="3" t="s">
        <v>28</v>
      </c>
      <c r="F6744" s="3">
        <v>143</v>
      </c>
      <c r="G6744" s="15">
        <v>31.4</v>
      </c>
      <c r="H6744" t="s">
        <v>95</v>
      </c>
    </row>
    <row r="6745" spans="1:8" x14ac:dyDescent="0.25">
      <c r="A6745" s="3" t="s">
        <v>24</v>
      </c>
      <c r="B6745" s="7">
        <v>42936</v>
      </c>
      <c r="C6745" s="3">
        <v>2017</v>
      </c>
      <c r="D6745" s="3">
        <v>1</v>
      </c>
      <c r="E6745" s="3" t="s">
        <v>28</v>
      </c>
      <c r="F6745" s="3">
        <v>105</v>
      </c>
      <c r="G6745" s="15">
        <v>13.8</v>
      </c>
    </row>
    <row r="6746" spans="1:8" x14ac:dyDescent="0.25">
      <c r="A6746" s="3" t="s">
        <v>24</v>
      </c>
      <c r="B6746" s="7">
        <v>42936</v>
      </c>
      <c r="C6746" s="3">
        <v>2017</v>
      </c>
      <c r="D6746" s="3">
        <v>1</v>
      </c>
      <c r="E6746" s="3" t="s">
        <v>28</v>
      </c>
      <c r="F6746" s="3">
        <v>68</v>
      </c>
      <c r="G6746" s="15">
        <v>4</v>
      </c>
    </row>
    <row r="6747" spans="1:8" x14ac:dyDescent="0.25">
      <c r="A6747" s="3" t="s">
        <v>24</v>
      </c>
      <c r="B6747" s="7">
        <v>42936</v>
      </c>
      <c r="C6747" s="3">
        <v>2017</v>
      </c>
      <c r="D6747" s="3">
        <v>1</v>
      </c>
      <c r="E6747" s="3" t="s">
        <v>28</v>
      </c>
      <c r="F6747" s="3">
        <v>66</v>
      </c>
      <c r="G6747" s="15">
        <v>3.5</v>
      </c>
    </row>
    <row r="6748" spans="1:8" x14ac:dyDescent="0.25">
      <c r="A6748" s="3" t="s">
        <v>24</v>
      </c>
      <c r="B6748" s="7">
        <v>42936</v>
      </c>
      <c r="C6748" s="3">
        <v>2017</v>
      </c>
      <c r="D6748" s="3">
        <v>1</v>
      </c>
      <c r="E6748" s="3" t="s">
        <v>28</v>
      </c>
      <c r="F6748" s="3">
        <v>53</v>
      </c>
      <c r="G6748" s="15">
        <v>1.6</v>
      </c>
    </row>
    <row r="6749" spans="1:8" x14ac:dyDescent="0.25">
      <c r="A6749" s="3" t="s">
        <v>24</v>
      </c>
      <c r="B6749" s="7">
        <v>42936</v>
      </c>
      <c r="C6749" s="3">
        <v>2017</v>
      </c>
      <c r="D6749" s="3">
        <v>1</v>
      </c>
      <c r="E6749" s="3" t="s">
        <v>28</v>
      </c>
      <c r="F6749" s="3">
        <v>177</v>
      </c>
      <c r="G6749" s="15">
        <v>58.7</v>
      </c>
      <c r="H6749" t="s">
        <v>95</v>
      </c>
    </row>
    <row r="6750" spans="1:8" x14ac:dyDescent="0.25">
      <c r="A6750" s="3" t="s">
        <v>24</v>
      </c>
      <c r="B6750" s="7">
        <v>42936</v>
      </c>
      <c r="C6750" s="3">
        <v>2017</v>
      </c>
      <c r="D6750" s="3">
        <v>2</v>
      </c>
      <c r="E6750" s="3" t="s">
        <v>28</v>
      </c>
      <c r="F6750" s="3">
        <v>128</v>
      </c>
      <c r="G6750" s="15">
        <v>24.7</v>
      </c>
    </row>
    <row r="6751" spans="1:8" x14ac:dyDescent="0.25">
      <c r="A6751" s="3" t="s">
        <v>24</v>
      </c>
      <c r="B6751" s="7">
        <v>42936</v>
      </c>
      <c r="C6751" s="3">
        <v>2017</v>
      </c>
      <c r="D6751" s="3">
        <v>1</v>
      </c>
      <c r="E6751" s="3" t="s">
        <v>31</v>
      </c>
      <c r="F6751" s="3">
        <v>61</v>
      </c>
    </row>
    <row r="6752" spans="1:8" x14ac:dyDescent="0.25">
      <c r="A6752" s="3" t="s">
        <v>24</v>
      </c>
      <c r="B6752" s="7">
        <v>42936</v>
      </c>
      <c r="C6752" s="3">
        <v>2017</v>
      </c>
      <c r="D6752" s="3">
        <v>1</v>
      </c>
      <c r="E6752" s="3" t="s">
        <v>31</v>
      </c>
      <c r="F6752" s="3">
        <v>47</v>
      </c>
    </row>
    <row r="6753" spans="1:6" x14ac:dyDescent="0.25">
      <c r="A6753" s="3" t="s">
        <v>24</v>
      </c>
      <c r="B6753" s="7">
        <v>42936</v>
      </c>
      <c r="C6753" s="3">
        <v>2017</v>
      </c>
      <c r="D6753" s="3">
        <v>1</v>
      </c>
      <c r="E6753" s="3" t="s">
        <v>31</v>
      </c>
      <c r="F6753" s="3">
        <v>62</v>
      </c>
    </row>
    <row r="6754" spans="1:6" x14ac:dyDescent="0.25">
      <c r="A6754" s="3" t="s">
        <v>24</v>
      </c>
      <c r="B6754" s="7">
        <v>42936</v>
      </c>
      <c r="C6754" s="3">
        <v>2017</v>
      </c>
      <c r="D6754" s="3">
        <v>1</v>
      </c>
      <c r="E6754" s="3" t="s">
        <v>31</v>
      </c>
      <c r="F6754" s="3">
        <v>53</v>
      </c>
    </row>
    <row r="6755" spans="1:6" x14ac:dyDescent="0.25">
      <c r="A6755" s="3" t="s">
        <v>24</v>
      </c>
      <c r="B6755" s="7">
        <v>42936</v>
      </c>
      <c r="C6755" s="3">
        <v>2017</v>
      </c>
      <c r="D6755" s="3">
        <v>1</v>
      </c>
      <c r="E6755" s="3" t="s">
        <v>31</v>
      </c>
      <c r="F6755" s="3">
        <v>52</v>
      </c>
    </row>
    <row r="6756" spans="1:6" x14ac:dyDescent="0.25">
      <c r="A6756" s="3" t="s">
        <v>24</v>
      </c>
      <c r="B6756" s="7">
        <v>42936</v>
      </c>
      <c r="C6756" s="3">
        <v>2017</v>
      </c>
      <c r="D6756" s="3">
        <v>1</v>
      </c>
      <c r="E6756" s="3" t="s">
        <v>31</v>
      </c>
      <c r="F6756" s="3">
        <v>43</v>
      </c>
    </row>
    <row r="6757" spans="1:6" x14ac:dyDescent="0.25">
      <c r="A6757" s="3" t="s">
        <v>24</v>
      </c>
      <c r="B6757" s="7">
        <v>42936</v>
      </c>
      <c r="C6757" s="3">
        <v>2017</v>
      </c>
      <c r="D6757" s="3">
        <v>1</v>
      </c>
      <c r="E6757" s="3" t="s">
        <v>31</v>
      </c>
      <c r="F6757" s="3">
        <v>63</v>
      </c>
    </row>
    <row r="6758" spans="1:6" x14ac:dyDescent="0.25">
      <c r="A6758" s="3" t="s">
        <v>24</v>
      </c>
      <c r="B6758" s="7">
        <v>42936</v>
      </c>
      <c r="C6758" s="3">
        <v>2017</v>
      </c>
      <c r="D6758" s="3">
        <v>1</v>
      </c>
      <c r="E6758" s="3" t="s">
        <v>31</v>
      </c>
      <c r="F6758" s="3">
        <v>71</v>
      </c>
    </row>
    <row r="6759" spans="1:6" x14ac:dyDescent="0.25">
      <c r="A6759" s="3" t="s">
        <v>24</v>
      </c>
      <c r="B6759" s="7">
        <v>42936</v>
      </c>
      <c r="C6759" s="3">
        <v>2017</v>
      </c>
      <c r="D6759" s="3">
        <v>1</v>
      </c>
      <c r="E6759" s="3" t="s">
        <v>31</v>
      </c>
      <c r="F6759" s="3">
        <v>60</v>
      </c>
    </row>
    <row r="6760" spans="1:6" x14ac:dyDescent="0.25">
      <c r="A6760" s="3" t="s">
        <v>24</v>
      </c>
      <c r="B6760" s="7">
        <v>42936</v>
      </c>
      <c r="C6760" s="3">
        <v>2017</v>
      </c>
      <c r="D6760" s="3">
        <v>1</v>
      </c>
      <c r="E6760" s="3" t="s">
        <v>31</v>
      </c>
      <c r="F6760" s="3">
        <v>48</v>
      </c>
    </row>
    <row r="6761" spans="1:6" x14ac:dyDescent="0.25">
      <c r="A6761" s="3" t="s">
        <v>24</v>
      </c>
      <c r="B6761" s="7">
        <v>42936</v>
      </c>
      <c r="C6761" s="3">
        <v>2017</v>
      </c>
      <c r="D6761" s="3">
        <v>1</v>
      </c>
      <c r="E6761" s="3" t="s">
        <v>31</v>
      </c>
      <c r="F6761" s="3">
        <v>64</v>
      </c>
    </row>
    <row r="6762" spans="1:6" x14ac:dyDescent="0.25">
      <c r="A6762" s="3" t="s">
        <v>24</v>
      </c>
      <c r="B6762" s="7">
        <v>42936</v>
      </c>
      <c r="C6762" s="3">
        <v>2017</v>
      </c>
      <c r="D6762" s="3">
        <v>1</v>
      </c>
      <c r="E6762" s="3" t="s">
        <v>31</v>
      </c>
      <c r="F6762" s="3">
        <v>61</v>
      </c>
    </row>
    <row r="6763" spans="1:6" x14ac:dyDescent="0.25">
      <c r="A6763" s="3" t="s">
        <v>24</v>
      </c>
      <c r="B6763" s="7">
        <v>42936</v>
      </c>
      <c r="C6763" s="3">
        <v>2017</v>
      </c>
      <c r="D6763" s="3">
        <v>1</v>
      </c>
      <c r="E6763" s="3" t="s">
        <v>31</v>
      </c>
      <c r="F6763" s="3">
        <v>56</v>
      </c>
    </row>
    <row r="6764" spans="1:6" x14ac:dyDescent="0.25">
      <c r="A6764" s="3" t="s">
        <v>24</v>
      </c>
      <c r="B6764" s="7">
        <v>42936</v>
      </c>
      <c r="C6764" s="3">
        <v>2017</v>
      </c>
      <c r="D6764" s="3">
        <v>1</v>
      </c>
      <c r="E6764" s="3" t="s">
        <v>31</v>
      </c>
      <c r="F6764" s="3">
        <v>63</v>
      </c>
    </row>
    <row r="6765" spans="1:6" x14ac:dyDescent="0.25">
      <c r="A6765" s="3" t="s">
        <v>24</v>
      </c>
      <c r="B6765" s="7">
        <v>42936</v>
      </c>
      <c r="C6765" s="3">
        <v>2017</v>
      </c>
      <c r="D6765" s="3">
        <v>1</v>
      </c>
      <c r="E6765" s="3" t="s">
        <v>31</v>
      </c>
      <c r="F6765" s="3">
        <v>63</v>
      </c>
    </row>
    <row r="6766" spans="1:6" x14ac:dyDescent="0.25">
      <c r="A6766" s="3" t="s">
        <v>24</v>
      </c>
      <c r="B6766" s="7">
        <v>42936</v>
      </c>
      <c r="C6766" s="3">
        <v>2017</v>
      </c>
      <c r="D6766" s="3">
        <v>1</v>
      </c>
      <c r="E6766" s="3" t="s">
        <v>31</v>
      </c>
      <c r="F6766" s="3">
        <v>53</v>
      </c>
    </row>
    <row r="6767" spans="1:6" x14ac:dyDescent="0.25">
      <c r="A6767" s="3" t="s">
        <v>24</v>
      </c>
      <c r="B6767" s="7">
        <v>42936</v>
      </c>
      <c r="C6767" s="3">
        <v>2017</v>
      </c>
      <c r="D6767" s="3">
        <v>1</v>
      </c>
      <c r="E6767" s="3" t="s">
        <v>31</v>
      </c>
      <c r="F6767" s="3">
        <v>58</v>
      </c>
    </row>
    <row r="6768" spans="1:6" x14ac:dyDescent="0.25">
      <c r="A6768" s="3" t="s">
        <v>24</v>
      </c>
      <c r="B6768" s="7">
        <v>42936</v>
      </c>
      <c r="C6768" s="3">
        <v>2017</v>
      </c>
      <c r="D6768" s="3">
        <v>1</v>
      </c>
      <c r="E6768" s="3" t="s">
        <v>31</v>
      </c>
      <c r="F6768" s="3">
        <v>51</v>
      </c>
    </row>
    <row r="6769" spans="1:6" x14ac:dyDescent="0.25">
      <c r="A6769" s="3" t="s">
        <v>24</v>
      </c>
      <c r="B6769" s="7">
        <v>42936</v>
      </c>
      <c r="C6769" s="3">
        <v>2017</v>
      </c>
      <c r="D6769" s="3">
        <v>1</v>
      </c>
      <c r="E6769" s="3" t="s">
        <v>31</v>
      </c>
      <c r="F6769" s="3">
        <v>62</v>
      </c>
    </row>
    <row r="6770" spans="1:6" x14ac:dyDescent="0.25">
      <c r="A6770" s="3" t="s">
        <v>24</v>
      </c>
      <c r="B6770" s="7">
        <v>42936</v>
      </c>
      <c r="C6770" s="3">
        <v>2017</v>
      </c>
      <c r="D6770" s="3">
        <v>1</v>
      </c>
      <c r="E6770" s="3" t="s">
        <v>31</v>
      </c>
      <c r="F6770" s="3">
        <v>49</v>
      </c>
    </row>
    <row r="6771" spans="1:6" x14ac:dyDescent="0.25">
      <c r="A6771" s="3" t="s">
        <v>24</v>
      </c>
      <c r="B6771" s="7">
        <v>42936</v>
      </c>
      <c r="C6771" s="3">
        <v>2017</v>
      </c>
      <c r="D6771" s="3">
        <v>1</v>
      </c>
      <c r="E6771" s="3" t="s">
        <v>31</v>
      </c>
      <c r="F6771" s="3">
        <v>58</v>
      </c>
    </row>
    <row r="6772" spans="1:6" x14ac:dyDescent="0.25">
      <c r="A6772" s="3" t="s">
        <v>24</v>
      </c>
      <c r="B6772" s="7">
        <v>42936</v>
      </c>
      <c r="C6772" s="3">
        <v>2017</v>
      </c>
      <c r="D6772" s="3">
        <v>1</v>
      </c>
      <c r="E6772" s="3" t="s">
        <v>31</v>
      </c>
      <c r="F6772" s="3">
        <v>48</v>
      </c>
    </row>
    <row r="6773" spans="1:6" x14ac:dyDescent="0.25">
      <c r="A6773" s="3" t="s">
        <v>24</v>
      </c>
      <c r="B6773" s="7">
        <v>42936</v>
      </c>
      <c r="C6773" s="3">
        <v>2017</v>
      </c>
      <c r="D6773" s="3">
        <v>1</v>
      </c>
      <c r="E6773" s="3" t="s">
        <v>31</v>
      </c>
      <c r="F6773" s="3">
        <v>50</v>
      </c>
    </row>
    <row r="6774" spans="1:6" x14ac:dyDescent="0.25">
      <c r="A6774" s="3" t="s">
        <v>24</v>
      </c>
      <c r="B6774" s="7">
        <v>42936</v>
      </c>
      <c r="C6774" s="3">
        <v>2017</v>
      </c>
      <c r="D6774" s="3">
        <v>1</v>
      </c>
      <c r="E6774" s="3" t="s">
        <v>31</v>
      </c>
      <c r="F6774" s="3">
        <v>61</v>
      </c>
    </row>
    <row r="6775" spans="1:6" x14ac:dyDescent="0.25">
      <c r="A6775" s="3" t="s">
        <v>24</v>
      </c>
      <c r="B6775" s="7">
        <v>42936</v>
      </c>
      <c r="C6775" s="3">
        <v>2017</v>
      </c>
      <c r="D6775" s="3">
        <v>1</v>
      </c>
      <c r="E6775" s="3" t="s">
        <v>31</v>
      </c>
      <c r="F6775" s="3">
        <v>55</v>
      </c>
    </row>
    <row r="6776" spans="1:6" x14ac:dyDescent="0.25">
      <c r="A6776" s="3" t="s">
        <v>24</v>
      </c>
      <c r="B6776" s="7">
        <v>42936</v>
      </c>
      <c r="C6776" s="3">
        <v>2017</v>
      </c>
      <c r="D6776" s="3">
        <v>1</v>
      </c>
      <c r="E6776" s="3" t="s">
        <v>31</v>
      </c>
      <c r="F6776" s="3">
        <v>53</v>
      </c>
    </row>
    <row r="6777" spans="1:6" x14ac:dyDescent="0.25">
      <c r="A6777" s="3" t="s">
        <v>24</v>
      </c>
      <c r="B6777" s="7">
        <v>42936</v>
      </c>
      <c r="C6777" s="3">
        <v>2017</v>
      </c>
      <c r="D6777" s="3">
        <v>1</v>
      </c>
      <c r="E6777" s="3" t="s">
        <v>31</v>
      </c>
      <c r="F6777" s="3">
        <v>47</v>
      </c>
    </row>
    <row r="6778" spans="1:6" x14ac:dyDescent="0.25">
      <c r="A6778" s="3" t="s">
        <v>24</v>
      </c>
      <c r="B6778" s="7">
        <v>42936</v>
      </c>
      <c r="C6778" s="3">
        <v>2017</v>
      </c>
      <c r="D6778" s="3">
        <v>1</v>
      </c>
      <c r="E6778" s="3" t="s">
        <v>31</v>
      </c>
      <c r="F6778" s="3">
        <v>59</v>
      </c>
    </row>
    <row r="6779" spans="1:6" x14ac:dyDescent="0.25">
      <c r="A6779" s="3" t="s">
        <v>24</v>
      </c>
      <c r="B6779" s="7">
        <v>42936</v>
      </c>
      <c r="C6779" s="3">
        <v>2017</v>
      </c>
      <c r="D6779" s="3">
        <v>1</v>
      </c>
      <c r="E6779" s="3" t="s">
        <v>31</v>
      </c>
      <c r="F6779" s="3">
        <v>50</v>
      </c>
    </row>
    <row r="6780" spans="1:6" x14ac:dyDescent="0.25">
      <c r="A6780" s="3" t="s">
        <v>24</v>
      </c>
      <c r="B6780" s="7">
        <v>42936</v>
      </c>
      <c r="C6780" s="3">
        <v>2017</v>
      </c>
      <c r="D6780" s="3">
        <v>1</v>
      </c>
      <c r="E6780" s="3" t="s">
        <v>31</v>
      </c>
      <c r="F6780" s="3">
        <v>44</v>
      </c>
    </row>
    <row r="6781" spans="1:6" x14ac:dyDescent="0.25">
      <c r="A6781" s="3" t="s">
        <v>24</v>
      </c>
      <c r="B6781" s="7">
        <v>42936</v>
      </c>
      <c r="C6781" s="3">
        <v>2017</v>
      </c>
      <c r="D6781" s="3">
        <v>1</v>
      </c>
      <c r="E6781" s="3" t="s">
        <v>31</v>
      </c>
      <c r="F6781" s="3">
        <v>54</v>
      </c>
    </row>
    <row r="6782" spans="1:6" x14ac:dyDescent="0.25">
      <c r="A6782" s="3" t="s">
        <v>24</v>
      </c>
      <c r="B6782" s="7">
        <v>42936</v>
      </c>
      <c r="C6782" s="3">
        <v>2017</v>
      </c>
      <c r="D6782" s="3">
        <v>1</v>
      </c>
      <c r="E6782" s="3" t="s">
        <v>31</v>
      </c>
      <c r="F6782" s="3">
        <v>52</v>
      </c>
    </row>
    <row r="6783" spans="1:6" x14ac:dyDescent="0.25">
      <c r="A6783" s="3" t="s">
        <v>24</v>
      </c>
      <c r="B6783" s="7">
        <v>42936</v>
      </c>
      <c r="C6783" s="3">
        <v>2017</v>
      </c>
      <c r="D6783" s="3">
        <v>1</v>
      </c>
      <c r="E6783" s="3" t="s">
        <v>31</v>
      </c>
      <c r="F6783" s="3">
        <v>46</v>
      </c>
    </row>
    <row r="6784" spans="1:6" x14ac:dyDescent="0.25">
      <c r="A6784" s="3" t="s">
        <v>24</v>
      </c>
      <c r="B6784" s="7">
        <v>42936</v>
      </c>
      <c r="C6784" s="3">
        <v>2017</v>
      </c>
      <c r="D6784" s="3">
        <v>1</v>
      </c>
      <c r="E6784" s="3" t="s">
        <v>31</v>
      </c>
      <c r="F6784" s="3">
        <v>47</v>
      </c>
    </row>
    <row r="6785" spans="1:6" x14ac:dyDescent="0.25">
      <c r="A6785" s="3" t="s">
        <v>24</v>
      </c>
      <c r="B6785" s="7">
        <v>42936</v>
      </c>
      <c r="C6785" s="3">
        <v>2017</v>
      </c>
      <c r="D6785" s="3">
        <v>1</v>
      </c>
      <c r="E6785" s="3" t="s">
        <v>31</v>
      </c>
      <c r="F6785" s="3">
        <v>48</v>
      </c>
    </row>
    <row r="6786" spans="1:6" x14ac:dyDescent="0.25">
      <c r="A6786" s="3" t="s">
        <v>24</v>
      </c>
      <c r="B6786" s="7">
        <v>42936</v>
      </c>
      <c r="C6786" s="3">
        <v>2017</v>
      </c>
      <c r="D6786" s="3">
        <v>1</v>
      </c>
      <c r="E6786" s="3" t="s">
        <v>31</v>
      </c>
      <c r="F6786" s="3">
        <v>62</v>
      </c>
    </row>
    <row r="6787" spans="1:6" x14ac:dyDescent="0.25">
      <c r="A6787" s="3" t="s">
        <v>24</v>
      </c>
      <c r="B6787" s="7">
        <v>42936</v>
      </c>
      <c r="C6787" s="3">
        <v>2017</v>
      </c>
      <c r="D6787" s="3">
        <v>1</v>
      </c>
      <c r="E6787" s="3" t="s">
        <v>31</v>
      </c>
      <c r="F6787" s="3">
        <v>48</v>
      </c>
    </row>
    <row r="6788" spans="1:6" x14ac:dyDescent="0.25">
      <c r="A6788" s="3" t="s">
        <v>24</v>
      </c>
      <c r="B6788" s="7">
        <v>42936</v>
      </c>
      <c r="C6788" s="3">
        <v>2017</v>
      </c>
      <c r="D6788" s="3">
        <v>1</v>
      </c>
      <c r="E6788" s="3" t="s">
        <v>31</v>
      </c>
      <c r="F6788" s="3">
        <v>53</v>
      </c>
    </row>
    <row r="6789" spans="1:6" x14ac:dyDescent="0.25">
      <c r="A6789" s="3" t="s">
        <v>24</v>
      </c>
      <c r="B6789" s="7">
        <v>42936</v>
      </c>
      <c r="C6789" s="3">
        <v>2017</v>
      </c>
      <c r="D6789" s="3">
        <v>1</v>
      </c>
      <c r="E6789" s="3" t="s">
        <v>31</v>
      </c>
      <c r="F6789" s="3">
        <v>51</v>
      </c>
    </row>
    <row r="6790" spans="1:6" x14ac:dyDescent="0.25">
      <c r="A6790" s="3" t="s">
        <v>24</v>
      </c>
      <c r="B6790" s="7">
        <v>42936</v>
      </c>
      <c r="C6790" s="3">
        <v>2017</v>
      </c>
      <c r="D6790" s="3">
        <v>1</v>
      </c>
      <c r="E6790" s="3" t="s">
        <v>31</v>
      </c>
      <c r="F6790" s="3">
        <v>49</v>
      </c>
    </row>
    <row r="6791" spans="1:6" x14ac:dyDescent="0.25">
      <c r="A6791" s="3" t="s">
        <v>24</v>
      </c>
      <c r="B6791" s="7">
        <v>42936</v>
      </c>
      <c r="C6791" s="3">
        <v>2017</v>
      </c>
      <c r="D6791" s="3">
        <v>1</v>
      </c>
      <c r="E6791" s="3" t="s">
        <v>31</v>
      </c>
      <c r="F6791" s="3">
        <v>48</v>
      </c>
    </row>
    <row r="6792" spans="1:6" x14ac:dyDescent="0.25">
      <c r="A6792" s="3" t="s">
        <v>24</v>
      </c>
      <c r="B6792" s="7">
        <v>42936</v>
      </c>
      <c r="C6792" s="3">
        <v>2017</v>
      </c>
      <c r="D6792" s="3">
        <v>1</v>
      </c>
      <c r="E6792" s="3" t="s">
        <v>31</v>
      </c>
      <c r="F6792" s="3">
        <v>55</v>
      </c>
    </row>
    <row r="6793" spans="1:6" x14ac:dyDescent="0.25">
      <c r="A6793" s="3" t="s">
        <v>24</v>
      </c>
      <c r="B6793" s="7">
        <v>42936</v>
      </c>
      <c r="C6793" s="3">
        <v>2017</v>
      </c>
      <c r="D6793" s="3">
        <v>1</v>
      </c>
      <c r="E6793" s="3" t="s">
        <v>31</v>
      </c>
      <c r="F6793" s="3">
        <v>61</v>
      </c>
    </row>
    <row r="6794" spans="1:6" x14ac:dyDescent="0.25">
      <c r="A6794" s="3" t="s">
        <v>24</v>
      </c>
      <c r="B6794" s="7">
        <v>42936</v>
      </c>
      <c r="C6794" s="3">
        <v>2017</v>
      </c>
      <c r="D6794" s="3">
        <v>1</v>
      </c>
      <c r="E6794" s="3" t="s">
        <v>31</v>
      </c>
      <c r="F6794" s="3">
        <v>53</v>
      </c>
    </row>
    <row r="6795" spans="1:6" x14ac:dyDescent="0.25">
      <c r="A6795" s="3" t="s">
        <v>24</v>
      </c>
      <c r="B6795" s="7">
        <v>42936</v>
      </c>
      <c r="C6795" s="3">
        <v>2017</v>
      </c>
      <c r="D6795" s="3">
        <v>1</v>
      </c>
      <c r="E6795" s="3" t="s">
        <v>31</v>
      </c>
      <c r="F6795" s="3">
        <v>39</v>
      </c>
    </row>
    <row r="6796" spans="1:6" x14ac:dyDescent="0.25">
      <c r="A6796" s="3" t="s">
        <v>24</v>
      </c>
      <c r="B6796" s="7">
        <v>42936</v>
      </c>
      <c r="C6796" s="3">
        <v>2017</v>
      </c>
      <c r="D6796" s="3">
        <v>1</v>
      </c>
      <c r="E6796" s="3" t="s">
        <v>31</v>
      </c>
      <c r="F6796" s="3">
        <v>58</v>
      </c>
    </row>
    <row r="6797" spans="1:6" x14ac:dyDescent="0.25">
      <c r="A6797" s="3" t="s">
        <v>24</v>
      </c>
      <c r="B6797" s="7">
        <v>42936</v>
      </c>
      <c r="C6797" s="3">
        <v>2017</v>
      </c>
      <c r="D6797" s="3">
        <v>1</v>
      </c>
      <c r="E6797" s="3" t="s">
        <v>31</v>
      </c>
      <c r="F6797" s="3">
        <v>56</v>
      </c>
    </row>
    <row r="6798" spans="1:6" x14ac:dyDescent="0.25">
      <c r="A6798" s="3" t="s">
        <v>24</v>
      </c>
      <c r="B6798" s="7">
        <v>42936</v>
      </c>
      <c r="C6798" s="3">
        <v>2017</v>
      </c>
      <c r="D6798" s="3">
        <v>1</v>
      </c>
      <c r="E6798" s="3" t="s">
        <v>31</v>
      </c>
      <c r="F6798" s="3">
        <v>46</v>
      </c>
    </row>
    <row r="6799" spans="1:6" x14ac:dyDescent="0.25">
      <c r="A6799" s="3" t="s">
        <v>24</v>
      </c>
      <c r="B6799" s="7">
        <v>42936</v>
      </c>
      <c r="C6799" s="3">
        <v>2017</v>
      </c>
      <c r="D6799" s="3">
        <v>1</v>
      </c>
      <c r="E6799" s="3" t="s">
        <v>31</v>
      </c>
      <c r="F6799" s="3">
        <v>48</v>
      </c>
    </row>
    <row r="6800" spans="1:6" x14ac:dyDescent="0.25">
      <c r="A6800" s="3" t="s">
        <v>24</v>
      </c>
      <c r="B6800" s="7">
        <v>42936</v>
      </c>
      <c r="C6800" s="3">
        <v>2017</v>
      </c>
      <c r="D6800" s="3">
        <v>1</v>
      </c>
      <c r="E6800" s="3" t="s">
        <v>31</v>
      </c>
      <c r="F6800" s="3">
        <v>47</v>
      </c>
    </row>
    <row r="6801" spans="1:6" x14ac:dyDescent="0.25">
      <c r="A6801" s="3" t="s">
        <v>24</v>
      </c>
      <c r="B6801" s="7">
        <v>42936</v>
      </c>
      <c r="C6801" s="3">
        <v>2017</v>
      </c>
      <c r="D6801" s="3">
        <v>1</v>
      </c>
      <c r="E6801" s="3" t="s">
        <v>31</v>
      </c>
      <c r="F6801" s="3">
        <v>47</v>
      </c>
    </row>
    <row r="6802" spans="1:6" x14ac:dyDescent="0.25">
      <c r="A6802" s="3" t="s">
        <v>24</v>
      </c>
      <c r="B6802" s="7">
        <v>42936</v>
      </c>
      <c r="C6802" s="3">
        <v>2017</v>
      </c>
      <c r="D6802" s="3">
        <v>1</v>
      </c>
      <c r="E6802" s="3" t="s">
        <v>31</v>
      </c>
      <c r="F6802" s="3">
        <v>42</v>
      </c>
    </row>
    <row r="6803" spans="1:6" x14ac:dyDescent="0.25">
      <c r="A6803" s="3" t="s">
        <v>24</v>
      </c>
      <c r="B6803" s="7">
        <v>42936</v>
      </c>
      <c r="C6803" s="3">
        <v>2017</v>
      </c>
      <c r="D6803" s="3">
        <v>1</v>
      </c>
      <c r="E6803" s="3" t="s">
        <v>31</v>
      </c>
      <c r="F6803" s="3">
        <v>44</v>
      </c>
    </row>
    <row r="6804" spans="1:6" x14ac:dyDescent="0.25">
      <c r="A6804" s="3" t="s">
        <v>24</v>
      </c>
      <c r="B6804" s="7">
        <v>42936</v>
      </c>
      <c r="C6804" s="3">
        <v>2017</v>
      </c>
      <c r="D6804" s="3">
        <v>1</v>
      </c>
      <c r="E6804" s="3" t="s">
        <v>31</v>
      </c>
      <c r="F6804" s="3">
        <v>42</v>
      </c>
    </row>
    <row r="6805" spans="1:6" x14ac:dyDescent="0.25">
      <c r="A6805" s="3" t="s">
        <v>24</v>
      </c>
      <c r="B6805" s="7">
        <v>42936</v>
      </c>
      <c r="C6805" s="3">
        <v>2017</v>
      </c>
      <c r="D6805" s="3">
        <v>1</v>
      </c>
      <c r="E6805" s="3" t="s">
        <v>31</v>
      </c>
      <c r="F6805" s="3">
        <v>46</v>
      </c>
    </row>
    <row r="6806" spans="1:6" x14ac:dyDescent="0.25">
      <c r="A6806" s="3" t="s">
        <v>24</v>
      </c>
      <c r="B6806" s="7">
        <v>42936</v>
      </c>
      <c r="C6806" s="3">
        <v>2017</v>
      </c>
      <c r="D6806" s="3">
        <v>1</v>
      </c>
      <c r="E6806" s="3" t="s">
        <v>31</v>
      </c>
      <c r="F6806" s="3">
        <v>58</v>
      </c>
    </row>
    <row r="6807" spans="1:6" x14ac:dyDescent="0.25">
      <c r="A6807" s="3" t="s">
        <v>24</v>
      </c>
      <c r="B6807" s="7">
        <v>42936</v>
      </c>
      <c r="C6807" s="3">
        <v>2017</v>
      </c>
      <c r="D6807" s="3">
        <v>1</v>
      </c>
      <c r="E6807" s="3" t="s">
        <v>31</v>
      </c>
      <c r="F6807" s="3">
        <v>63</v>
      </c>
    </row>
    <row r="6808" spans="1:6" x14ac:dyDescent="0.25">
      <c r="A6808" s="3" t="s">
        <v>24</v>
      </c>
      <c r="B6808" s="7">
        <v>42936</v>
      </c>
      <c r="C6808" s="3">
        <v>2017</v>
      </c>
      <c r="D6808" s="3">
        <v>1</v>
      </c>
      <c r="E6808" s="3" t="s">
        <v>31</v>
      </c>
      <c r="F6808" s="3">
        <v>69</v>
      </c>
    </row>
    <row r="6809" spans="1:6" x14ac:dyDescent="0.25">
      <c r="A6809" s="3" t="s">
        <v>24</v>
      </c>
      <c r="B6809" s="7">
        <v>42936</v>
      </c>
      <c r="C6809" s="3">
        <v>2017</v>
      </c>
      <c r="D6809" s="3">
        <v>1</v>
      </c>
      <c r="E6809" s="3" t="s">
        <v>31</v>
      </c>
      <c r="F6809" s="3">
        <v>71</v>
      </c>
    </row>
    <row r="6810" spans="1:6" x14ac:dyDescent="0.25">
      <c r="A6810" s="3" t="s">
        <v>24</v>
      </c>
      <c r="B6810" s="7">
        <v>42936</v>
      </c>
      <c r="C6810" s="3">
        <v>2017</v>
      </c>
      <c r="D6810" s="3">
        <v>1</v>
      </c>
      <c r="E6810" s="3" t="s">
        <v>31</v>
      </c>
      <c r="F6810" s="3">
        <v>60</v>
      </c>
    </row>
    <row r="6811" spans="1:6" x14ac:dyDescent="0.25">
      <c r="A6811" s="3" t="s">
        <v>24</v>
      </c>
      <c r="B6811" s="7">
        <v>42936</v>
      </c>
      <c r="C6811" s="3">
        <v>2017</v>
      </c>
      <c r="D6811" s="3">
        <v>1</v>
      </c>
      <c r="E6811" s="3" t="s">
        <v>31</v>
      </c>
      <c r="F6811" s="3">
        <v>61</v>
      </c>
    </row>
    <row r="6812" spans="1:6" x14ac:dyDescent="0.25">
      <c r="A6812" s="3" t="s">
        <v>24</v>
      </c>
      <c r="B6812" s="7">
        <v>42936</v>
      </c>
      <c r="C6812" s="3">
        <v>2017</v>
      </c>
      <c r="D6812" s="3">
        <v>1</v>
      </c>
      <c r="E6812" s="3" t="s">
        <v>31</v>
      </c>
      <c r="F6812" s="3">
        <v>57</v>
      </c>
    </row>
    <row r="6813" spans="1:6" x14ac:dyDescent="0.25">
      <c r="A6813" s="3" t="s">
        <v>24</v>
      </c>
      <c r="B6813" s="7">
        <v>42936</v>
      </c>
      <c r="C6813" s="3">
        <v>2017</v>
      </c>
      <c r="D6813" s="3">
        <v>1</v>
      </c>
      <c r="E6813" s="3" t="s">
        <v>31</v>
      </c>
      <c r="F6813" s="3">
        <v>49</v>
      </c>
    </row>
    <row r="6814" spans="1:6" x14ac:dyDescent="0.25">
      <c r="A6814" s="3" t="s">
        <v>24</v>
      </c>
      <c r="B6814" s="7">
        <v>42936</v>
      </c>
      <c r="C6814" s="3">
        <v>2017</v>
      </c>
      <c r="D6814" s="3">
        <v>1</v>
      </c>
      <c r="E6814" s="3" t="s">
        <v>31</v>
      </c>
      <c r="F6814" s="3">
        <v>63</v>
      </c>
    </row>
    <row r="6815" spans="1:6" x14ac:dyDescent="0.25">
      <c r="A6815" s="3" t="s">
        <v>24</v>
      </c>
      <c r="B6815" s="7">
        <v>42936</v>
      </c>
      <c r="C6815" s="3">
        <v>2017</v>
      </c>
      <c r="D6815" s="3">
        <v>1</v>
      </c>
      <c r="E6815" s="3" t="s">
        <v>31</v>
      </c>
      <c r="F6815" s="3">
        <v>72</v>
      </c>
    </row>
    <row r="6816" spans="1:6" x14ac:dyDescent="0.25">
      <c r="A6816" s="3" t="s">
        <v>24</v>
      </c>
      <c r="B6816" s="7">
        <v>42936</v>
      </c>
      <c r="C6816" s="3">
        <v>2017</v>
      </c>
      <c r="D6816" s="3">
        <v>1</v>
      </c>
      <c r="E6816" s="3" t="s">
        <v>31</v>
      </c>
      <c r="F6816" s="3">
        <v>63</v>
      </c>
    </row>
    <row r="6817" spans="1:6" x14ac:dyDescent="0.25">
      <c r="A6817" s="3" t="s">
        <v>24</v>
      </c>
      <c r="B6817" s="7">
        <v>42936</v>
      </c>
      <c r="C6817" s="3">
        <v>2017</v>
      </c>
      <c r="D6817" s="3">
        <v>1</v>
      </c>
      <c r="E6817" s="3" t="s">
        <v>31</v>
      </c>
      <c r="F6817" s="3">
        <v>48</v>
      </c>
    </row>
    <row r="6818" spans="1:6" x14ac:dyDescent="0.25">
      <c r="A6818" s="3" t="s">
        <v>24</v>
      </c>
      <c r="B6818" s="7">
        <v>42936</v>
      </c>
      <c r="C6818" s="3">
        <v>2017</v>
      </c>
      <c r="D6818" s="3">
        <v>2</v>
      </c>
      <c r="E6818" s="3" t="s">
        <v>31</v>
      </c>
      <c r="F6818" s="3">
        <v>63</v>
      </c>
    </row>
    <row r="6819" spans="1:6" x14ac:dyDescent="0.25">
      <c r="A6819" s="3" t="s">
        <v>24</v>
      </c>
      <c r="B6819" s="7">
        <v>42936</v>
      </c>
      <c r="C6819" s="3">
        <v>2017</v>
      </c>
      <c r="D6819" s="3">
        <v>2</v>
      </c>
      <c r="E6819" s="3" t="s">
        <v>31</v>
      </c>
      <c r="F6819" s="3">
        <v>43</v>
      </c>
    </row>
    <row r="6820" spans="1:6" x14ac:dyDescent="0.25">
      <c r="A6820" s="3" t="s">
        <v>24</v>
      </c>
      <c r="B6820" s="7">
        <v>42936</v>
      </c>
      <c r="C6820" s="3">
        <v>2017</v>
      </c>
      <c r="D6820" s="3">
        <v>2</v>
      </c>
      <c r="E6820" s="3" t="s">
        <v>31</v>
      </c>
      <c r="F6820" s="3">
        <v>65</v>
      </c>
    </row>
    <row r="6821" spans="1:6" x14ac:dyDescent="0.25">
      <c r="A6821" s="3" t="s">
        <v>24</v>
      </c>
      <c r="B6821" s="7">
        <v>42936</v>
      </c>
      <c r="C6821" s="3">
        <v>2017</v>
      </c>
      <c r="D6821" s="3">
        <v>2</v>
      </c>
      <c r="E6821" s="3" t="s">
        <v>31</v>
      </c>
      <c r="F6821" s="3">
        <v>55</v>
      </c>
    </row>
    <row r="6822" spans="1:6" x14ac:dyDescent="0.25">
      <c r="A6822" s="3" t="s">
        <v>24</v>
      </c>
      <c r="B6822" s="7">
        <v>42936</v>
      </c>
      <c r="C6822" s="3">
        <v>2017</v>
      </c>
      <c r="D6822" s="3">
        <v>2</v>
      </c>
      <c r="E6822" s="3" t="s">
        <v>31</v>
      </c>
      <c r="F6822" s="3">
        <v>56</v>
      </c>
    </row>
    <row r="6823" spans="1:6" x14ac:dyDescent="0.25">
      <c r="A6823" s="3" t="s">
        <v>24</v>
      </c>
      <c r="B6823" s="7">
        <v>42936</v>
      </c>
      <c r="C6823" s="3">
        <v>2017</v>
      </c>
      <c r="D6823" s="3">
        <v>2</v>
      </c>
      <c r="E6823" s="3" t="s">
        <v>31</v>
      </c>
      <c r="F6823" s="3">
        <v>40</v>
      </c>
    </row>
    <row r="6824" spans="1:6" x14ac:dyDescent="0.25">
      <c r="A6824" s="3" t="s">
        <v>24</v>
      </c>
      <c r="B6824" s="7">
        <v>42936</v>
      </c>
      <c r="C6824" s="3">
        <v>2017</v>
      </c>
      <c r="D6824" s="3">
        <v>2</v>
      </c>
      <c r="E6824" s="3" t="s">
        <v>31</v>
      </c>
      <c r="F6824" s="3">
        <v>50</v>
      </c>
    </row>
    <row r="6825" spans="1:6" x14ac:dyDescent="0.25">
      <c r="A6825" s="3" t="s">
        <v>24</v>
      </c>
      <c r="B6825" s="7">
        <v>42936</v>
      </c>
      <c r="C6825" s="3">
        <v>2017</v>
      </c>
      <c r="D6825" s="3">
        <v>2</v>
      </c>
      <c r="E6825" s="3" t="s">
        <v>31</v>
      </c>
      <c r="F6825" s="3">
        <v>52</v>
      </c>
    </row>
    <row r="6826" spans="1:6" x14ac:dyDescent="0.25">
      <c r="A6826" s="3" t="s">
        <v>24</v>
      </c>
      <c r="B6826" s="7">
        <v>42936</v>
      </c>
      <c r="C6826" s="3">
        <v>2017</v>
      </c>
      <c r="D6826" s="3">
        <v>2</v>
      </c>
      <c r="E6826" s="3" t="s">
        <v>31</v>
      </c>
      <c r="F6826" s="3">
        <v>41</v>
      </c>
    </row>
    <row r="6827" spans="1:6" x14ac:dyDescent="0.25">
      <c r="A6827" s="3" t="s">
        <v>24</v>
      </c>
      <c r="B6827" s="7">
        <v>42936</v>
      </c>
      <c r="C6827" s="3">
        <v>2017</v>
      </c>
      <c r="D6827" s="3">
        <v>2</v>
      </c>
      <c r="E6827" s="3" t="s">
        <v>31</v>
      </c>
      <c r="F6827" s="3">
        <v>49</v>
      </c>
    </row>
    <row r="6828" spans="1:6" x14ac:dyDescent="0.25">
      <c r="A6828" s="3" t="s">
        <v>24</v>
      </c>
      <c r="B6828" s="7">
        <v>42936</v>
      </c>
      <c r="C6828" s="3">
        <v>2017</v>
      </c>
      <c r="D6828" s="3">
        <v>2</v>
      </c>
      <c r="E6828" s="3" t="s">
        <v>31</v>
      </c>
      <c r="F6828" s="3">
        <v>45</v>
      </c>
    </row>
    <row r="6829" spans="1:6" x14ac:dyDescent="0.25">
      <c r="A6829" s="3" t="s">
        <v>24</v>
      </c>
      <c r="B6829" s="7">
        <v>42936</v>
      </c>
      <c r="C6829" s="3">
        <v>2017</v>
      </c>
      <c r="D6829" s="3">
        <v>2</v>
      </c>
      <c r="E6829" s="3" t="s">
        <v>31</v>
      </c>
      <c r="F6829" s="3">
        <v>46</v>
      </c>
    </row>
    <row r="6830" spans="1:6" x14ac:dyDescent="0.25">
      <c r="A6830" s="3" t="s">
        <v>24</v>
      </c>
      <c r="B6830" s="7">
        <v>42936</v>
      </c>
      <c r="C6830" s="3">
        <v>2017</v>
      </c>
      <c r="D6830" s="3">
        <v>2</v>
      </c>
      <c r="E6830" s="3" t="s">
        <v>31</v>
      </c>
      <c r="F6830" s="3">
        <v>47</v>
      </c>
    </row>
    <row r="6831" spans="1:6" x14ac:dyDescent="0.25">
      <c r="A6831" s="3" t="s">
        <v>24</v>
      </c>
      <c r="B6831" s="7">
        <v>42936</v>
      </c>
      <c r="C6831" s="3">
        <v>2017</v>
      </c>
      <c r="D6831" s="3">
        <v>2</v>
      </c>
      <c r="E6831" s="3" t="s">
        <v>31</v>
      </c>
      <c r="F6831" s="3">
        <v>65</v>
      </c>
    </row>
    <row r="6832" spans="1:6" x14ac:dyDescent="0.25">
      <c r="A6832" s="3" t="s">
        <v>24</v>
      </c>
      <c r="B6832" s="7">
        <v>42936</v>
      </c>
      <c r="C6832" s="3">
        <v>2017</v>
      </c>
      <c r="D6832" s="3">
        <v>2</v>
      </c>
      <c r="E6832" s="3" t="s">
        <v>31</v>
      </c>
      <c r="F6832" s="3">
        <v>63</v>
      </c>
    </row>
    <row r="6833" spans="1:7" x14ac:dyDescent="0.25">
      <c r="A6833" s="3" t="s">
        <v>24</v>
      </c>
      <c r="B6833" s="7">
        <v>42936</v>
      </c>
      <c r="C6833" s="3">
        <v>2017</v>
      </c>
      <c r="D6833" s="3">
        <v>2</v>
      </c>
      <c r="E6833" s="3" t="s">
        <v>31</v>
      </c>
      <c r="F6833" s="3">
        <v>61</v>
      </c>
    </row>
    <row r="6834" spans="1:7" x14ac:dyDescent="0.25">
      <c r="A6834" s="3" t="s">
        <v>24</v>
      </c>
      <c r="B6834" s="7">
        <v>42936</v>
      </c>
      <c r="C6834" s="3">
        <v>2017</v>
      </c>
      <c r="D6834" s="3">
        <v>2</v>
      </c>
      <c r="E6834" s="3" t="s">
        <v>31</v>
      </c>
      <c r="F6834" s="3">
        <v>60</v>
      </c>
    </row>
    <row r="6835" spans="1:7" x14ac:dyDescent="0.25">
      <c r="A6835" s="3" t="s">
        <v>24</v>
      </c>
      <c r="B6835" s="7">
        <v>42936</v>
      </c>
      <c r="C6835" s="3">
        <v>2017</v>
      </c>
      <c r="D6835" s="3">
        <v>2</v>
      </c>
      <c r="E6835" s="3" t="s">
        <v>31</v>
      </c>
      <c r="F6835" s="3">
        <v>66</v>
      </c>
    </row>
    <row r="6836" spans="1:7" x14ac:dyDescent="0.25">
      <c r="A6836" s="3" t="s">
        <v>24</v>
      </c>
      <c r="B6836" s="7">
        <v>42936</v>
      </c>
      <c r="C6836" s="3">
        <v>2017</v>
      </c>
      <c r="D6836" s="3">
        <v>2</v>
      </c>
      <c r="E6836" s="3" t="s">
        <v>31</v>
      </c>
      <c r="F6836" s="3">
        <v>59</v>
      </c>
    </row>
    <row r="6837" spans="1:7" x14ac:dyDescent="0.25">
      <c r="A6837" s="3" t="s">
        <v>24</v>
      </c>
      <c r="B6837" s="7">
        <v>42936</v>
      </c>
      <c r="C6837" s="3">
        <v>2017</v>
      </c>
      <c r="D6837" s="3">
        <v>2</v>
      </c>
      <c r="E6837" s="3" t="s">
        <v>31</v>
      </c>
      <c r="F6837" s="3">
        <v>61</v>
      </c>
    </row>
    <row r="6838" spans="1:7" x14ac:dyDescent="0.25">
      <c r="A6838" s="3" t="s">
        <v>24</v>
      </c>
      <c r="B6838" s="7">
        <v>42936</v>
      </c>
      <c r="C6838" s="3">
        <v>2017</v>
      </c>
      <c r="D6838" s="3">
        <v>2</v>
      </c>
      <c r="E6838" s="3" t="s">
        <v>31</v>
      </c>
      <c r="F6838" s="3">
        <v>53</v>
      </c>
    </row>
    <row r="6839" spans="1:7" x14ac:dyDescent="0.25">
      <c r="A6839" s="3" t="s">
        <v>24</v>
      </c>
      <c r="B6839" s="7">
        <v>42936</v>
      </c>
      <c r="C6839" s="3">
        <v>2017</v>
      </c>
      <c r="D6839" s="3">
        <v>2</v>
      </c>
      <c r="E6839" s="3" t="s">
        <v>31</v>
      </c>
      <c r="F6839" s="3">
        <v>48</v>
      </c>
    </row>
    <row r="6840" spans="1:7" x14ac:dyDescent="0.25">
      <c r="A6840" s="3" t="s">
        <v>24</v>
      </c>
      <c r="B6840" s="7">
        <v>42936</v>
      </c>
      <c r="C6840" s="3">
        <v>2017</v>
      </c>
      <c r="D6840" s="3">
        <v>2</v>
      </c>
      <c r="E6840" s="3" t="s">
        <v>31</v>
      </c>
      <c r="F6840" s="3">
        <v>49</v>
      </c>
    </row>
    <row r="6841" spans="1:7" x14ac:dyDescent="0.25">
      <c r="A6841" s="3" t="s">
        <v>24</v>
      </c>
      <c r="B6841" s="7">
        <v>42936</v>
      </c>
      <c r="C6841" s="3">
        <v>2017</v>
      </c>
      <c r="D6841" s="3">
        <v>1</v>
      </c>
      <c r="E6841" s="3" t="s">
        <v>29</v>
      </c>
      <c r="F6841" s="3">
        <v>58</v>
      </c>
      <c r="G6841" s="15">
        <v>2.2000000000000002</v>
      </c>
    </row>
    <row r="6842" spans="1:7" x14ac:dyDescent="0.25">
      <c r="A6842" s="3" t="s">
        <v>24</v>
      </c>
      <c r="B6842" s="7">
        <v>42936</v>
      </c>
      <c r="C6842" s="3">
        <v>2017</v>
      </c>
      <c r="D6842" s="3">
        <v>1</v>
      </c>
      <c r="E6842" s="3" t="s">
        <v>29</v>
      </c>
      <c r="F6842" s="3">
        <v>154</v>
      </c>
      <c r="G6842" s="15">
        <v>44.8</v>
      </c>
    </row>
    <row r="6843" spans="1:7" x14ac:dyDescent="0.25">
      <c r="A6843" s="3" t="s">
        <v>24</v>
      </c>
      <c r="B6843" s="7">
        <v>42936</v>
      </c>
      <c r="C6843" s="3">
        <v>2017</v>
      </c>
      <c r="D6843" s="3">
        <v>1</v>
      </c>
      <c r="E6843" s="3" t="s">
        <v>29</v>
      </c>
      <c r="F6843" s="3">
        <v>51</v>
      </c>
      <c r="G6843" s="15">
        <v>1.4</v>
      </c>
    </row>
    <row r="6844" spans="1:7" x14ac:dyDescent="0.25">
      <c r="A6844" s="3" t="s">
        <v>24</v>
      </c>
      <c r="B6844" s="7">
        <v>42936</v>
      </c>
      <c r="C6844" s="3">
        <v>2017</v>
      </c>
      <c r="D6844" s="3">
        <v>1</v>
      </c>
      <c r="E6844" s="3" t="s">
        <v>29</v>
      </c>
      <c r="F6844" s="3">
        <v>194</v>
      </c>
      <c r="G6844" s="15">
        <v>83.1</v>
      </c>
    </row>
    <row r="6845" spans="1:7" x14ac:dyDescent="0.25">
      <c r="A6845" s="3" t="s">
        <v>24</v>
      </c>
      <c r="B6845" s="7">
        <v>42936</v>
      </c>
      <c r="C6845" s="3">
        <v>2017</v>
      </c>
      <c r="D6845" s="3">
        <v>1</v>
      </c>
      <c r="E6845" s="3" t="s">
        <v>29</v>
      </c>
      <c r="F6845" s="3">
        <v>121</v>
      </c>
      <c r="G6845" s="15">
        <v>22.9</v>
      </c>
    </row>
    <row r="6846" spans="1:7" x14ac:dyDescent="0.25">
      <c r="A6846" s="3" t="s">
        <v>24</v>
      </c>
      <c r="B6846" s="7">
        <v>42936</v>
      </c>
      <c r="C6846" s="3">
        <v>2017</v>
      </c>
      <c r="D6846" s="3">
        <v>1</v>
      </c>
      <c r="E6846" s="3" t="s">
        <v>29</v>
      </c>
      <c r="F6846" s="3">
        <v>129</v>
      </c>
      <c r="G6846" s="15">
        <v>25.9</v>
      </c>
    </row>
    <row r="6847" spans="1:7" x14ac:dyDescent="0.25">
      <c r="A6847" s="3" t="s">
        <v>24</v>
      </c>
      <c r="B6847" s="7">
        <v>42936</v>
      </c>
      <c r="C6847" s="3">
        <v>2017</v>
      </c>
      <c r="D6847" s="3">
        <v>1</v>
      </c>
      <c r="E6847" s="3" t="s">
        <v>29</v>
      </c>
      <c r="F6847" s="3">
        <v>122</v>
      </c>
      <c r="G6847" s="15">
        <v>21.8</v>
      </c>
    </row>
    <row r="6848" spans="1:7" x14ac:dyDescent="0.25">
      <c r="A6848" s="3" t="s">
        <v>24</v>
      </c>
      <c r="B6848" s="7">
        <v>42936</v>
      </c>
      <c r="C6848" s="3">
        <v>2017</v>
      </c>
      <c r="D6848" s="3">
        <v>1</v>
      </c>
      <c r="E6848" s="3" t="s">
        <v>29</v>
      </c>
      <c r="F6848" s="3">
        <v>117</v>
      </c>
      <c r="G6848" s="15">
        <v>19.3</v>
      </c>
    </row>
    <row r="6849" spans="1:7" x14ac:dyDescent="0.25">
      <c r="A6849" s="3" t="s">
        <v>24</v>
      </c>
      <c r="B6849" s="7">
        <v>42936</v>
      </c>
      <c r="C6849" s="3">
        <v>2017</v>
      </c>
      <c r="D6849" s="3">
        <v>2</v>
      </c>
      <c r="E6849" s="3" t="s">
        <v>29</v>
      </c>
      <c r="F6849" s="3">
        <v>170</v>
      </c>
      <c r="G6849" s="15">
        <v>59.4</v>
      </c>
    </row>
    <row r="6850" spans="1:7" x14ac:dyDescent="0.25">
      <c r="A6850" s="3" t="s">
        <v>24</v>
      </c>
      <c r="B6850" s="7">
        <v>42936</v>
      </c>
      <c r="C6850" s="3">
        <v>2017</v>
      </c>
      <c r="D6850" s="3">
        <v>1</v>
      </c>
      <c r="E6850" s="3" t="s">
        <v>80</v>
      </c>
      <c r="F6850" s="3">
        <v>88</v>
      </c>
    </row>
    <row r="6851" spans="1:7" x14ac:dyDescent="0.25">
      <c r="A6851" s="3" t="s">
        <v>24</v>
      </c>
      <c r="B6851" s="7">
        <v>42936</v>
      </c>
      <c r="C6851" s="3">
        <v>2017</v>
      </c>
      <c r="D6851" s="3">
        <v>1</v>
      </c>
      <c r="E6851" s="3" t="s">
        <v>80</v>
      </c>
      <c r="F6851" s="3">
        <v>101</v>
      </c>
    </row>
    <row r="6852" spans="1:7" x14ac:dyDescent="0.25">
      <c r="A6852" s="3" t="s">
        <v>24</v>
      </c>
      <c r="B6852" s="7">
        <v>42936</v>
      </c>
      <c r="C6852" s="3">
        <v>2017</v>
      </c>
      <c r="D6852" s="3">
        <v>1</v>
      </c>
      <c r="E6852" s="3" t="s">
        <v>32</v>
      </c>
      <c r="F6852" s="3">
        <v>86</v>
      </c>
    </row>
    <row r="6853" spans="1:7" x14ac:dyDescent="0.25">
      <c r="A6853" s="3" t="s">
        <v>24</v>
      </c>
      <c r="B6853" s="7">
        <v>42936</v>
      </c>
      <c r="C6853" s="3">
        <v>2017</v>
      </c>
      <c r="D6853" s="3">
        <v>1</v>
      </c>
      <c r="E6853" s="3" t="s">
        <v>32</v>
      </c>
      <c r="F6853" s="3">
        <v>91</v>
      </c>
    </row>
    <row r="6854" spans="1:7" x14ac:dyDescent="0.25">
      <c r="A6854" s="3" t="s">
        <v>24</v>
      </c>
      <c r="B6854" s="7">
        <v>42936</v>
      </c>
      <c r="C6854" s="3">
        <v>2017</v>
      </c>
      <c r="D6854" s="3">
        <v>1</v>
      </c>
      <c r="E6854" s="3" t="s">
        <v>32</v>
      </c>
      <c r="F6854" s="3">
        <v>97</v>
      </c>
    </row>
    <row r="6855" spans="1:7" x14ac:dyDescent="0.25">
      <c r="A6855" s="3" t="s">
        <v>24</v>
      </c>
      <c r="B6855" s="7">
        <v>42936</v>
      </c>
      <c r="C6855" s="3">
        <v>2017</v>
      </c>
      <c r="D6855" s="3">
        <v>1</v>
      </c>
      <c r="E6855" s="3" t="s">
        <v>32</v>
      </c>
      <c r="F6855" s="3">
        <v>63</v>
      </c>
    </row>
    <row r="6856" spans="1:7" x14ac:dyDescent="0.25">
      <c r="A6856" s="3" t="s">
        <v>24</v>
      </c>
      <c r="B6856" s="7">
        <v>42936</v>
      </c>
      <c r="C6856" s="3">
        <v>2017</v>
      </c>
      <c r="D6856" s="3">
        <v>1</v>
      </c>
      <c r="E6856" s="3" t="s">
        <v>32</v>
      </c>
      <c r="F6856" s="3">
        <v>79</v>
      </c>
    </row>
    <row r="6857" spans="1:7" x14ac:dyDescent="0.25">
      <c r="A6857" s="3" t="s">
        <v>24</v>
      </c>
      <c r="B6857" s="7">
        <v>42936</v>
      </c>
      <c r="C6857" s="3">
        <v>2017</v>
      </c>
      <c r="D6857" s="3">
        <v>1</v>
      </c>
      <c r="E6857" s="3" t="s">
        <v>32</v>
      </c>
      <c r="F6857" s="3">
        <v>92</v>
      </c>
    </row>
    <row r="6858" spans="1:7" x14ac:dyDescent="0.25">
      <c r="A6858" s="3" t="s">
        <v>24</v>
      </c>
      <c r="B6858" s="7">
        <v>42936</v>
      </c>
      <c r="C6858" s="3">
        <v>2017</v>
      </c>
      <c r="D6858" s="3">
        <v>1</v>
      </c>
      <c r="E6858" s="3" t="s">
        <v>32</v>
      </c>
      <c r="F6858" s="3">
        <v>91</v>
      </c>
    </row>
    <row r="6859" spans="1:7" x14ac:dyDescent="0.25">
      <c r="A6859" s="3" t="s">
        <v>24</v>
      </c>
      <c r="B6859" s="7">
        <v>42936</v>
      </c>
      <c r="C6859" s="3">
        <v>2017</v>
      </c>
      <c r="D6859" s="3">
        <v>1</v>
      </c>
      <c r="E6859" s="3" t="s">
        <v>32</v>
      </c>
      <c r="F6859" s="3">
        <v>61</v>
      </c>
    </row>
    <row r="6860" spans="1:7" x14ac:dyDescent="0.25">
      <c r="A6860" s="3" t="s">
        <v>24</v>
      </c>
      <c r="B6860" s="7">
        <v>42936</v>
      </c>
      <c r="C6860" s="3">
        <v>2017</v>
      </c>
      <c r="D6860" s="3">
        <v>1</v>
      </c>
      <c r="E6860" s="3" t="s">
        <v>32</v>
      </c>
      <c r="F6860" s="3">
        <v>56</v>
      </c>
    </row>
    <row r="6861" spans="1:7" x14ac:dyDescent="0.25">
      <c r="A6861" s="3" t="s">
        <v>24</v>
      </c>
      <c r="B6861" s="7">
        <v>42936</v>
      </c>
      <c r="C6861" s="3">
        <v>2017</v>
      </c>
      <c r="D6861" s="3">
        <v>1</v>
      </c>
      <c r="E6861" s="3" t="s">
        <v>32</v>
      </c>
      <c r="F6861" s="3">
        <v>69</v>
      </c>
    </row>
    <row r="6862" spans="1:7" x14ac:dyDescent="0.25">
      <c r="A6862" s="3" t="s">
        <v>24</v>
      </c>
      <c r="B6862" s="7">
        <v>42936</v>
      </c>
      <c r="C6862" s="3">
        <v>2017</v>
      </c>
      <c r="D6862" s="3">
        <v>1</v>
      </c>
      <c r="E6862" s="3" t="s">
        <v>32</v>
      </c>
      <c r="F6862" s="3">
        <v>64</v>
      </c>
    </row>
    <row r="6863" spans="1:7" x14ac:dyDescent="0.25">
      <c r="A6863" s="3" t="s">
        <v>24</v>
      </c>
      <c r="B6863" s="7">
        <v>42936</v>
      </c>
      <c r="C6863" s="3">
        <v>2017</v>
      </c>
      <c r="D6863" s="3">
        <v>1</v>
      </c>
      <c r="E6863" s="3" t="s">
        <v>32</v>
      </c>
      <c r="F6863" s="3">
        <v>60</v>
      </c>
    </row>
    <row r="6864" spans="1:7" x14ac:dyDescent="0.25">
      <c r="A6864" s="3" t="s">
        <v>24</v>
      </c>
      <c r="B6864" s="7">
        <v>42936</v>
      </c>
      <c r="C6864" s="3">
        <v>2017</v>
      </c>
      <c r="D6864" s="3">
        <v>1</v>
      </c>
      <c r="E6864" s="3" t="s">
        <v>32</v>
      </c>
      <c r="F6864" s="3">
        <v>111</v>
      </c>
    </row>
    <row r="6865" spans="1:6" x14ac:dyDescent="0.25">
      <c r="A6865" s="3" t="s">
        <v>24</v>
      </c>
      <c r="B6865" s="7">
        <v>42936</v>
      </c>
      <c r="C6865" s="3">
        <v>2017</v>
      </c>
      <c r="D6865" s="3">
        <v>1</v>
      </c>
      <c r="E6865" s="3" t="s">
        <v>32</v>
      </c>
      <c r="F6865" s="3">
        <v>109</v>
      </c>
    </row>
    <row r="6866" spans="1:6" x14ac:dyDescent="0.25">
      <c r="A6866" s="3" t="s">
        <v>24</v>
      </c>
      <c r="B6866" s="7">
        <v>42936</v>
      </c>
      <c r="C6866" s="3">
        <v>2017</v>
      </c>
      <c r="D6866" s="3">
        <v>1</v>
      </c>
      <c r="E6866" s="3" t="s">
        <v>32</v>
      </c>
      <c r="F6866" s="3">
        <v>87</v>
      </c>
    </row>
    <row r="6867" spans="1:6" x14ac:dyDescent="0.25">
      <c r="A6867" s="3" t="s">
        <v>24</v>
      </c>
      <c r="B6867" s="7">
        <v>42936</v>
      </c>
      <c r="C6867" s="3">
        <v>2017</v>
      </c>
      <c r="D6867" s="3">
        <v>1</v>
      </c>
      <c r="E6867" s="3" t="s">
        <v>32</v>
      </c>
      <c r="F6867" s="3">
        <v>92</v>
      </c>
    </row>
    <row r="6868" spans="1:6" x14ac:dyDescent="0.25">
      <c r="A6868" s="3" t="s">
        <v>24</v>
      </c>
      <c r="B6868" s="7">
        <v>42936</v>
      </c>
      <c r="C6868" s="3">
        <v>2017</v>
      </c>
      <c r="D6868" s="3">
        <v>1</v>
      </c>
      <c r="E6868" s="3" t="s">
        <v>32</v>
      </c>
      <c r="F6868" s="3">
        <v>98</v>
      </c>
    </row>
    <row r="6869" spans="1:6" x14ac:dyDescent="0.25">
      <c r="A6869" s="3" t="s">
        <v>24</v>
      </c>
      <c r="B6869" s="7">
        <v>42936</v>
      </c>
      <c r="C6869" s="3">
        <v>2017</v>
      </c>
      <c r="D6869" s="3">
        <v>1</v>
      </c>
      <c r="E6869" s="3" t="s">
        <v>32</v>
      </c>
      <c r="F6869" s="3">
        <v>65</v>
      </c>
    </row>
    <row r="6870" spans="1:6" x14ac:dyDescent="0.25">
      <c r="A6870" s="3" t="s">
        <v>24</v>
      </c>
      <c r="B6870" s="7">
        <v>42936</v>
      </c>
      <c r="C6870" s="3">
        <v>2017</v>
      </c>
      <c r="D6870" s="3">
        <v>1</v>
      </c>
      <c r="E6870" s="3" t="s">
        <v>32</v>
      </c>
      <c r="F6870" s="3">
        <v>66</v>
      </c>
    </row>
    <row r="6871" spans="1:6" x14ac:dyDescent="0.25">
      <c r="A6871" s="3" t="s">
        <v>24</v>
      </c>
      <c r="B6871" s="7">
        <v>42936</v>
      </c>
      <c r="C6871" s="3">
        <v>2017</v>
      </c>
      <c r="D6871" s="3">
        <v>2</v>
      </c>
      <c r="E6871" s="3" t="s">
        <v>32</v>
      </c>
      <c r="F6871" s="3">
        <v>86</v>
      </c>
    </row>
    <row r="6872" spans="1:6" x14ac:dyDescent="0.25">
      <c r="A6872" s="3" t="s">
        <v>24</v>
      </c>
      <c r="B6872" s="7">
        <v>42936</v>
      </c>
      <c r="C6872" s="3">
        <v>2017</v>
      </c>
      <c r="D6872" s="3">
        <v>2</v>
      </c>
      <c r="E6872" s="3" t="s">
        <v>32</v>
      </c>
      <c r="F6872" s="3">
        <v>66</v>
      </c>
    </row>
    <row r="6873" spans="1:6" x14ac:dyDescent="0.25">
      <c r="A6873" s="3" t="s">
        <v>24</v>
      </c>
      <c r="B6873" s="7">
        <v>42936</v>
      </c>
      <c r="C6873" s="3">
        <v>2017</v>
      </c>
      <c r="D6873" s="3">
        <v>2</v>
      </c>
      <c r="E6873" s="3" t="s">
        <v>32</v>
      </c>
      <c r="F6873" s="3">
        <v>80</v>
      </c>
    </row>
    <row r="6874" spans="1:6" x14ac:dyDescent="0.25">
      <c r="A6874" s="3" t="s">
        <v>24</v>
      </c>
      <c r="B6874" s="7">
        <v>42936</v>
      </c>
      <c r="C6874" s="3">
        <v>2017</v>
      </c>
      <c r="D6874" s="3">
        <v>2</v>
      </c>
      <c r="E6874" s="3" t="s">
        <v>32</v>
      </c>
      <c r="F6874" s="3">
        <v>66</v>
      </c>
    </row>
    <row r="6875" spans="1:6" x14ac:dyDescent="0.25">
      <c r="A6875" s="3" t="s">
        <v>24</v>
      </c>
      <c r="B6875" s="7">
        <v>42936</v>
      </c>
      <c r="C6875" s="3">
        <v>2017</v>
      </c>
      <c r="D6875" s="3">
        <v>2</v>
      </c>
      <c r="E6875" s="3" t="s">
        <v>32</v>
      </c>
      <c r="F6875" s="3">
        <v>63</v>
      </c>
    </row>
    <row r="6876" spans="1:6" x14ac:dyDescent="0.25">
      <c r="A6876" s="3" t="s">
        <v>24</v>
      </c>
      <c r="B6876" s="7">
        <v>42936</v>
      </c>
      <c r="C6876" s="3">
        <v>2017</v>
      </c>
      <c r="D6876" s="3">
        <v>2</v>
      </c>
      <c r="E6876" s="3" t="s">
        <v>32</v>
      </c>
      <c r="F6876" s="3">
        <v>80</v>
      </c>
    </row>
    <row r="6877" spans="1:6" x14ac:dyDescent="0.25">
      <c r="A6877" s="3" t="s">
        <v>24</v>
      </c>
      <c r="B6877" s="7">
        <v>42936</v>
      </c>
      <c r="C6877" s="3">
        <v>2017</v>
      </c>
      <c r="D6877" s="3">
        <v>2</v>
      </c>
      <c r="E6877" s="3" t="s">
        <v>32</v>
      </c>
      <c r="F6877" s="3">
        <v>58</v>
      </c>
    </row>
    <row r="6878" spans="1:6" x14ac:dyDescent="0.25">
      <c r="A6878" s="3" t="s">
        <v>24</v>
      </c>
      <c r="B6878" s="7">
        <v>42936</v>
      </c>
      <c r="C6878" s="3">
        <v>2017</v>
      </c>
      <c r="D6878" s="3">
        <v>2</v>
      </c>
      <c r="E6878" s="3" t="s">
        <v>32</v>
      </c>
      <c r="F6878" s="3">
        <v>63</v>
      </c>
    </row>
    <row r="6879" spans="1:6" x14ac:dyDescent="0.25">
      <c r="A6879" s="3" t="s">
        <v>24</v>
      </c>
      <c r="B6879" s="7">
        <v>42936</v>
      </c>
      <c r="C6879" s="3">
        <v>2017</v>
      </c>
      <c r="D6879" s="3">
        <v>2</v>
      </c>
      <c r="E6879" s="3" t="s">
        <v>32</v>
      </c>
      <c r="F6879" s="3">
        <v>56</v>
      </c>
    </row>
    <row r="6880" spans="1:6" x14ac:dyDescent="0.25">
      <c r="A6880" s="3" t="s">
        <v>24</v>
      </c>
      <c r="B6880" s="7">
        <v>42936</v>
      </c>
      <c r="C6880" s="3">
        <v>2017</v>
      </c>
      <c r="D6880" s="3">
        <v>2</v>
      </c>
      <c r="E6880" s="3" t="s">
        <v>32</v>
      </c>
      <c r="F6880" s="3">
        <v>62</v>
      </c>
    </row>
    <row r="6881" spans="1:6" x14ac:dyDescent="0.25">
      <c r="A6881" s="3" t="s">
        <v>24</v>
      </c>
      <c r="B6881" s="7">
        <v>42936</v>
      </c>
      <c r="C6881" s="3">
        <v>2017</v>
      </c>
      <c r="D6881" s="3">
        <v>1</v>
      </c>
      <c r="E6881" s="3" t="s">
        <v>33</v>
      </c>
      <c r="F6881" s="3">
        <v>75</v>
      </c>
    </row>
    <row r="6882" spans="1:6" x14ac:dyDescent="0.25">
      <c r="A6882" s="3" t="s">
        <v>24</v>
      </c>
      <c r="B6882" s="7">
        <v>42936</v>
      </c>
      <c r="C6882" s="3">
        <v>2017</v>
      </c>
      <c r="D6882" s="3">
        <v>1</v>
      </c>
      <c r="E6882" s="3" t="s">
        <v>33</v>
      </c>
      <c r="F6882" s="3">
        <v>70</v>
      </c>
    </row>
    <row r="6883" spans="1:6" x14ac:dyDescent="0.25">
      <c r="A6883" s="3" t="s">
        <v>24</v>
      </c>
      <c r="B6883" s="7">
        <v>42936</v>
      </c>
      <c r="C6883" s="3">
        <v>2017</v>
      </c>
      <c r="D6883" s="3">
        <v>1</v>
      </c>
      <c r="E6883" s="3" t="s">
        <v>33</v>
      </c>
      <c r="F6883" s="3">
        <v>73</v>
      </c>
    </row>
    <row r="6884" spans="1:6" x14ac:dyDescent="0.25">
      <c r="A6884" s="3" t="s">
        <v>24</v>
      </c>
      <c r="B6884" s="7">
        <v>42936</v>
      </c>
      <c r="C6884" s="3">
        <v>2017</v>
      </c>
      <c r="D6884" s="3">
        <v>1</v>
      </c>
      <c r="E6884" s="3" t="s">
        <v>33</v>
      </c>
      <c r="F6884" s="3">
        <v>63</v>
      </c>
    </row>
    <row r="6885" spans="1:6" x14ac:dyDescent="0.25">
      <c r="A6885" s="3" t="s">
        <v>24</v>
      </c>
      <c r="B6885" s="7">
        <v>42936</v>
      </c>
      <c r="C6885" s="3">
        <v>2017</v>
      </c>
      <c r="D6885" s="3">
        <v>1</v>
      </c>
      <c r="E6885" s="3" t="s">
        <v>33</v>
      </c>
      <c r="F6885" s="3">
        <v>59</v>
      </c>
    </row>
    <row r="6886" spans="1:6" x14ac:dyDescent="0.25">
      <c r="A6886" s="3" t="s">
        <v>24</v>
      </c>
      <c r="B6886" s="7">
        <v>42936</v>
      </c>
      <c r="C6886" s="3">
        <v>2017</v>
      </c>
      <c r="D6886" s="3">
        <v>1</v>
      </c>
      <c r="E6886" s="3" t="s">
        <v>33</v>
      </c>
      <c r="F6886" s="3">
        <v>80</v>
      </c>
    </row>
    <row r="6887" spans="1:6" x14ac:dyDescent="0.25">
      <c r="A6887" s="3" t="s">
        <v>24</v>
      </c>
      <c r="B6887" s="7">
        <v>42936</v>
      </c>
      <c r="C6887" s="3">
        <v>2017</v>
      </c>
      <c r="D6887" s="3">
        <v>1</v>
      </c>
      <c r="E6887" s="3" t="s">
        <v>33</v>
      </c>
      <c r="F6887" s="3">
        <v>63</v>
      </c>
    </row>
    <row r="6888" spans="1:6" x14ac:dyDescent="0.25">
      <c r="A6888" s="3" t="s">
        <v>24</v>
      </c>
      <c r="B6888" s="7">
        <v>42936</v>
      </c>
      <c r="C6888" s="3">
        <v>2017</v>
      </c>
      <c r="D6888" s="3">
        <v>1</v>
      </c>
      <c r="E6888" s="3" t="s">
        <v>33</v>
      </c>
      <c r="F6888" s="3">
        <v>66</v>
      </c>
    </row>
    <row r="6889" spans="1:6" x14ac:dyDescent="0.25">
      <c r="A6889" s="3" t="s">
        <v>24</v>
      </c>
      <c r="B6889" s="7">
        <v>42936</v>
      </c>
      <c r="C6889" s="3">
        <v>2017</v>
      </c>
      <c r="D6889" s="3">
        <v>1</v>
      </c>
      <c r="E6889" s="3" t="s">
        <v>33</v>
      </c>
      <c r="F6889" s="3">
        <v>59</v>
      </c>
    </row>
    <row r="6890" spans="1:6" x14ac:dyDescent="0.25">
      <c r="A6890" s="3" t="s">
        <v>24</v>
      </c>
      <c r="B6890" s="7">
        <v>42936</v>
      </c>
      <c r="C6890" s="3">
        <v>2017</v>
      </c>
      <c r="D6890" s="3">
        <v>1</v>
      </c>
      <c r="E6890" s="3" t="s">
        <v>33</v>
      </c>
      <c r="F6890" s="3">
        <v>61</v>
      </c>
    </row>
    <row r="6891" spans="1:6" x14ac:dyDescent="0.25">
      <c r="A6891" s="3" t="s">
        <v>24</v>
      </c>
      <c r="B6891" s="7">
        <v>42936</v>
      </c>
      <c r="C6891" s="3">
        <v>2017</v>
      </c>
      <c r="D6891" s="3">
        <v>1</v>
      </c>
      <c r="E6891" s="3" t="s">
        <v>33</v>
      </c>
      <c r="F6891" s="3">
        <v>61</v>
      </c>
    </row>
    <row r="6892" spans="1:6" x14ac:dyDescent="0.25">
      <c r="A6892" s="3" t="s">
        <v>24</v>
      </c>
      <c r="B6892" s="7">
        <v>42936</v>
      </c>
      <c r="C6892" s="3">
        <v>2017</v>
      </c>
      <c r="D6892" s="3">
        <v>1</v>
      </c>
      <c r="E6892" s="3" t="s">
        <v>33</v>
      </c>
      <c r="F6892" s="3">
        <v>68</v>
      </c>
    </row>
    <row r="6893" spans="1:6" x14ac:dyDescent="0.25">
      <c r="A6893" s="3" t="s">
        <v>24</v>
      </c>
      <c r="B6893" s="7">
        <v>42936</v>
      </c>
      <c r="C6893" s="3">
        <v>2017</v>
      </c>
      <c r="D6893" s="3">
        <v>1</v>
      </c>
      <c r="E6893" s="3" t="s">
        <v>33</v>
      </c>
      <c r="F6893" s="3">
        <v>68</v>
      </c>
    </row>
    <row r="6894" spans="1:6" x14ac:dyDescent="0.25">
      <c r="A6894" s="3" t="s">
        <v>24</v>
      </c>
      <c r="B6894" s="7">
        <v>42936</v>
      </c>
      <c r="C6894" s="3">
        <v>2017</v>
      </c>
      <c r="D6894" s="3">
        <v>1</v>
      </c>
      <c r="E6894" s="3" t="s">
        <v>33</v>
      </c>
      <c r="F6894" s="3">
        <v>53</v>
      </c>
    </row>
    <row r="6895" spans="1:6" x14ac:dyDescent="0.25">
      <c r="A6895" s="3" t="s">
        <v>24</v>
      </c>
      <c r="B6895" s="7">
        <v>42936</v>
      </c>
      <c r="C6895" s="3">
        <v>2017</v>
      </c>
      <c r="D6895" s="3">
        <v>1</v>
      </c>
      <c r="E6895" s="3" t="s">
        <v>33</v>
      </c>
      <c r="F6895" s="3">
        <v>64</v>
      </c>
    </row>
    <row r="6896" spans="1:6" x14ac:dyDescent="0.25">
      <c r="A6896" s="3" t="s">
        <v>24</v>
      </c>
      <c r="B6896" s="7">
        <v>42936</v>
      </c>
      <c r="C6896" s="3">
        <v>2017</v>
      </c>
      <c r="D6896" s="3">
        <v>1</v>
      </c>
      <c r="E6896" s="3" t="s">
        <v>33</v>
      </c>
      <c r="F6896" s="3">
        <v>63</v>
      </c>
    </row>
    <row r="6897" spans="1:8" x14ac:dyDescent="0.25">
      <c r="A6897" s="3" t="s">
        <v>24</v>
      </c>
      <c r="B6897" s="7">
        <v>42936</v>
      </c>
      <c r="C6897" s="3">
        <v>2017</v>
      </c>
      <c r="D6897" s="3">
        <v>1</v>
      </c>
      <c r="E6897" s="3" t="s">
        <v>33</v>
      </c>
      <c r="F6897" s="3">
        <v>53</v>
      </c>
    </row>
    <row r="6898" spans="1:8" x14ac:dyDescent="0.25">
      <c r="A6898" s="3" t="s">
        <v>24</v>
      </c>
      <c r="B6898" s="7">
        <v>42936</v>
      </c>
      <c r="C6898" s="3">
        <v>2017</v>
      </c>
      <c r="D6898" s="3">
        <v>1</v>
      </c>
      <c r="E6898" s="3" t="s">
        <v>33</v>
      </c>
      <c r="F6898" s="3">
        <v>58</v>
      </c>
    </row>
    <row r="6899" spans="1:8" x14ac:dyDescent="0.25">
      <c r="A6899" s="3" t="s">
        <v>24</v>
      </c>
      <c r="B6899" s="7">
        <v>42936</v>
      </c>
      <c r="C6899" s="3">
        <v>2017</v>
      </c>
      <c r="D6899" s="3">
        <v>1</v>
      </c>
      <c r="E6899" s="3" t="s">
        <v>33</v>
      </c>
      <c r="F6899" s="3">
        <v>56</v>
      </c>
    </row>
    <row r="6900" spans="1:8" x14ac:dyDescent="0.25">
      <c r="A6900" s="3" t="s">
        <v>24</v>
      </c>
      <c r="B6900" s="7">
        <v>42936</v>
      </c>
      <c r="C6900" s="3">
        <v>2017</v>
      </c>
      <c r="D6900" s="3">
        <v>1</v>
      </c>
      <c r="E6900" s="3" t="s">
        <v>33</v>
      </c>
      <c r="F6900" s="3">
        <v>60</v>
      </c>
    </row>
    <row r="6901" spans="1:8" x14ac:dyDescent="0.25">
      <c r="A6901" s="3" t="s">
        <v>24</v>
      </c>
      <c r="B6901" s="7">
        <v>42936</v>
      </c>
      <c r="C6901" s="3">
        <v>2017</v>
      </c>
      <c r="D6901" s="3">
        <v>1</v>
      </c>
      <c r="E6901" s="3" t="s">
        <v>33</v>
      </c>
      <c r="F6901" s="3">
        <v>51</v>
      </c>
    </row>
    <row r="6902" spans="1:8" x14ac:dyDescent="0.25">
      <c r="A6902" s="3" t="s">
        <v>24</v>
      </c>
      <c r="B6902" s="7">
        <v>42936</v>
      </c>
      <c r="C6902" s="3">
        <v>2017</v>
      </c>
      <c r="D6902" s="3">
        <v>1</v>
      </c>
      <c r="E6902" s="3" t="s">
        <v>33</v>
      </c>
      <c r="F6902" s="3">
        <v>57</v>
      </c>
    </row>
    <row r="6903" spans="1:8" x14ac:dyDescent="0.25">
      <c r="A6903" s="3" t="s">
        <v>24</v>
      </c>
      <c r="B6903" s="7">
        <v>42936</v>
      </c>
      <c r="C6903" s="3">
        <v>2017</v>
      </c>
      <c r="D6903" s="3">
        <v>1</v>
      </c>
      <c r="E6903" s="3" t="s">
        <v>33</v>
      </c>
      <c r="F6903" s="3">
        <v>66</v>
      </c>
      <c r="H6903" t="s">
        <v>75</v>
      </c>
    </row>
    <row r="6904" spans="1:8" x14ac:dyDescent="0.25">
      <c r="A6904" s="3" t="s">
        <v>24</v>
      </c>
      <c r="B6904" s="7">
        <v>42936</v>
      </c>
      <c r="C6904" s="3">
        <v>2017</v>
      </c>
      <c r="D6904" s="3">
        <v>1</v>
      </c>
      <c r="E6904" s="3" t="s">
        <v>33</v>
      </c>
      <c r="F6904" s="3">
        <v>60</v>
      </c>
    </row>
    <row r="6905" spans="1:8" x14ac:dyDescent="0.25">
      <c r="A6905" s="3" t="s">
        <v>24</v>
      </c>
      <c r="B6905" s="7">
        <v>42936</v>
      </c>
      <c r="C6905" s="3">
        <v>2017</v>
      </c>
      <c r="D6905" s="3">
        <v>1</v>
      </c>
      <c r="E6905" s="3" t="s">
        <v>33</v>
      </c>
      <c r="F6905" s="3">
        <v>68</v>
      </c>
    </row>
    <row r="6906" spans="1:8" x14ac:dyDescent="0.25">
      <c r="A6906" s="3" t="s">
        <v>24</v>
      </c>
      <c r="B6906" s="7">
        <v>42936</v>
      </c>
      <c r="C6906" s="3">
        <v>2017</v>
      </c>
      <c r="D6906" s="3">
        <v>1</v>
      </c>
      <c r="E6906" s="3" t="s">
        <v>33</v>
      </c>
      <c r="F6906" s="3">
        <v>62</v>
      </c>
    </row>
    <row r="6907" spans="1:8" x14ac:dyDescent="0.25">
      <c r="A6907" s="3" t="s">
        <v>24</v>
      </c>
      <c r="B6907" s="7">
        <v>42936</v>
      </c>
      <c r="C6907" s="3">
        <v>2017</v>
      </c>
      <c r="D6907" s="3">
        <v>1</v>
      </c>
      <c r="E6907" s="3" t="s">
        <v>33</v>
      </c>
      <c r="F6907" s="3">
        <v>58</v>
      </c>
    </row>
    <row r="6908" spans="1:8" x14ac:dyDescent="0.25">
      <c r="A6908" s="3" t="s">
        <v>24</v>
      </c>
      <c r="B6908" s="7">
        <v>42936</v>
      </c>
      <c r="C6908" s="3">
        <v>2017</v>
      </c>
      <c r="D6908" s="3">
        <v>1</v>
      </c>
      <c r="E6908" s="3" t="s">
        <v>33</v>
      </c>
      <c r="F6908" s="3">
        <v>58</v>
      </c>
    </row>
    <row r="6909" spans="1:8" x14ac:dyDescent="0.25">
      <c r="A6909" s="3" t="s">
        <v>24</v>
      </c>
      <c r="B6909" s="7">
        <v>42936</v>
      </c>
      <c r="C6909" s="3">
        <v>2017</v>
      </c>
      <c r="D6909" s="3">
        <v>1</v>
      </c>
      <c r="E6909" s="3" t="s">
        <v>33</v>
      </c>
      <c r="F6909" s="3">
        <v>53</v>
      </c>
    </row>
    <row r="6910" spans="1:8" x14ac:dyDescent="0.25">
      <c r="A6910" s="3" t="s">
        <v>24</v>
      </c>
      <c r="B6910" s="7">
        <v>42936</v>
      </c>
      <c r="C6910" s="3">
        <v>2017</v>
      </c>
      <c r="D6910" s="3">
        <v>1</v>
      </c>
      <c r="E6910" s="3" t="s">
        <v>33</v>
      </c>
      <c r="F6910" s="3">
        <v>53</v>
      </c>
    </row>
    <row r="6911" spans="1:8" x14ac:dyDescent="0.25">
      <c r="A6911" s="3" t="s">
        <v>24</v>
      </c>
      <c r="B6911" s="7">
        <v>42936</v>
      </c>
      <c r="C6911" s="3">
        <v>2017</v>
      </c>
      <c r="D6911" s="3">
        <v>1</v>
      </c>
      <c r="E6911" s="3" t="s">
        <v>33</v>
      </c>
      <c r="F6911" s="3">
        <v>58</v>
      </c>
    </row>
    <row r="6912" spans="1:8" x14ac:dyDescent="0.25">
      <c r="A6912" s="3" t="s">
        <v>24</v>
      </c>
      <c r="B6912" s="7">
        <v>42936</v>
      </c>
      <c r="C6912" s="3">
        <v>2017</v>
      </c>
      <c r="D6912" s="3">
        <v>1</v>
      </c>
      <c r="E6912" s="3" t="s">
        <v>33</v>
      </c>
      <c r="F6912" s="3">
        <v>72</v>
      </c>
    </row>
    <row r="6913" spans="1:6" x14ac:dyDescent="0.25">
      <c r="A6913" s="3" t="s">
        <v>24</v>
      </c>
      <c r="B6913" s="7">
        <v>42936</v>
      </c>
      <c r="C6913" s="3">
        <v>2017</v>
      </c>
      <c r="D6913" s="3">
        <v>1</v>
      </c>
      <c r="E6913" s="3" t="s">
        <v>33</v>
      </c>
      <c r="F6913" s="3">
        <v>69</v>
      </c>
    </row>
    <row r="6914" spans="1:6" x14ac:dyDescent="0.25">
      <c r="A6914" s="3" t="s">
        <v>24</v>
      </c>
      <c r="B6914" s="7">
        <v>42936</v>
      </c>
      <c r="C6914" s="3">
        <v>2017</v>
      </c>
      <c r="D6914" s="3">
        <v>1</v>
      </c>
      <c r="E6914" s="3" t="s">
        <v>33</v>
      </c>
      <c r="F6914" s="3">
        <v>59</v>
      </c>
    </row>
    <row r="6915" spans="1:6" x14ac:dyDescent="0.25">
      <c r="A6915" s="3" t="s">
        <v>24</v>
      </c>
      <c r="B6915" s="7">
        <v>42936</v>
      </c>
      <c r="C6915" s="3">
        <v>2017</v>
      </c>
      <c r="D6915" s="3">
        <v>1</v>
      </c>
      <c r="E6915" s="3" t="s">
        <v>33</v>
      </c>
      <c r="F6915" s="3">
        <v>62</v>
      </c>
    </row>
    <row r="6916" spans="1:6" x14ac:dyDescent="0.25">
      <c r="A6916" s="3" t="s">
        <v>24</v>
      </c>
      <c r="B6916" s="7">
        <v>42936</v>
      </c>
      <c r="C6916" s="3">
        <v>2017</v>
      </c>
      <c r="D6916" s="3">
        <v>1</v>
      </c>
      <c r="E6916" s="3" t="s">
        <v>33</v>
      </c>
      <c r="F6916" s="3">
        <v>58</v>
      </c>
    </row>
    <row r="6917" spans="1:6" x14ac:dyDescent="0.25">
      <c r="A6917" s="3" t="s">
        <v>24</v>
      </c>
      <c r="B6917" s="7">
        <v>42936</v>
      </c>
      <c r="C6917" s="3">
        <v>2017</v>
      </c>
      <c r="D6917" s="3">
        <v>1</v>
      </c>
      <c r="E6917" s="3" t="s">
        <v>33</v>
      </c>
      <c r="F6917" s="3">
        <v>75</v>
      </c>
    </row>
    <row r="6918" spans="1:6" x14ac:dyDescent="0.25">
      <c r="A6918" s="3" t="s">
        <v>24</v>
      </c>
      <c r="B6918" s="7">
        <v>42936</v>
      </c>
      <c r="C6918" s="3">
        <v>2017</v>
      </c>
      <c r="D6918" s="3">
        <v>1</v>
      </c>
      <c r="E6918" s="3" t="s">
        <v>33</v>
      </c>
      <c r="F6918" s="3">
        <v>56</v>
      </c>
    </row>
    <row r="6919" spans="1:6" x14ac:dyDescent="0.25">
      <c r="A6919" s="3" t="s">
        <v>24</v>
      </c>
      <c r="B6919" s="7">
        <v>42936</v>
      </c>
      <c r="C6919" s="3">
        <v>2017</v>
      </c>
      <c r="D6919" s="3">
        <v>1</v>
      </c>
      <c r="E6919" s="3" t="s">
        <v>33</v>
      </c>
      <c r="F6919" s="3">
        <v>55</v>
      </c>
    </row>
    <row r="6920" spans="1:6" x14ac:dyDescent="0.25">
      <c r="A6920" s="3" t="s">
        <v>24</v>
      </c>
      <c r="B6920" s="7">
        <v>42936</v>
      </c>
      <c r="C6920" s="3">
        <v>2017</v>
      </c>
      <c r="D6920" s="3">
        <v>1</v>
      </c>
      <c r="E6920" s="3" t="s">
        <v>33</v>
      </c>
      <c r="F6920" s="3">
        <v>63</v>
      </c>
    </row>
    <row r="6921" spans="1:6" x14ac:dyDescent="0.25">
      <c r="A6921" s="3" t="s">
        <v>24</v>
      </c>
      <c r="B6921" s="7">
        <v>42936</v>
      </c>
      <c r="C6921" s="3">
        <v>2017</v>
      </c>
      <c r="D6921" s="3">
        <v>1</v>
      </c>
      <c r="E6921" s="3" t="s">
        <v>33</v>
      </c>
      <c r="F6921" s="3">
        <v>71</v>
      </c>
    </row>
    <row r="6922" spans="1:6" x14ac:dyDescent="0.25">
      <c r="A6922" s="3" t="s">
        <v>24</v>
      </c>
      <c r="B6922" s="7">
        <v>42936</v>
      </c>
      <c r="C6922" s="3">
        <v>2017</v>
      </c>
      <c r="D6922" s="3">
        <v>1</v>
      </c>
      <c r="E6922" s="3" t="s">
        <v>33</v>
      </c>
      <c r="F6922" s="3">
        <v>52</v>
      </c>
    </row>
    <row r="6923" spans="1:6" x14ac:dyDescent="0.25">
      <c r="A6923" s="3" t="s">
        <v>24</v>
      </c>
      <c r="B6923" s="7">
        <v>42936</v>
      </c>
      <c r="C6923" s="3">
        <v>2017</v>
      </c>
      <c r="D6923" s="3">
        <v>1</v>
      </c>
      <c r="E6923" s="3" t="s">
        <v>33</v>
      </c>
      <c r="F6923" s="3">
        <v>67</v>
      </c>
    </row>
    <row r="6924" spans="1:6" x14ac:dyDescent="0.25">
      <c r="A6924" s="3" t="s">
        <v>24</v>
      </c>
      <c r="B6924" s="7">
        <v>42936</v>
      </c>
      <c r="C6924" s="3">
        <v>2017</v>
      </c>
      <c r="D6924" s="3">
        <v>1</v>
      </c>
      <c r="E6924" s="3" t="s">
        <v>33</v>
      </c>
      <c r="F6924" s="3">
        <v>56</v>
      </c>
    </row>
    <row r="6925" spans="1:6" x14ac:dyDescent="0.25">
      <c r="A6925" s="3" t="s">
        <v>24</v>
      </c>
      <c r="B6925" s="7">
        <v>42936</v>
      </c>
      <c r="C6925" s="3">
        <v>2017</v>
      </c>
      <c r="D6925" s="3">
        <v>2</v>
      </c>
      <c r="E6925" s="3" t="s">
        <v>33</v>
      </c>
      <c r="F6925" s="3">
        <v>70</v>
      </c>
    </row>
    <row r="6926" spans="1:6" x14ac:dyDescent="0.25">
      <c r="A6926" s="3" t="s">
        <v>24</v>
      </c>
      <c r="B6926" s="7">
        <v>42936</v>
      </c>
      <c r="C6926" s="3">
        <v>2017</v>
      </c>
      <c r="D6926" s="3">
        <v>2</v>
      </c>
      <c r="E6926" s="3" t="s">
        <v>33</v>
      </c>
      <c r="F6926" s="3">
        <v>73</v>
      </c>
    </row>
    <row r="6927" spans="1:6" x14ac:dyDescent="0.25">
      <c r="A6927" s="3" t="s">
        <v>24</v>
      </c>
      <c r="B6927" s="7">
        <v>42936</v>
      </c>
      <c r="C6927" s="3">
        <v>2017</v>
      </c>
      <c r="D6927" s="3">
        <v>2</v>
      </c>
      <c r="E6927" s="3" t="s">
        <v>33</v>
      </c>
      <c r="F6927" s="3">
        <v>62</v>
      </c>
    </row>
    <row r="6928" spans="1:6" x14ac:dyDescent="0.25">
      <c r="A6928" s="3" t="s">
        <v>24</v>
      </c>
      <c r="B6928" s="7">
        <v>42936</v>
      </c>
      <c r="C6928" s="3">
        <v>2017</v>
      </c>
      <c r="D6928" s="3">
        <v>2</v>
      </c>
      <c r="E6928" s="3" t="s">
        <v>33</v>
      </c>
      <c r="F6928" s="3">
        <v>86</v>
      </c>
    </row>
    <row r="6929" spans="1:8" x14ac:dyDescent="0.25">
      <c r="A6929" s="3" t="s">
        <v>24</v>
      </c>
      <c r="B6929" s="7">
        <v>42936</v>
      </c>
      <c r="C6929" s="3">
        <v>2017</v>
      </c>
      <c r="D6929" s="3">
        <v>2</v>
      </c>
      <c r="E6929" s="3" t="s">
        <v>33</v>
      </c>
      <c r="F6929" s="3">
        <v>74</v>
      </c>
    </row>
    <row r="6930" spans="1:8" x14ac:dyDescent="0.25">
      <c r="A6930" s="3" t="s">
        <v>24</v>
      </c>
      <c r="B6930" s="7">
        <v>42936</v>
      </c>
      <c r="C6930" s="3">
        <v>2017</v>
      </c>
      <c r="D6930" s="3">
        <v>2</v>
      </c>
      <c r="E6930" s="3" t="s">
        <v>33</v>
      </c>
      <c r="F6930" s="3">
        <v>58</v>
      </c>
      <c r="H6930" t="s">
        <v>75</v>
      </c>
    </row>
    <row r="6931" spans="1:8" x14ac:dyDescent="0.25">
      <c r="A6931" s="3" t="s">
        <v>24</v>
      </c>
      <c r="B6931" s="7">
        <v>42936</v>
      </c>
      <c r="C6931" s="3">
        <v>2017</v>
      </c>
      <c r="D6931" s="3">
        <v>2</v>
      </c>
      <c r="E6931" s="3" t="s">
        <v>33</v>
      </c>
      <c r="F6931" s="3">
        <v>70</v>
      </c>
    </row>
    <row r="6932" spans="1:8" x14ac:dyDescent="0.25">
      <c r="A6932" s="3" t="s">
        <v>24</v>
      </c>
      <c r="B6932" s="7">
        <v>42936</v>
      </c>
      <c r="C6932" s="3">
        <v>2017</v>
      </c>
      <c r="D6932" s="3">
        <v>2</v>
      </c>
      <c r="E6932" s="3" t="s">
        <v>33</v>
      </c>
      <c r="F6932" s="3">
        <v>72</v>
      </c>
    </row>
    <row r="6933" spans="1:8" x14ac:dyDescent="0.25">
      <c r="A6933" s="3" t="s">
        <v>24</v>
      </c>
      <c r="B6933" s="7">
        <v>42936</v>
      </c>
      <c r="C6933" s="3">
        <v>2017</v>
      </c>
      <c r="D6933" s="3">
        <v>2</v>
      </c>
      <c r="E6933" s="3" t="s">
        <v>33</v>
      </c>
      <c r="F6933" s="3">
        <v>75</v>
      </c>
    </row>
    <row r="6934" spans="1:8" x14ac:dyDescent="0.25">
      <c r="A6934" s="3" t="s">
        <v>24</v>
      </c>
      <c r="B6934" s="7">
        <v>42936</v>
      </c>
      <c r="C6934" s="3">
        <v>2017</v>
      </c>
      <c r="D6934" s="3">
        <v>2</v>
      </c>
      <c r="E6934" s="3" t="s">
        <v>33</v>
      </c>
      <c r="F6934" s="3">
        <v>56</v>
      </c>
    </row>
    <row r="6935" spans="1:8" x14ac:dyDescent="0.25">
      <c r="A6935" s="3" t="s">
        <v>24</v>
      </c>
      <c r="B6935" s="7">
        <v>42936</v>
      </c>
      <c r="C6935" s="3">
        <v>2017</v>
      </c>
      <c r="D6935" s="3">
        <v>2</v>
      </c>
      <c r="E6935" s="3" t="s">
        <v>33</v>
      </c>
      <c r="F6935" s="3">
        <v>75</v>
      </c>
    </row>
    <row r="6936" spans="1:8" x14ac:dyDescent="0.25">
      <c r="A6936" s="3" t="s">
        <v>24</v>
      </c>
      <c r="B6936" s="7">
        <v>42936</v>
      </c>
      <c r="C6936" s="3">
        <v>2017</v>
      </c>
      <c r="D6936" s="3">
        <v>2</v>
      </c>
      <c r="E6936" s="3" t="s">
        <v>33</v>
      </c>
      <c r="F6936" s="3">
        <v>57</v>
      </c>
    </row>
    <row r="6937" spans="1:8" x14ac:dyDescent="0.25">
      <c r="A6937" s="3" t="s">
        <v>24</v>
      </c>
      <c r="B6937" s="7">
        <v>42936</v>
      </c>
      <c r="C6937" s="3">
        <v>2017</v>
      </c>
      <c r="D6937" s="3">
        <v>2</v>
      </c>
      <c r="E6937" s="3" t="s">
        <v>33</v>
      </c>
      <c r="F6937" s="3">
        <v>65</v>
      </c>
    </row>
    <row r="6938" spans="1:8" x14ac:dyDescent="0.25">
      <c r="A6938" s="3" t="s">
        <v>24</v>
      </c>
      <c r="B6938" s="7">
        <v>42936</v>
      </c>
      <c r="C6938" s="3">
        <v>2017</v>
      </c>
      <c r="D6938" s="3">
        <v>2</v>
      </c>
      <c r="E6938" s="3" t="s">
        <v>33</v>
      </c>
      <c r="F6938" s="3">
        <v>79</v>
      </c>
    </row>
    <row r="6939" spans="1:8" x14ac:dyDescent="0.25">
      <c r="A6939" s="3" t="s">
        <v>24</v>
      </c>
      <c r="B6939" s="7">
        <v>42936</v>
      </c>
      <c r="C6939" s="3">
        <v>2017</v>
      </c>
      <c r="D6939" s="3">
        <v>2</v>
      </c>
      <c r="E6939" s="3" t="s">
        <v>33</v>
      </c>
      <c r="F6939" s="3">
        <v>51</v>
      </c>
    </row>
    <row r="6940" spans="1:8" x14ac:dyDescent="0.25">
      <c r="A6940" s="3" t="s">
        <v>24</v>
      </c>
      <c r="B6940" s="7">
        <v>42936</v>
      </c>
      <c r="C6940" s="3">
        <v>2017</v>
      </c>
      <c r="D6940" s="3">
        <v>2</v>
      </c>
      <c r="E6940" s="3" t="s">
        <v>33</v>
      </c>
      <c r="F6940" s="3">
        <v>77</v>
      </c>
    </row>
    <row r="6941" spans="1:8" x14ac:dyDescent="0.25">
      <c r="A6941" s="3" t="s">
        <v>24</v>
      </c>
      <c r="B6941" s="7">
        <v>42936</v>
      </c>
      <c r="C6941" s="3">
        <v>2017</v>
      </c>
      <c r="D6941" s="3">
        <v>2</v>
      </c>
      <c r="E6941" s="3" t="s">
        <v>33</v>
      </c>
      <c r="F6941" s="3">
        <v>52</v>
      </c>
    </row>
    <row r="6942" spans="1:8" x14ac:dyDescent="0.25">
      <c r="A6942" s="3" t="s">
        <v>24</v>
      </c>
      <c r="B6942" s="7">
        <v>42936</v>
      </c>
      <c r="C6942" s="3">
        <v>2017</v>
      </c>
      <c r="D6942" s="3">
        <v>2</v>
      </c>
      <c r="E6942" s="3" t="s">
        <v>33</v>
      </c>
      <c r="F6942" s="3">
        <v>55</v>
      </c>
    </row>
    <row r="6943" spans="1:8" x14ac:dyDescent="0.25">
      <c r="A6943" s="3" t="s">
        <v>24</v>
      </c>
      <c r="B6943" s="7">
        <v>42936</v>
      </c>
      <c r="C6943" s="3">
        <v>2017</v>
      </c>
      <c r="D6943" s="3">
        <v>2</v>
      </c>
      <c r="E6943" s="3" t="s">
        <v>33</v>
      </c>
      <c r="F6943" s="3">
        <v>65</v>
      </c>
    </row>
    <row r="6944" spans="1:8" x14ac:dyDescent="0.25">
      <c r="A6944" s="3" t="s">
        <v>24</v>
      </c>
      <c r="B6944" s="7">
        <v>42936</v>
      </c>
      <c r="C6944" s="3">
        <v>2017</v>
      </c>
      <c r="D6944" s="3">
        <v>2</v>
      </c>
      <c r="E6944" s="3" t="s">
        <v>33</v>
      </c>
      <c r="F6944" s="3">
        <v>56</v>
      </c>
    </row>
    <row r="6945" spans="1:8" x14ac:dyDescent="0.25">
      <c r="A6945" s="3" t="s">
        <v>24</v>
      </c>
      <c r="B6945" s="7">
        <v>42936</v>
      </c>
      <c r="C6945" s="3">
        <v>2017</v>
      </c>
      <c r="D6945" s="3">
        <v>2</v>
      </c>
      <c r="E6945" s="3" t="s">
        <v>33</v>
      </c>
      <c r="F6945" s="3">
        <v>66</v>
      </c>
    </row>
    <row r="6946" spans="1:8" x14ac:dyDescent="0.25">
      <c r="A6946" s="3" t="s">
        <v>25</v>
      </c>
      <c r="B6946" s="7">
        <v>42936</v>
      </c>
      <c r="C6946" s="3">
        <v>2017</v>
      </c>
      <c r="D6946" s="3">
        <v>1</v>
      </c>
      <c r="E6946" s="3" t="s">
        <v>28</v>
      </c>
      <c r="F6946" s="3">
        <v>123</v>
      </c>
      <c r="G6946" s="15">
        <v>22.4</v>
      </c>
      <c r="H6946" t="s">
        <v>75</v>
      </c>
    </row>
    <row r="6947" spans="1:8" x14ac:dyDescent="0.25">
      <c r="A6947" s="3" t="s">
        <v>25</v>
      </c>
      <c r="B6947" s="7">
        <v>42936</v>
      </c>
      <c r="C6947" s="3">
        <v>2017</v>
      </c>
      <c r="D6947" s="3">
        <v>1</v>
      </c>
      <c r="E6947" s="3" t="s">
        <v>28</v>
      </c>
      <c r="F6947" s="3">
        <v>70</v>
      </c>
      <c r="G6947" s="15">
        <v>3.8</v>
      </c>
    </row>
    <row r="6948" spans="1:8" x14ac:dyDescent="0.25">
      <c r="A6948" s="3" t="s">
        <v>25</v>
      </c>
      <c r="B6948" s="7">
        <v>42936</v>
      </c>
      <c r="C6948" s="3">
        <v>2017</v>
      </c>
      <c r="D6948" s="3">
        <v>1</v>
      </c>
      <c r="E6948" s="3" t="s">
        <v>28</v>
      </c>
      <c r="F6948" s="3">
        <v>185</v>
      </c>
      <c r="G6948" s="15">
        <v>71.5</v>
      </c>
    </row>
    <row r="6949" spans="1:8" x14ac:dyDescent="0.25">
      <c r="A6949" s="3" t="s">
        <v>25</v>
      </c>
      <c r="B6949" s="7">
        <v>42936</v>
      </c>
      <c r="C6949" s="3">
        <v>2017</v>
      </c>
      <c r="D6949" s="3">
        <v>1</v>
      </c>
      <c r="E6949" s="3" t="s">
        <v>28</v>
      </c>
      <c r="F6949" s="3">
        <v>161</v>
      </c>
      <c r="G6949" s="15">
        <v>46.2</v>
      </c>
    </row>
    <row r="6950" spans="1:8" x14ac:dyDescent="0.25">
      <c r="A6950" s="3" t="s">
        <v>25</v>
      </c>
      <c r="B6950" s="7">
        <v>42936</v>
      </c>
      <c r="C6950" s="3">
        <v>2017</v>
      </c>
      <c r="D6950" s="3">
        <v>1</v>
      </c>
      <c r="E6950" s="3" t="s">
        <v>28</v>
      </c>
      <c r="F6950" s="3">
        <v>114</v>
      </c>
      <c r="G6950" s="15">
        <v>18.600000000000001</v>
      </c>
    </row>
    <row r="6951" spans="1:8" x14ac:dyDescent="0.25">
      <c r="A6951" s="3" t="s">
        <v>25</v>
      </c>
      <c r="B6951" s="7">
        <v>42936</v>
      </c>
      <c r="C6951" s="3">
        <v>2017</v>
      </c>
      <c r="D6951" s="3">
        <v>1</v>
      </c>
      <c r="E6951" s="3" t="s">
        <v>28</v>
      </c>
      <c r="F6951" s="3">
        <v>105</v>
      </c>
      <c r="G6951" s="15">
        <v>11.5</v>
      </c>
    </row>
    <row r="6952" spans="1:8" x14ac:dyDescent="0.25">
      <c r="A6952" s="3" t="s">
        <v>25</v>
      </c>
      <c r="B6952" s="7">
        <v>42936</v>
      </c>
      <c r="C6952" s="3">
        <v>2017</v>
      </c>
      <c r="D6952" s="3">
        <v>1</v>
      </c>
      <c r="E6952" s="3" t="s">
        <v>28</v>
      </c>
      <c r="F6952" s="3">
        <v>57</v>
      </c>
      <c r="G6952" s="15">
        <v>2.1</v>
      </c>
    </row>
    <row r="6953" spans="1:8" x14ac:dyDescent="0.25">
      <c r="A6953" s="3" t="s">
        <v>25</v>
      </c>
      <c r="B6953" s="7">
        <v>42936</v>
      </c>
      <c r="C6953" s="3">
        <v>2017</v>
      </c>
      <c r="D6953" s="3">
        <v>1</v>
      </c>
      <c r="E6953" s="3" t="s">
        <v>28</v>
      </c>
      <c r="F6953" s="3">
        <v>53</v>
      </c>
      <c r="G6953" s="15">
        <v>1.5</v>
      </c>
    </row>
    <row r="6954" spans="1:8" x14ac:dyDescent="0.25">
      <c r="A6954" s="3" t="s">
        <v>25</v>
      </c>
      <c r="B6954" s="7">
        <v>42936</v>
      </c>
      <c r="C6954" s="3">
        <v>2017</v>
      </c>
      <c r="D6954" s="3">
        <v>1</v>
      </c>
      <c r="E6954" s="3" t="s">
        <v>28</v>
      </c>
      <c r="F6954" s="3">
        <v>102</v>
      </c>
      <c r="G6954" s="15">
        <v>12.2</v>
      </c>
    </row>
    <row r="6955" spans="1:8" x14ac:dyDescent="0.25">
      <c r="A6955" s="3" t="s">
        <v>25</v>
      </c>
      <c r="B6955" s="7">
        <v>42936</v>
      </c>
      <c r="C6955" s="3">
        <v>2017</v>
      </c>
      <c r="D6955" s="3">
        <v>2</v>
      </c>
      <c r="E6955" s="3" t="s">
        <v>28</v>
      </c>
      <c r="F6955" s="3">
        <v>61</v>
      </c>
      <c r="G6955" s="15">
        <v>2.2000000000000002</v>
      </c>
    </row>
    <row r="6956" spans="1:8" x14ac:dyDescent="0.25">
      <c r="A6956" s="3" t="s">
        <v>25</v>
      </c>
      <c r="B6956" s="7">
        <v>42936</v>
      </c>
      <c r="C6956" s="3">
        <v>2017</v>
      </c>
      <c r="D6956" s="3">
        <v>1</v>
      </c>
      <c r="E6956" s="3" t="s">
        <v>31</v>
      </c>
      <c r="F6956" s="3">
        <v>42</v>
      </c>
    </row>
    <row r="6957" spans="1:8" x14ac:dyDescent="0.25">
      <c r="A6957" s="3" t="s">
        <v>25</v>
      </c>
      <c r="B6957" s="7">
        <v>42936</v>
      </c>
      <c r="C6957" s="3">
        <v>2017</v>
      </c>
      <c r="D6957" s="3">
        <v>1</v>
      </c>
      <c r="E6957" s="3" t="s">
        <v>31</v>
      </c>
      <c r="F6957" s="3">
        <v>43</v>
      </c>
    </row>
    <row r="6958" spans="1:8" x14ac:dyDescent="0.25">
      <c r="A6958" s="3" t="s">
        <v>25</v>
      </c>
      <c r="B6958" s="7">
        <v>42936</v>
      </c>
      <c r="C6958" s="3">
        <v>2017</v>
      </c>
      <c r="D6958" s="3">
        <v>1</v>
      </c>
      <c r="E6958" s="3" t="s">
        <v>31</v>
      </c>
      <c r="F6958" s="3">
        <v>42</v>
      </c>
    </row>
    <row r="6959" spans="1:8" x14ac:dyDescent="0.25">
      <c r="A6959" s="3" t="s">
        <v>25</v>
      </c>
      <c r="B6959" s="7">
        <v>42936</v>
      </c>
      <c r="C6959" s="3">
        <v>2017</v>
      </c>
      <c r="D6959" s="3">
        <v>1</v>
      </c>
      <c r="E6959" s="3" t="s">
        <v>31</v>
      </c>
      <c r="F6959" s="3">
        <v>41</v>
      </c>
    </row>
    <row r="6960" spans="1:8" x14ac:dyDescent="0.25">
      <c r="A6960" s="3" t="s">
        <v>25</v>
      </c>
      <c r="B6960" s="7">
        <v>42936</v>
      </c>
      <c r="C6960" s="3">
        <v>2017</v>
      </c>
      <c r="D6960" s="3">
        <v>1</v>
      </c>
      <c r="E6960" s="3" t="s">
        <v>31</v>
      </c>
      <c r="F6960" s="3">
        <v>64</v>
      </c>
    </row>
    <row r="6961" spans="1:6" x14ac:dyDescent="0.25">
      <c r="A6961" s="3" t="s">
        <v>25</v>
      </c>
      <c r="B6961" s="7">
        <v>42936</v>
      </c>
      <c r="C6961" s="3">
        <v>2017</v>
      </c>
      <c r="D6961" s="3">
        <v>1</v>
      </c>
      <c r="E6961" s="3" t="s">
        <v>31</v>
      </c>
      <c r="F6961" s="3">
        <v>38</v>
      </c>
    </row>
    <row r="6962" spans="1:6" x14ac:dyDescent="0.25">
      <c r="A6962" s="3" t="s">
        <v>25</v>
      </c>
      <c r="B6962" s="7">
        <v>42936</v>
      </c>
      <c r="C6962" s="3">
        <v>2017</v>
      </c>
      <c r="D6962" s="3">
        <v>1</v>
      </c>
      <c r="E6962" s="3" t="s">
        <v>31</v>
      </c>
      <c r="F6962" s="3">
        <v>57</v>
      </c>
    </row>
    <row r="6963" spans="1:6" x14ac:dyDescent="0.25">
      <c r="A6963" s="3" t="s">
        <v>25</v>
      </c>
      <c r="B6963" s="7">
        <v>42936</v>
      </c>
      <c r="C6963" s="3">
        <v>2017</v>
      </c>
      <c r="D6963" s="3">
        <v>1</v>
      </c>
      <c r="E6963" s="3" t="s">
        <v>31</v>
      </c>
      <c r="F6963" s="3">
        <v>48</v>
      </c>
    </row>
    <row r="6964" spans="1:6" x14ac:dyDescent="0.25">
      <c r="A6964" s="3" t="s">
        <v>25</v>
      </c>
      <c r="B6964" s="7">
        <v>42936</v>
      </c>
      <c r="C6964" s="3">
        <v>2017</v>
      </c>
      <c r="D6964" s="3">
        <v>1</v>
      </c>
      <c r="E6964" s="3" t="s">
        <v>31</v>
      </c>
      <c r="F6964" s="3">
        <v>38</v>
      </c>
    </row>
    <row r="6965" spans="1:6" x14ac:dyDescent="0.25">
      <c r="A6965" s="3" t="s">
        <v>25</v>
      </c>
      <c r="B6965" s="7">
        <v>42936</v>
      </c>
      <c r="C6965" s="3">
        <v>2017</v>
      </c>
      <c r="D6965" s="3">
        <v>1</v>
      </c>
      <c r="E6965" s="3" t="s">
        <v>31</v>
      </c>
      <c r="F6965" s="3">
        <v>44</v>
      </c>
    </row>
    <row r="6966" spans="1:6" x14ac:dyDescent="0.25">
      <c r="A6966" s="3" t="s">
        <v>25</v>
      </c>
      <c r="B6966" s="7">
        <v>42936</v>
      </c>
      <c r="C6966" s="3">
        <v>2017</v>
      </c>
      <c r="D6966" s="3">
        <v>1</v>
      </c>
      <c r="E6966" s="3" t="s">
        <v>31</v>
      </c>
      <c r="F6966" s="3">
        <v>40</v>
      </c>
    </row>
    <row r="6967" spans="1:6" x14ac:dyDescent="0.25">
      <c r="A6967" s="3" t="s">
        <v>25</v>
      </c>
      <c r="B6967" s="7">
        <v>42936</v>
      </c>
      <c r="C6967" s="3">
        <v>2017</v>
      </c>
      <c r="D6967" s="3">
        <v>1</v>
      </c>
      <c r="E6967" s="3" t="s">
        <v>31</v>
      </c>
      <c r="F6967" s="3">
        <v>42</v>
      </c>
    </row>
    <row r="6968" spans="1:6" x14ac:dyDescent="0.25">
      <c r="A6968" s="3" t="s">
        <v>25</v>
      </c>
      <c r="B6968" s="7">
        <v>42936</v>
      </c>
      <c r="C6968" s="3">
        <v>2017</v>
      </c>
      <c r="D6968" s="3">
        <v>1</v>
      </c>
      <c r="E6968" s="3" t="s">
        <v>31</v>
      </c>
      <c r="F6968" s="3">
        <v>55</v>
      </c>
    </row>
    <row r="6969" spans="1:6" x14ac:dyDescent="0.25">
      <c r="A6969" s="3" t="s">
        <v>25</v>
      </c>
      <c r="B6969" s="7">
        <v>42936</v>
      </c>
      <c r="C6969" s="3">
        <v>2017</v>
      </c>
      <c r="D6969" s="3">
        <v>1</v>
      </c>
      <c r="E6969" s="3" t="s">
        <v>31</v>
      </c>
      <c r="F6969" s="3">
        <v>46</v>
      </c>
    </row>
    <row r="6970" spans="1:6" x14ac:dyDescent="0.25">
      <c r="A6970" s="3" t="s">
        <v>25</v>
      </c>
      <c r="B6970" s="7">
        <v>42936</v>
      </c>
      <c r="C6970" s="3">
        <v>2017</v>
      </c>
      <c r="D6970" s="3">
        <v>1</v>
      </c>
      <c r="E6970" s="3" t="s">
        <v>31</v>
      </c>
      <c r="F6970" s="3">
        <v>56</v>
      </c>
    </row>
    <row r="6971" spans="1:6" x14ac:dyDescent="0.25">
      <c r="A6971" s="3" t="s">
        <v>25</v>
      </c>
      <c r="B6971" s="7">
        <v>42936</v>
      </c>
      <c r="C6971" s="3">
        <v>2017</v>
      </c>
      <c r="D6971" s="3">
        <v>1</v>
      </c>
      <c r="E6971" s="3" t="s">
        <v>31</v>
      </c>
      <c r="F6971" s="3">
        <v>61</v>
      </c>
    </row>
    <row r="6972" spans="1:6" x14ac:dyDescent="0.25">
      <c r="A6972" s="3" t="s">
        <v>25</v>
      </c>
      <c r="B6972" s="7">
        <v>42936</v>
      </c>
      <c r="C6972" s="3">
        <v>2017</v>
      </c>
      <c r="D6972" s="3">
        <v>1</v>
      </c>
      <c r="E6972" s="3" t="s">
        <v>31</v>
      </c>
      <c r="F6972" s="3">
        <v>42</v>
      </c>
    </row>
    <row r="6973" spans="1:6" x14ac:dyDescent="0.25">
      <c r="A6973" s="3" t="s">
        <v>25</v>
      </c>
      <c r="B6973" s="7">
        <v>42936</v>
      </c>
      <c r="C6973" s="3">
        <v>2017</v>
      </c>
      <c r="D6973" s="3">
        <v>1</v>
      </c>
      <c r="E6973" s="3" t="s">
        <v>31</v>
      </c>
      <c r="F6973" s="3">
        <v>60</v>
      </c>
    </row>
    <row r="6974" spans="1:6" x14ac:dyDescent="0.25">
      <c r="A6974" s="3" t="s">
        <v>25</v>
      </c>
      <c r="B6974" s="7">
        <v>42936</v>
      </c>
      <c r="C6974" s="3">
        <v>2017</v>
      </c>
      <c r="D6974" s="3">
        <v>1</v>
      </c>
      <c r="E6974" s="3" t="s">
        <v>31</v>
      </c>
      <c r="F6974" s="3">
        <v>44</v>
      </c>
    </row>
    <row r="6975" spans="1:6" x14ac:dyDescent="0.25">
      <c r="A6975" s="3" t="s">
        <v>25</v>
      </c>
      <c r="B6975" s="7">
        <v>42936</v>
      </c>
      <c r="C6975" s="3">
        <v>2017</v>
      </c>
      <c r="D6975" s="3">
        <v>1</v>
      </c>
      <c r="E6975" s="3" t="s">
        <v>31</v>
      </c>
      <c r="F6975" s="3">
        <v>63</v>
      </c>
    </row>
    <row r="6976" spans="1:6" x14ac:dyDescent="0.25">
      <c r="A6976" s="3" t="s">
        <v>25</v>
      </c>
      <c r="B6976" s="7">
        <v>42936</v>
      </c>
      <c r="C6976" s="3">
        <v>2017</v>
      </c>
      <c r="D6976" s="3">
        <v>1</v>
      </c>
      <c r="E6976" s="3" t="s">
        <v>31</v>
      </c>
      <c r="F6976" s="3">
        <v>53</v>
      </c>
    </row>
    <row r="6977" spans="1:6" x14ac:dyDescent="0.25">
      <c r="A6977" s="3" t="s">
        <v>25</v>
      </c>
      <c r="B6977" s="7">
        <v>42936</v>
      </c>
      <c r="C6977" s="3">
        <v>2017</v>
      </c>
      <c r="D6977" s="3">
        <v>1</v>
      </c>
      <c r="E6977" s="3" t="s">
        <v>31</v>
      </c>
      <c r="F6977" s="3">
        <v>45</v>
      </c>
    </row>
    <row r="6978" spans="1:6" x14ac:dyDescent="0.25">
      <c r="A6978" s="3" t="s">
        <v>25</v>
      </c>
      <c r="B6978" s="7">
        <v>42936</v>
      </c>
      <c r="C6978" s="3">
        <v>2017</v>
      </c>
      <c r="D6978" s="3">
        <v>1</v>
      </c>
      <c r="E6978" s="3" t="s">
        <v>31</v>
      </c>
      <c r="F6978" s="3">
        <v>42</v>
      </c>
    </row>
    <row r="6979" spans="1:6" x14ac:dyDescent="0.25">
      <c r="A6979" s="3" t="s">
        <v>25</v>
      </c>
      <c r="B6979" s="7">
        <v>42936</v>
      </c>
      <c r="C6979" s="3">
        <v>2017</v>
      </c>
      <c r="D6979" s="3">
        <v>1</v>
      </c>
      <c r="E6979" s="3" t="s">
        <v>31</v>
      </c>
      <c r="F6979" s="3">
        <v>56</v>
      </c>
    </row>
    <row r="6980" spans="1:6" x14ac:dyDescent="0.25">
      <c r="A6980" s="3" t="s">
        <v>25</v>
      </c>
      <c r="B6980" s="7">
        <v>42936</v>
      </c>
      <c r="C6980" s="3">
        <v>2017</v>
      </c>
      <c r="D6980" s="3">
        <v>1</v>
      </c>
      <c r="E6980" s="3" t="s">
        <v>31</v>
      </c>
      <c r="F6980" s="3">
        <v>45</v>
      </c>
    </row>
    <row r="6981" spans="1:6" x14ac:dyDescent="0.25">
      <c r="A6981" s="3" t="s">
        <v>25</v>
      </c>
      <c r="B6981" s="7">
        <v>42936</v>
      </c>
      <c r="C6981" s="3">
        <v>2017</v>
      </c>
      <c r="D6981" s="3">
        <v>1</v>
      </c>
      <c r="E6981" s="3" t="s">
        <v>31</v>
      </c>
      <c r="F6981" s="3">
        <v>62</v>
      </c>
    </row>
    <row r="6982" spans="1:6" x14ac:dyDescent="0.25">
      <c r="A6982" s="3" t="s">
        <v>25</v>
      </c>
      <c r="B6982" s="7">
        <v>42936</v>
      </c>
      <c r="C6982" s="3">
        <v>2017</v>
      </c>
      <c r="D6982" s="3">
        <v>1</v>
      </c>
      <c r="E6982" s="3" t="s">
        <v>31</v>
      </c>
      <c r="F6982" s="3">
        <v>58</v>
      </c>
    </row>
    <row r="6983" spans="1:6" x14ac:dyDescent="0.25">
      <c r="A6983" s="3" t="s">
        <v>25</v>
      </c>
      <c r="B6983" s="7">
        <v>42936</v>
      </c>
      <c r="C6983" s="3">
        <v>2017</v>
      </c>
      <c r="D6983" s="3">
        <v>1</v>
      </c>
      <c r="E6983" s="3" t="s">
        <v>31</v>
      </c>
      <c r="F6983" s="3">
        <v>39</v>
      </c>
    </row>
    <row r="6984" spans="1:6" x14ac:dyDescent="0.25">
      <c r="A6984" s="3" t="s">
        <v>25</v>
      </c>
      <c r="B6984" s="7">
        <v>42936</v>
      </c>
      <c r="C6984" s="3">
        <v>2017</v>
      </c>
      <c r="D6984" s="3">
        <v>1</v>
      </c>
      <c r="E6984" s="3" t="s">
        <v>31</v>
      </c>
      <c r="F6984" s="3">
        <v>60</v>
      </c>
    </row>
    <row r="6985" spans="1:6" x14ac:dyDescent="0.25">
      <c r="A6985" s="3" t="s">
        <v>25</v>
      </c>
      <c r="B6985" s="7">
        <v>42936</v>
      </c>
      <c r="C6985" s="3">
        <v>2017</v>
      </c>
      <c r="D6985" s="3">
        <v>1</v>
      </c>
      <c r="E6985" s="3" t="s">
        <v>31</v>
      </c>
      <c r="F6985" s="3">
        <v>46</v>
      </c>
    </row>
    <row r="6986" spans="1:6" x14ac:dyDescent="0.25">
      <c r="A6986" s="3" t="s">
        <v>25</v>
      </c>
      <c r="B6986" s="7">
        <v>42936</v>
      </c>
      <c r="C6986" s="3">
        <v>2017</v>
      </c>
      <c r="D6986" s="3">
        <v>1</v>
      </c>
      <c r="E6986" s="3" t="s">
        <v>31</v>
      </c>
      <c r="F6986" s="3">
        <v>62</v>
      </c>
    </row>
    <row r="6987" spans="1:6" x14ac:dyDescent="0.25">
      <c r="A6987" s="3" t="s">
        <v>25</v>
      </c>
      <c r="B6987" s="7">
        <v>42936</v>
      </c>
      <c r="C6987" s="3">
        <v>2017</v>
      </c>
      <c r="D6987" s="3">
        <v>1</v>
      </c>
      <c r="E6987" s="3" t="s">
        <v>31</v>
      </c>
      <c r="F6987" s="3">
        <v>47</v>
      </c>
    </row>
    <row r="6988" spans="1:6" x14ac:dyDescent="0.25">
      <c r="A6988" s="3" t="s">
        <v>25</v>
      </c>
      <c r="B6988" s="7">
        <v>42936</v>
      </c>
      <c r="C6988" s="3">
        <v>2017</v>
      </c>
      <c r="D6988" s="3">
        <v>1</v>
      </c>
      <c r="E6988" s="3" t="s">
        <v>31</v>
      </c>
      <c r="F6988" s="3">
        <v>48</v>
      </c>
    </row>
    <row r="6989" spans="1:6" x14ac:dyDescent="0.25">
      <c r="A6989" s="3" t="s">
        <v>25</v>
      </c>
      <c r="B6989" s="7">
        <v>42936</v>
      </c>
      <c r="C6989" s="3">
        <v>2017</v>
      </c>
      <c r="D6989" s="3">
        <v>1</v>
      </c>
      <c r="E6989" s="3" t="s">
        <v>31</v>
      </c>
      <c r="F6989" s="3">
        <v>41</v>
      </c>
    </row>
    <row r="6990" spans="1:6" x14ac:dyDescent="0.25">
      <c r="A6990" s="3" t="s">
        <v>25</v>
      </c>
      <c r="B6990" s="7">
        <v>42936</v>
      </c>
      <c r="C6990" s="3">
        <v>2017</v>
      </c>
      <c r="D6990" s="3">
        <v>1</v>
      </c>
      <c r="E6990" s="3" t="s">
        <v>31</v>
      </c>
      <c r="F6990" s="3">
        <v>51</v>
      </c>
    </row>
    <row r="6991" spans="1:6" x14ac:dyDescent="0.25">
      <c r="A6991" s="3" t="s">
        <v>25</v>
      </c>
      <c r="B6991" s="7">
        <v>42936</v>
      </c>
      <c r="C6991" s="3">
        <v>2017</v>
      </c>
      <c r="D6991" s="3">
        <v>1</v>
      </c>
      <c r="E6991" s="3" t="s">
        <v>31</v>
      </c>
      <c r="F6991" s="3">
        <v>56</v>
      </c>
    </row>
    <row r="6992" spans="1:6" x14ac:dyDescent="0.25">
      <c r="A6992" s="3" t="s">
        <v>25</v>
      </c>
      <c r="B6992" s="7">
        <v>42936</v>
      </c>
      <c r="C6992" s="3">
        <v>2017</v>
      </c>
      <c r="D6992" s="3">
        <v>1</v>
      </c>
      <c r="E6992" s="3" t="s">
        <v>31</v>
      </c>
      <c r="F6992" s="3">
        <v>54</v>
      </c>
    </row>
    <row r="6993" spans="1:6" x14ac:dyDescent="0.25">
      <c r="A6993" s="3" t="s">
        <v>25</v>
      </c>
      <c r="B6993" s="7">
        <v>42936</v>
      </c>
      <c r="C6993" s="3">
        <v>2017</v>
      </c>
      <c r="D6993" s="3">
        <v>1</v>
      </c>
      <c r="E6993" s="3" t="s">
        <v>31</v>
      </c>
      <c r="F6993" s="3">
        <v>57</v>
      </c>
    </row>
    <row r="6994" spans="1:6" x14ac:dyDescent="0.25">
      <c r="A6994" s="3" t="s">
        <v>25</v>
      </c>
      <c r="B6994" s="7">
        <v>42936</v>
      </c>
      <c r="C6994" s="3">
        <v>2017</v>
      </c>
      <c r="D6994" s="3">
        <v>1</v>
      </c>
      <c r="E6994" s="3" t="s">
        <v>31</v>
      </c>
      <c r="F6994" s="3">
        <v>64</v>
      </c>
    </row>
    <row r="6995" spans="1:6" x14ac:dyDescent="0.25">
      <c r="A6995" s="3" t="s">
        <v>25</v>
      </c>
      <c r="B6995" s="7">
        <v>42936</v>
      </c>
      <c r="C6995" s="3">
        <v>2017</v>
      </c>
      <c r="D6995" s="3">
        <v>1</v>
      </c>
      <c r="E6995" s="3" t="s">
        <v>31</v>
      </c>
      <c r="F6995" s="3">
        <v>52</v>
      </c>
    </row>
    <row r="6996" spans="1:6" x14ac:dyDescent="0.25">
      <c r="A6996" s="3" t="s">
        <v>25</v>
      </c>
      <c r="B6996" s="7">
        <v>42936</v>
      </c>
      <c r="C6996" s="3">
        <v>2017</v>
      </c>
      <c r="D6996" s="3">
        <v>1</v>
      </c>
      <c r="E6996" s="3" t="s">
        <v>31</v>
      </c>
      <c r="F6996" s="3">
        <v>46</v>
      </c>
    </row>
    <row r="6997" spans="1:6" x14ac:dyDescent="0.25">
      <c r="A6997" s="3" t="s">
        <v>25</v>
      </c>
      <c r="B6997" s="7">
        <v>42936</v>
      </c>
      <c r="C6997" s="3">
        <v>2017</v>
      </c>
      <c r="D6997" s="3">
        <v>1</v>
      </c>
      <c r="E6997" s="3" t="s">
        <v>31</v>
      </c>
      <c r="F6997" s="3">
        <v>43</v>
      </c>
    </row>
    <row r="6998" spans="1:6" x14ac:dyDescent="0.25">
      <c r="A6998" s="3" t="s">
        <v>25</v>
      </c>
      <c r="B6998" s="7">
        <v>42936</v>
      </c>
      <c r="C6998" s="3">
        <v>2017</v>
      </c>
      <c r="D6998" s="3">
        <v>1</v>
      </c>
      <c r="E6998" s="3" t="s">
        <v>31</v>
      </c>
      <c r="F6998" s="3">
        <v>61</v>
      </c>
    </row>
    <row r="6999" spans="1:6" x14ac:dyDescent="0.25">
      <c r="A6999" s="3" t="s">
        <v>25</v>
      </c>
      <c r="B6999" s="7">
        <v>42936</v>
      </c>
      <c r="C6999" s="3">
        <v>2017</v>
      </c>
      <c r="D6999" s="3">
        <v>1</v>
      </c>
      <c r="E6999" s="3" t="s">
        <v>31</v>
      </c>
      <c r="F6999" s="3">
        <v>71</v>
      </c>
    </row>
    <row r="7000" spans="1:6" x14ac:dyDescent="0.25">
      <c r="A7000" s="3" t="s">
        <v>25</v>
      </c>
      <c r="B7000" s="7">
        <v>42936</v>
      </c>
      <c r="C7000" s="3">
        <v>2017</v>
      </c>
      <c r="D7000" s="3">
        <v>1</v>
      </c>
      <c r="E7000" s="3" t="s">
        <v>31</v>
      </c>
      <c r="F7000" s="3">
        <v>61</v>
      </c>
    </row>
    <row r="7001" spans="1:6" x14ac:dyDescent="0.25">
      <c r="A7001" s="3" t="s">
        <v>25</v>
      </c>
      <c r="B7001" s="7">
        <v>42936</v>
      </c>
      <c r="C7001" s="3">
        <v>2017</v>
      </c>
      <c r="D7001" s="3">
        <v>1</v>
      </c>
      <c r="E7001" s="3" t="s">
        <v>31</v>
      </c>
      <c r="F7001" s="3">
        <v>56</v>
      </c>
    </row>
    <row r="7002" spans="1:6" x14ac:dyDescent="0.25">
      <c r="A7002" s="3" t="s">
        <v>25</v>
      </c>
      <c r="B7002" s="7">
        <v>42936</v>
      </c>
      <c r="C7002" s="3">
        <v>2017</v>
      </c>
      <c r="D7002" s="3">
        <v>1</v>
      </c>
      <c r="E7002" s="3" t="s">
        <v>31</v>
      </c>
      <c r="F7002" s="3">
        <v>62</v>
      </c>
    </row>
    <row r="7003" spans="1:6" x14ac:dyDescent="0.25">
      <c r="A7003" s="3" t="s">
        <v>25</v>
      </c>
      <c r="B7003" s="7">
        <v>42936</v>
      </c>
      <c r="C7003" s="3">
        <v>2017</v>
      </c>
      <c r="D7003" s="3">
        <v>1</v>
      </c>
      <c r="E7003" s="3" t="s">
        <v>31</v>
      </c>
      <c r="F7003" s="3">
        <v>73</v>
      </c>
    </row>
    <row r="7004" spans="1:6" x14ac:dyDescent="0.25">
      <c r="A7004" s="3" t="s">
        <v>25</v>
      </c>
      <c r="B7004" s="7">
        <v>42936</v>
      </c>
      <c r="C7004" s="3">
        <v>2017</v>
      </c>
      <c r="D7004" s="3">
        <v>1</v>
      </c>
      <c r="E7004" s="3" t="s">
        <v>31</v>
      </c>
      <c r="F7004" s="3">
        <v>48</v>
      </c>
    </row>
    <row r="7005" spans="1:6" x14ac:dyDescent="0.25">
      <c r="A7005" s="3" t="s">
        <v>25</v>
      </c>
      <c r="B7005" s="7">
        <v>42936</v>
      </c>
      <c r="C7005" s="3">
        <v>2017</v>
      </c>
      <c r="D7005" s="3">
        <v>1</v>
      </c>
      <c r="E7005" s="3" t="s">
        <v>31</v>
      </c>
      <c r="F7005" s="3">
        <v>57</v>
      </c>
    </row>
    <row r="7006" spans="1:6" x14ac:dyDescent="0.25">
      <c r="A7006" s="3" t="s">
        <v>25</v>
      </c>
      <c r="B7006" s="7">
        <v>42936</v>
      </c>
      <c r="C7006" s="3">
        <v>2017</v>
      </c>
      <c r="D7006" s="3">
        <v>1</v>
      </c>
      <c r="E7006" s="3" t="s">
        <v>31</v>
      </c>
      <c r="F7006" s="3">
        <v>60</v>
      </c>
    </row>
    <row r="7007" spans="1:6" x14ac:dyDescent="0.25">
      <c r="A7007" s="3" t="s">
        <v>25</v>
      </c>
      <c r="B7007" s="7">
        <v>42936</v>
      </c>
      <c r="C7007" s="3">
        <v>2017</v>
      </c>
      <c r="D7007" s="3">
        <v>1</v>
      </c>
      <c r="E7007" s="3" t="s">
        <v>31</v>
      </c>
      <c r="F7007" s="3">
        <v>69</v>
      </c>
    </row>
    <row r="7008" spans="1:6" x14ac:dyDescent="0.25">
      <c r="A7008" s="3" t="s">
        <v>25</v>
      </c>
      <c r="B7008" s="7">
        <v>42936</v>
      </c>
      <c r="C7008" s="3">
        <v>2017</v>
      </c>
      <c r="D7008" s="3">
        <v>1</v>
      </c>
      <c r="E7008" s="3" t="s">
        <v>31</v>
      </c>
      <c r="F7008" s="3">
        <v>60</v>
      </c>
    </row>
    <row r="7009" spans="1:6" x14ac:dyDescent="0.25">
      <c r="A7009" s="3" t="s">
        <v>25</v>
      </c>
      <c r="B7009" s="7">
        <v>42936</v>
      </c>
      <c r="C7009" s="3">
        <v>2017</v>
      </c>
      <c r="D7009" s="3">
        <v>1</v>
      </c>
      <c r="E7009" s="3" t="s">
        <v>31</v>
      </c>
      <c r="F7009" s="3">
        <v>59</v>
      </c>
    </row>
    <row r="7010" spans="1:6" x14ac:dyDescent="0.25">
      <c r="A7010" s="3" t="s">
        <v>25</v>
      </c>
      <c r="B7010" s="7">
        <v>42936</v>
      </c>
      <c r="C7010" s="3">
        <v>2017</v>
      </c>
      <c r="D7010" s="3">
        <v>1</v>
      </c>
      <c r="E7010" s="3" t="s">
        <v>31</v>
      </c>
      <c r="F7010" s="3">
        <v>63</v>
      </c>
    </row>
    <row r="7011" spans="1:6" x14ac:dyDescent="0.25">
      <c r="A7011" s="3" t="s">
        <v>25</v>
      </c>
      <c r="B7011" s="7">
        <v>42936</v>
      </c>
      <c r="C7011" s="3">
        <v>2017</v>
      </c>
      <c r="D7011" s="3">
        <v>1</v>
      </c>
      <c r="E7011" s="3" t="s">
        <v>31</v>
      </c>
      <c r="F7011" s="3">
        <v>55</v>
      </c>
    </row>
    <row r="7012" spans="1:6" x14ac:dyDescent="0.25">
      <c r="A7012" s="3" t="s">
        <v>25</v>
      </c>
      <c r="B7012" s="7">
        <v>42936</v>
      </c>
      <c r="C7012" s="3">
        <v>2017</v>
      </c>
      <c r="D7012" s="3">
        <v>1</v>
      </c>
      <c r="E7012" s="3" t="s">
        <v>31</v>
      </c>
      <c r="F7012" s="3">
        <v>87</v>
      </c>
    </row>
    <row r="7013" spans="1:6" x14ac:dyDescent="0.25">
      <c r="A7013" s="3" t="s">
        <v>25</v>
      </c>
      <c r="B7013" s="7">
        <v>42936</v>
      </c>
      <c r="C7013" s="3">
        <v>2017</v>
      </c>
      <c r="D7013" s="3">
        <v>1</v>
      </c>
      <c r="E7013" s="3" t="s">
        <v>31</v>
      </c>
      <c r="F7013" s="3">
        <v>64</v>
      </c>
    </row>
    <row r="7014" spans="1:6" x14ac:dyDescent="0.25">
      <c r="A7014" s="3" t="s">
        <v>25</v>
      </c>
      <c r="B7014" s="7">
        <v>42936</v>
      </c>
      <c r="C7014" s="3">
        <v>2017</v>
      </c>
      <c r="D7014" s="3">
        <v>2</v>
      </c>
      <c r="E7014" s="3" t="s">
        <v>31</v>
      </c>
      <c r="F7014" s="3">
        <v>58</v>
      </c>
    </row>
    <row r="7015" spans="1:6" x14ac:dyDescent="0.25">
      <c r="A7015" s="3" t="s">
        <v>25</v>
      </c>
      <c r="B7015" s="7">
        <v>42936</v>
      </c>
      <c r="C7015" s="3">
        <v>2017</v>
      </c>
      <c r="D7015" s="3">
        <v>2</v>
      </c>
      <c r="E7015" s="3" t="s">
        <v>31</v>
      </c>
      <c r="F7015" s="3">
        <v>45</v>
      </c>
    </row>
    <row r="7016" spans="1:6" x14ac:dyDescent="0.25">
      <c r="A7016" s="3" t="s">
        <v>25</v>
      </c>
      <c r="B7016" s="7">
        <v>42936</v>
      </c>
      <c r="C7016" s="3">
        <v>2017</v>
      </c>
      <c r="D7016" s="3">
        <v>2</v>
      </c>
      <c r="E7016" s="3" t="s">
        <v>31</v>
      </c>
      <c r="F7016" s="3">
        <v>65</v>
      </c>
    </row>
    <row r="7017" spans="1:6" x14ac:dyDescent="0.25">
      <c r="A7017" s="3" t="s">
        <v>25</v>
      </c>
      <c r="B7017" s="7">
        <v>42936</v>
      </c>
      <c r="C7017" s="3">
        <v>2017</v>
      </c>
      <c r="D7017" s="3">
        <v>2</v>
      </c>
      <c r="E7017" s="3" t="s">
        <v>31</v>
      </c>
      <c r="F7017" s="3">
        <v>59</v>
      </c>
    </row>
    <row r="7018" spans="1:6" x14ac:dyDescent="0.25">
      <c r="A7018" s="3" t="s">
        <v>25</v>
      </c>
      <c r="B7018" s="7">
        <v>42936</v>
      </c>
      <c r="C7018" s="3">
        <v>2017</v>
      </c>
      <c r="D7018" s="3">
        <v>2</v>
      </c>
      <c r="E7018" s="3" t="s">
        <v>31</v>
      </c>
      <c r="F7018" s="3">
        <v>63</v>
      </c>
    </row>
    <row r="7019" spans="1:6" x14ac:dyDescent="0.25">
      <c r="A7019" s="3" t="s">
        <v>25</v>
      </c>
      <c r="B7019" s="7">
        <v>42936</v>
      </c>
      <c r="C7019" s="3">
        <v>2017</v>
      </c>
      <c r="D7019" s="3">
        <v>2</v>
      </c>
      <c r="E7019" s="3" t="s">
        <v>31</v>
      </c>
      <c r="F7019" s="3">
        <v>47</v>
      </c>
    </row>
    <row r="7020" spans="1:6" x14ac:dyDescent="0.25">
      <c r="A7020" s="3" t="s">
        <v>25</v>
      </c>
      <c r="B7020" s="7">
        <v>42936</v>
      </c>
      <c r="C7020" s="3">
        <v>2017</v>
      </c>
      <c r="D7020" s="3">
        <v>2</v>
      </c>
      <c r="E7020" s="3" t="s">
        <v>31</v>
      </c>
      <c r="F7020" s="3">
        <v>66</v>
      </c>
    </row>
    <row r="7021" spans="1:6" x14ac:dyDescent="0.25">
      <c r="A7021" s="3" t="s">
        <v>25</v>
      </c>
      <c r="B7021" s="7">
        <v>42936</v>
      </c>
      <c r="C7021" s="3">
        <v>2017</v>
      </c>
      <c r="D7021" s="3">
        <v>2</v>
      </c>
      <c r="E7021" s="3" t="s">
        <v>31</v>
      </c>
      <c r="F7021" s="3">
        <v>56</v>
      </c>
    </row>
    <row r="7022" spans="1:6" x14ac:dyDescent="0.25">
      <c r="A7022" s="3" t="s">
        <v>25</v>
      </c>
      <c r="B7022" s="7">
        <v>42936</v>
      </c>
      <c r="C7022" s="3">
        <v>2017</v>
      </c>
      <c r="D7022" s="3">
        <v>2</v>
      </c>
      <c r="E7022" s="3" t="s">
        <v>31</v>
      </c>
      <c r="F7022" s="3">
        <v>43</v>
      </c>
    </row>
    <row r="7023" spans="1:6" x14ac:dyDescent="0.25">
      <c r="A7023" s="3" t="s">
        <v>25</v>
      </c>
      <c r="B7023" s="7">
        <v>42936</v>
      </c>
      <c r="C7023" s="3">
        <v>2017</v>
      </c>
      <c r="D7023" s="3">
        <v>2</v>
      </c>
      <c r="E7023" s="3" t="s">
        <v>31</v>
      </c>
      <c r="F7023" s="3">
        <v>60</v>
      </c>
    </row>
    <row r="7024" spans="1:6" x14ac:dyDescent="0.25">
      <c r="A7024" s="3" t="s">
        <v>25</v>
      </c>
      <c r="B7024" s="7">
        <v>42936</v>
      </c>
      <c r="C7024" s="3">
        <v>2017</v>
      </c>
      <c r="D7024" s="3">
        <v>2</v>
      </c>
      <c r="E7024" s="3" t="s">
        <v>31</v>
      </c>
      <c r="F7024" s="3">
        <v>60</v>
      </c>
    </row>
    <row r="7025" spans="1:8" x14ac:dyDescent="0.25">
      <c r="A7025" s="3" t="s">
        <v>25</v>
      </c>
      <c r="B7025" s="7">
        <v>42936</v>
      </c>
      <c r="C7025" s="3">
        <v>2017</v>
      </c>
      <c r="D7025" s="3">
        <v>2</v>
      </c>
      <c r="E7025" s="3" t="s">
        <v>31</v>
      </c>
      <c r="F7025" s="3">
        <v>41</v>
      </c>
    </row>
    <row r="7026" spans="1:8" x14ac:dyDescent="0.25">
      <c r="A7026" s="3" t="s">
        <v>25</v>
      </c>
      <c r="B7026" s="7">
        <v>42936</v>
      </c>
      <c r="C7026" s="3">
        <v>2017</v>
      </c>
      <c r="D7026" s="3">
        <v>2</v>
      </c>
      <c r="E7026" s="3" t="s">
        <v>31</v>
      </c>
      <c r="F7026" s="3">
        <v>59</v>
      </c>
    </row>
    <row r="7027" spans="1:8" x14ac:dyDescent="0.25">
      <c r="A7027" s="3" t="s">
        <v>25</v>
      </c>
      <c r="B7027" s="7">
        <v>42936</v>
      </c>
      <c r="C7027" s="3">
        <v>2017</v>
      </c>
      <c r="D7027" s="3">
        <v>2</v>
      </c>
      <c r="E7027" s="3" t="s">
        <v>31</v>
      </c>
      <c r="F7027" s="3">
        <v>64</v>
      </c>
    </row>
    <row r="7028" spans="1:8" x14ac:dyDescent="0.25">
      <c r="A7028" s="3" t="s">
        <v>25</v>
      </c>
      <c r="B7028" s="7">
        <v>42936</v>
      </c>
      <c r="C7028" s="3">
        <v>2017</v>
      </c>
      <c r="D7028" s="3">
        <v>2</v>
      </c>
      <c r="E7028" s="3" t="s">
        <v>31</v>
      </c>
      <c r="F7028" s="3">
        <v>41</v>
      </c>
    </row>
    <row r="7029" spans="1:8" x14ac:dyDescent="0.25">
      <c r="A7029" s="3" t="s">
        <v>25</v>
      </c>
      <c r="B7029" s="7">
        <v>42936</v>
      </c>
      <c r="C7029" s="3">
        <v>2017</v>
      </c>
      <c r="D7029" s="3">
        <v>1</v>
      </c>
      <c r="E7029" s="3" t="s">
        <v>29</v>
      </c>
      <c r="F7029" s="3">
        <v>175</v>
      </c>
      <c r="G7029" s="15">
        <v>61.3</v>
      </c>
    </row>
    <row r="7030" spans="1:8" x14ac:dyDescent="0.25">
      <c r="A7030" s="3" t="s">
        <v>25</v>
      </c>
      <c r="B7030" s="7">
        <v>42936</v>
      </c>
      <c r="C7030" s="3">
        <v>2017</v>
      </c>
      <c r="D7030" s="3">
        <v>1</v>
      </c>
      <c r="E7030" s="3" t="s">
        <v>29</v>
      </c>
      <c r="F7030" s="3">
        <v>182</v>
      </c>
      <c r="G7030" s="15">
        <v>64.7</v>
      </c>
    </row>
    <row r="7031" spans="1:8" x14ac:dyDescent="0.25">
      <c r="A7031" s="3" t="s">
        <v>25</v>
      </c>
      <c r="B7031" s="7">
        <v>42936</v>
      </c>
      <c r="C7031" s="3">
        <v>2017</v>
      </c>
      <c r="D7031" s="3">
        <v>1</v>
      </c>
      <c r="E7031" s="3" t="s">
        <v>29</v>
      </c>
      <c r="F7031" s="3">
        <v>126</v>
      </c>
      <c r="G7031" s="15">
        <v>25.3</v>
      </c>
    </row>
    <row r="7032" spans="1:8" x14ac:dyDescent="0.25">
      <c r="A7032" s="3" t="s">
        <v>25</v>
      </c>
      <c r="B7032" s="7">
        <v>42936</v>
      </c>
      <c r="C7032" s="3">
        <v>2017</v>
      </c>
      <c r="D7032" s="3">
        <v>1</v>
      </c>
      <c r="E7032" s="3" t="s">
        <v>29</v>
      </c>
      <c r="F7032" s="3">
        <v>120</v>
      </c>
      <c r="G7032" s="15">
        <v>21.1</v>
      </c>
    </row>
    <row r="7033" spans="1:8" x14ac:dyDescent="0.25">
      <c r="A7033" s="3" t="s">
        <v>25</v>
      </c>
      <c r="B7033" s="7">
        <v>42936</v>
      </c>
      <c r="C7033" s="3">
        <v>2017</v>
      </c>
      <c r="D7033" s="3">
        <v>1</v>
      </c>
      <c r="E7033" s="3" t="s">
        <v>29</v>
      </c>
      <c r="F7033" s="3">
        <v>176</v>
      </c>
      <c r="G7033" s="15">
        <v>60</v>
      </c>
    </row>
    <row r="7034" spans="1:8" x14ac:dyDescent="0.25">
      <c r="A7034" s="3" t="s">
        <v>25</v>
      </c>
      <c r="B7034" s="7">
        <v>42936</v>
      </c>
      <c r="C7034" s="3">
        <v>2017</v>
      </c>
      <c r="D7034" s="3">
        <v>1</v>
      </c>
      <c r="E7034" s="3" t="s">
        <v>29</v>
      </c>
      <c r="F7034" s="3">
        <v>51</v>
      </c>
      <c r="G7034" s="15">
        <v>1.5</v>
      </c>
    </row>
    <row r="7035" spans="1:8" x14ac:dyDescent="0.25">
      <c r="A7035" s="3" t="s">
        <v>25</v>
      </c>
      <c r="B7035" s="7">
        <v>42936</v>
      </c>
      <c r="C7035" s="3">
        <v>2017</v>
      </c>
      <c r="D7035" s="3">
        <v>1</v>
      </c>
      <c r="E7035" s="3" t="s">
        <v>29</v>
      </c>
      <c r="F7035" s="3">
        <v>53</v>
      </c>
      <c r="G7035" s="15">
        <v>2.1</v>
      </c>
      <c r="H7035" t="s">
        <v>75</v>
      </c>
    </row>
    <row r="7036" spans="1:8" x14ac:dyDescent="0.25">
      <c r="A7036" s="3" t="s">
        <v>25</v>
      </c>
      <c r="B7036" s="7">
        <v>42936</v>
      </c>
      <c r="C7036" s="3">
        <v>2017</v>
      </c>
      <c r="D7036" s="3">
        <v>1</v>
      </c>
      <c r="E7036" s="3" t="s">
        <v>32</v>
      </c>
      <c r="F7036" s="3">
        <v>89</v>
      </c>
    </row>
    <row r="7037" spans="1:8" x14ac:dyDescent="0.25">
      <c r="A7037" s="3" t="s">
        <v>25</v>
      </c>
      <c r="B7037" s="7">
        <v>42936</v>
      </c>
      <c r="C7037" s="3">
        <v>2017</v>
      </c>
      <c r="D7037" s="3">
        <v>1</v>
      </c>
      <c r="E7037" s="3" t="s">
        <v>32</v>
      </c>
      <c r="F7037" s="3">
        <v>115</v>
      </c>
    </row>
    <row r="7038" spans="1:8" x14ac:dyDescent="0.25">
      <c r="A7038" s="3" t="s">
        <v>25</v>
      </c>
      <c r="B7038" s="7">
        <v>42936</v>
      </c>
      <c r="C7038" s="3">
        <v>2017</v>
      </c>
      <c r="D7038" s="3">
        <v>1</v>
      </c>
      <c r="E7038" s="3" t="s">
        <v>32</v>
      </c>
      <c r="F7038" s="3">
        <v>88</v>
      </c>
    </row>
    <row r="7039" spans="1:8" x14ac:dyDescent="0.25">
      <c r="A7039" s="3" t="s">
        <v>25</v>
      </c>
      <c r="B7039" s="7">
        <v>42936</v>
      </c>
      <c r="C7039" s="3">
        <v>2017</v>
      </c>
      <c r="D7039" s="3">
        <v>2</v>
      </c>
      <c r="E7039" s="3" t="s">
        <v>32</v>
      </c>
      <c r="F7039" s="3">
        <v>79</v>
      </c>
    </row>
    <row r="7040" spans="1:8" x14ac:dyDescent="0.25">
      <c r="A7040" s="3" t="s">
        <v>25</v>
      </c>
      <c r="B7040" s="7">
        <v>42936</v>
      </c>
      <c r="C7040" s="3">
        <v>2017</v>
      </c>
      <c r="D7040" s="3">
        <v>2</v>
      </c>
      <c r="E7040" s="3" t="s">
        <v>32</v>
      </c>
      <c r="F7040" s="3">
        <v>90</v>
      </c>
    </row>
    <row r="7041" spans="1:8" x14ac:dyDescent="0.25">
      <c r="A7041" s="3" t="s">
        <v>25</v>
      </c>
      <c r="B7041" s="7">
        <v>42936</v>
      </c>
      <c r="C7041" s="3">
        <v>2017</v>
      </c>
      <c r="D7041" s="3">
        <v>2</v>
      </c>
      <c r="E7041" s="3" t="s">
        <v>32</v>
      </c>
      <c r="F7041" s="3">
        <v>64</v>
      </c>
    </row>
    <row r="7042" spans="1:8" x14ac:dyDescent="0.25">
      <c r="A7042" s="3" t="s">
        <v>25</v>
      </c>
      <c r="B7042" s="7">
        <v>42936</v>
      </c>
      <c r="C7042" s="3">
        <v>2017</v>
      </c>
      <c r="D7042" s="3">
        <v>1</v>
      </c>
      <c r="E7042" s="3" t="s">
        <v>33</v>
      </c>
      <c r="F7042" s="3">
        <v>66</v>
      </c>
    </row>
    <row r="7043" spans="1:8" x14ac:dyDescent="0.25">
      <c r="A7043" s="3" t="s">
        <v>25</v>
      </c>
      <c r="B7043" s="7">
        <v>42936</v>
      </c>
      <c r="C7043" s="3">
        <v>2017</v>
      </c>
      <c r="D7043" s="3">
        <v>1</v>
      </c>
      <c r="E7043" s="3" t="s">
        <v>33</v>
      </c>
      <c r="F7043" s="3">
        <v>67</v>
      </c>
    </row>
    <row r="7044" spans="1:8" x14ac:dyDescent="0.25">
      <c r="A7044" s="3" t="s">
        <v>25</v>
      </c>
      <c r="B7044" s="7">
        <v>42936</v>
      </c>
      <c r="C7044" s="3">
        <v>2017</v>
      </c>
      <c r="D7044" s="3">
        <v>1</v>
      </c>
      <c r="E7044" s="3" t="s">
        <v>33</v>
      </c>
      <c r="F7044" s="3">
        <v>55</v>
      </c>
    </row>
    <row r="7045" spans="1:8" x14ac:dyDescent="0.25">
      <c r="A7045" s="3" t="s">
        <v>25</v>
      </c>
      <c r="B7045" s="7">
        <v>42936</v>
      </c>
      <c r="C7045" s="3">
        <v>2017</v>
      </c>
      <c r="D7045" s="3">
        <v>1</v>
      </c>
      <c r="E7045" s="3" t="s">
        <v>33</v>
      </c>
      <c r="F7045" s="3">
        <v>53</v>
      </c>
    </row>
    <row r="7046" spans="1:8" x14ac:dyDescent="0.25">
      <c r="A7046" s="3" t="s">
        <v>25</v>
      </c>
      <c r="B7046" s="7">
        <v>42936</v>
      </c>
      <c r="C7046" s="3">
        <v>2017</v>
      </c>
      <c r="D7046" s="3">
        <v>1</v>
      </c>
      <c r="E7046" s="3" t="s">
        <v>33</v>
      </c>
      <c r="F7046" s="3">
        <v>68</v>
      </c>
    </row>
    <row r="7047" spans="1:8" x14ac:dyDescent="0.25">
      <c r="A7047" s="3" t="s">
        <v>25</v>
      </c>
      <c r="B7047" s="7">
        <v>42936</v>
      </c>
      <c r="C7047" s="3">
        <v>2017</v>
      </c>
      <c r="D7047" s="3">
        <v>1</v>
      </c>
      <c r="E7047" s="3" t="s">
        <v>33</v>
      </c>
      <c r="F7047" s="3">
        <v>68</v>
      </c>
    </row>
    <row r="7048" spans="1:8" x14ac:dyDescent="0.25">
      <c r="A7048" s="3" t="s">
        <v>25</v>
      </c>
      <c r="B7048" s="7">
        <v>42936</v>
      </c>
      <c r="C7048" s="3">
        <v>2017</v>
      </c>
      <c r="D7048" s="3">
        <v>1</v>
      </c>
      <c r="E7048" s="3" t="s">
        <v>33</v>
      </c>
      <c r="F7048" s="3">
        <v>79</v>
      </c>
    </row>
    <row r="7049" spans="1:8" x14ac:dyDescent="0.25">
      <c r="A7049" s="3" t="s">
        <v>25</v>
      </c>
      <c r="B7049" s="7">
        <v>42936</v>
      </c>
      <c r="C7049" s="3">
        <v>2017</v>
      </c>
      <c r="D7049" s="3">
        <v>1</v>
      </c>
      <c r="E7049" s="3" t="s">
        <v>33</v>
      </c>
      <c r="F7049" s="3">
        <v>75</v>
      </c>
    </row>
    <row r="7050" spans="1:8" x14ac:dyDescent="0.25">
      <c r="A7050" s="3" t="s">
        <v>25</v>
      </c>
      <c r="B7050" s="7">
        <v>42936</v>
      </c>
      <c r="C7050" s="3">
        <v>2017</v>
      </c>
      <c r="D7050" s="3">
        <v>1</v>
      </c>
      <c r="E7050" s="3" t="s">
        <v>33</v>
      </c>
      <c r="F7050" s="3">
        <v>62</v>
      </c>
      <c r="H7050" t="s">
        <v>75</v>
      </c>
    </row>
    <row r="7051" spans="1:8" x14ac:dyDescent="0.25">
      <c r="A7051" s="3" t="s">
        <v>25</v>
      </c>
      <c r="B7051" s="7">
        <v>42936</v>
      </c>
      <c r="C7051" s="3">
        <v>2017</v>
      </c>
      <c r="D7051" s="3">
        <v>1</v>
      </c>
      <c r="E7051" s="3" t="s">
        <v>33</v>
      </c>
      <c r="F7051" s="3">
        <v>75</v>
      </c>
      <c r="H7051" t="s">
        <v>75</v>
      </c>
    </row>
    <row r="7052" spans="1:8" x14ac:dyDescent="0.25">
      <c r="A7052" s="3" t="s">
        <v>25</v>
      </c>
      <c r="B7052" s="7">
        <v>42936</v>
      </c>
      <c r="C7052" s="3">
        <v>2017</v>
      </c>
      <c r="D7052" s="3">
        <v>1</v>
      </c>
      <c r="E7052" s="3" t="s">
        <v>33</v>
      </c>
      <c r="F7052" s="3">
        <v>58</v>
      </c>
      <c r="H7052" t="s">
        <v>75</v>
      </c>
    </row>
    <row r="7053" spans="1:8" x14ac:dyDescent="0.25">
      <c r="A7053" s="3" t="s">
        <v>25</v>
      </c>
      <c r="B7053" s="7">
        <v>42936</v>
      </c>
      <c r="C7053" s="3">
        <v>2017</v>
      </c>
      <c r="D7053" s="3">
        <v>1</v>
      </c>
      <c r="E7053" s="3" t="s">
        <v>33</v>
      </c>
      <c r="F7053" s="3">
        <v>60</v>
      </c>
    </row>
    <row r="7054" spans="1:8" x14ac:dyDescent="0.25">
      <c r="A7054" s="3" t="s">
        <v>25</v>
      </c>
      <c r="B7054" s="7">
        <v>42936</v>
      </c>
      <c r="C7054" s="3">
        <v>2017</v>
      </c>
      <c r="D7054" s="3">
        <v>1</v>
      </c>
      <c r="E7054" s="3" t="s">
        <v>33</v>
      </c>
      <c r="F7054" s="3">
        <v>69</v>
      </c>
    </row>
    <row r="7055" spans="1:8" x14ac:dyDescent="0.25">
      <c r="A7055" s="3" t="s">
        <v>25</v>
      </c>
      <c r="B7055" s="7">
        <v>42936</v>
      </c>
      <c r="C7055" s="3">
        <v>2017</v>
      </c>
      <c r="D7055" s="3">
        <v>1</v>
      </c>
      <c r="E7055" s="3" t="s">
        <v>33</v>
      </c>
      <c r="F7055" s="3">
        <v>77</v>
      </c>
      <c r="H7055" t="s">
        <v>75</v>
      </c>
    </row>
    <row r="7056" spans="1:8" x14ac:dyDescent="0.25">
      <c r="A7056" s="3" t="s">
        <v>25</v>
      </c>
      <c r="B7056" s="7">
        <v>42936</v>
      </c>
      <c r="C7056" s="3">
        <v>2017</v>
      </c>
      <c r="D7056" s="3">
        <v>1</v>
      </c>
      <c r="E7056" s="3" t="s">
        <v>33</v>
      </c>
      <c r="F7056" s="3">
        <v>72</v>
      </c>
    </row>
    <row r="7057" spans="1:6" x14ac:dyDescent="0.25">
      <c r="A7057" s="3" t="s">
        <v>25</v>
      </c>
      <c r="B7057" s="7">
        <v>42936</v>
      </c>
      <c r="C7057" s="3">
        <v>2017</v>
      </c>
      <c r="D7057" s="3">
        <v>1</v>
      </c>
      <c r="E7057" s="3" t="s">
        <v>33</v>
      </c>
      <c r="F7057" s="3">
        <v>56</v>
      </c>
    </row>
    <row r="7058" spans="1:6" x14ac:dyDescent="0.25">
      <c r="A7058" s="3" t="s">
        <v>25</v>
      </c>
      <c r="B7058" s="7">
        <v>42936</v>
      </c>
      <c r="C7058" s="3">
        <v>2017</v>
      </c>
      <c r="D7058" s="3">
        <v>1</v>
      </c>
      <c r="E7058" s="3" t="s">
        <v>33</v>
      </c>
      <c r="F7058" s="3">
        <v>61</v>
      </c>
    </row>
    <row r="7059" spans="1:6" x14ac:dyDescent="0.25">
      <c r="A7059" s="3" t="s">
        <v>25</v>
      </c>
      <c r="B7059" s="7">
        <v>42936</v>
      </c>
      <c r="C7059" s="3">
        <v>2017</v>
      </c>
      <c r="D7059" s="3">
        <v>1</v>
      </c>
      <c r="E7059" s="3" t="s">
        <v>33</v>
      </c>
      <c r="F7059" s="3">
        <v>53</v>
      </c>
    </row>
    <row r="7060" spans="1:6" x14ac:dyDescent="0.25">
      <c r="A7060" s="3" t="s">
        <v>25</v>
      </c>
      <c r="B7060" s="7">
        <v>42936</v>
      </c>
      <c r="C7060" s="3">
        <v>2017</v>
      </c>
      <c r="D7060" s="3">
        <v>1</v>
      </c>
      <c r="E7060" s="3" t="s">
        <v>33</v>
      </c>
      <c r="F7060" s="3">
        <v>80</v>
      </c>
    </row>
    <row r="7061" spans="1:6" x14ac:dyDescent="0.25">
      <c r="A7061" s="3" t="s">
        <v>25</v>
      </c>
      <c r="B7061" s="7">
        <v>42936</v>
      </c>
      <c r="C7061" s="3">
        <v>2017</v>
      </c>
      <c r="D7061" s="3">
        <v>1</v>
      </c>
      <c r="E7061" s="3" t="s">
        <v>33</v>
      </c>
      <c r="F7061" s="3">
        <v>63</v>
      </c>
    </row>
    <row r="7062" spans="1:6" x14ac:dyDescent="0.25">
      <c r="A7062" s="3" t="s">
        <v>25</v>
      </c>
      <c r="B7062" s="7">
        <v>42936</v>
      </c>
      <c r="C7062" s="3">
        <v>2017</v>
      </c>
      <c r="D7062" s="3">
        <v>1</v>
      </c>
      <c r="E7062" s="3" t="s">
        <v>33</v>
      </c>
      <c r="F7062" s="3">
        <v>60</v>
      </c>
    </row>
    <row r="7063" spans="1:6" x14ac:dyDescent="0.25">
      <c r="A7063" s="3" t="s">
        <v>25</v>
      </c>
      <c r="B7063" s="7">
        <v>42936</v>
      </c>
      <c r="C7063" s="3">
        <v>2017</v>
      </c>
      <c r="D7063" s="3">
        <v>1</v>
      </c>
      <c r="E7063" s="3" t="s">
        <v>33</v>
      </c>
      <c r="F7063" s="3">
        <v>70</v>
      </c>
    </row>
    <row r="7064" spans="1:6" x14ac:dyDescent="0.25">
      <c r="A7064" s="3" t="s">
        <v>25</v>
      </c>
      <c r="B7064" s="7">
        <v>42936</v>
      </c>
      <c r="C7064" s="3">
        <v>2017</v>
      </c>
      <c r="D7064" s="3">
        <v>1</v>
      </c>
      <c r="E7064" s="3" t="s">
        <v>33</v>
      </c>
      <c r="F7064" s="3">
        <v>77</v>
      </c>
    </row>
    <row r="7065" spans="1:6" x14ac:dyDescent="0.25">
      <c r="A7065" s="3" t="s">
        <v>25</v>
      </c>
      <c r="B7065" s="7">
        <v>42936</v>
      </c>
      <c r="C7065" s="3">
        <v>2017</v>
      </c>
      <c r="D7065" s="3">
        <v>1</v>
      </c>
      <c r="E7065" s="3" t="s">
        <v>33</v>
      </c>
      <c r="F7065" s="3">
        <v>69</v>
      </c>
    </row>
    <row r="7066" spans="1:6" x14ac:dyDescent="0.25">
      <c r="A7066" s="3" t="s">
        <v>25</v>
      </c>
      <c r="B7066" s="7">
        <v>42936</v>
      </c>
      <c r="C7066" s="3">
        <v>2017</v>
      </c>
      <c r="D7066" s="3">
        <v>1</v>
      </c>
      <c r="E7066" s="3" t="s">
        <v>33</v>
      </c>
      <c r="F7066" s="3">
        <v>51</v>
      </c>
    </row>
    <row r="7067" spans="1:6" x14ac:dyDescent="0.25">
      <c r="A7067" s="3" t="s">
        <v>25</v>
      </c>
      <c r="B7067" s="7">
        <v>42936</v>
      </c>
      <c r="C7067" s="3">
        <v>2017</v>
      </c>
      <c r="D7067" s="3">
        <v>1</v>
      </c>
      <c r="E7067" s="3" t="s">
        <v>33</v>
      </c>
      <c r="F7067" s="3">
        <v>61</v>
      </c>
    </row>
    <row r="7068" spans="1:6" x14ac:dyDescent="0.25">
      <c r="A7068" s="3" t="s">
        <v>25</v>
      </c>
      <c r="B7068" s="7">
        <v>42936</v>
      </c>
      <c r="C7068" s="3">
        <v>2017</v>
      </c>
      <c r="D7068" s="3">
        <v>1</v>
      </c>
      <c r="E7068" s="3" t="s">
        <v>33</v>
      </c>
      <c r="F7068" s="3">
        <v>57</v>
      </c>
    </row>
    <row r="7069" spans="1:6" x14ac:dyDescent="0.25">
      <c r="A7069" s="3" t="s">
        <v>25</v>
      </c>
      <c r="B7069" s="7">
        <v>42936</v>
      </c>
      <c r="C7069" s="3">
        <v>2017</v>
      </c>
      <c r="D7069" s="3">
        <v>1</v>
      </c>
      <c r="E7069" s="3" t="s">
        <v>33</v>
      </c>
      <c r="F7069" s="3">
        <v>50</v>
      </c>
    </row>
    <row r="7070" spans="1:6" x14ac:dyDescent="0.25">
      <c r="A7070" s="3" t="s">
        <v>25</v>
      </c>
      <c r="B7070" s="7">
        <v>42936</v>
      </c>
      <c r="C7070" s="3">
        <v>2017</v>
      </c>
      <c r="D7070" s="3">
        <v>2</v>
      </c>
      <c r="E7070" s="3" t="s">
        <v>33</v>
      </c>
      <c r="F7070" s="3">
        <v>58</v>
      </c>
    </row>
    <row r="7071" spans="1:6" x14ac:dyDescent="0.25">
      <c r="A7071" s="3" t="s">
        <v>25</v>
      </c>
      <c r="B7071" s="7">
        <v>42936</v>
      </c>
      <c r="C7071" s="3">
        <v>2017</v>
      </c>
      <c r="D7071" s="3">
        <v>2</v>
      </c>
      <c r="E7071" s="3" t="s">
        <v>33</v>
      </c>
      <c r="F7071" s="3">
        <v>53</v>
      </c>
    </row>
    <row r="7072" spans="1:6" x14ac:dyDescent="0.25">
      <c r="A7072" s="3" t="s">
        <v>25</v>
      </c>
      <c r="B7072" s="7">
        <v>42936</v>
      </c>
      <c r="C7072" s="3">
        <v>2017</v>
      </c>
      <c r="D7072" s="3">
        <v>2</v>
      </c>
      <c r="E7072" s="3" t="s">
        <v>33</v>
      </c>
      <c r="F7072" s="3">
        <v>53</v>
      </c>
    </row>
    <row r="7073" spans="1:6" x14ac:dyDescent="0.25">
      <c r="A7073" s="3" t="s">
        <v>25</v>
      </c>
      <c r="B7073" s="7">
        <v>42936</v>
      </c>
      <c r="C7073" s="3">
        <v>2017</v>
      </c>
      <c r="D7073" s="3">
        <v>2</v>
      </c>
      <c r="E7073" s="3" t="s">
        <v>33</v>
      </c>
      <c r="F7073" s="3">
        <v>70</v>
      </c>
    </row>
    <row r="7074" spans="1:6" x14ac:dyDescent="0.25">
      <c r="A7074" s="3" t="s">
        <v>25</v>
      </c>
      <c r="B7074" s="7">
        <v>42936</v>
      </c>
      <c r="C7074" s="3">
        <v>2017</v>
      </c>
      <c r="D7074" s="3">
        <v>2</v>
      </c>
      <c r="E7074" s="3" t="s">
        <v>33</v>
      </c>
      <c r="F7074" s="3">
        <v>55</v>
      </c>
    </row>
    <row r="7075" spans="1:6" x14ac:dyDescent="0.25">
      <c r="A7075" s="3" t="s">
        <v>25</v>
      </c>
      <c r="B7075" s="7">
        <v>42936</v>
      </c>
      <c r="C7075" s="3">
        <v>2017</v>
      </c>
      <c r="D7075" s="3">
        <v>2</v>
      </c>
      <c r="E7075" s="3" t="s">
        <v>33</v>
      </c>
      <c r="F7075" s="3">
        <v>55</v>
      </c>
    </row>
    <row r="7076" spans="1:6" x14ac:dyDescent="0.25">
      <c r="A7076" s="3" t="s">
        <v>25</v>
      </c>
      <c r="B7076" s="7">
        <v>42936</v>
      </c>
      <c r="C7076" s="3">
        <v>2017</v>
      </c>
      <c r="D7076" s="3">
        <v>2</v>
      </c>
      <c r="E7076" s="3" t="s">
        <v>33</v>
      </c>
      <c r="F7076" s="3">
        <v>56</v>
      </c>
    </row>
    <row r="7077" spans="1:6" x14ac:dyDescent="0.25">
      <c r="A7077" s="3" t="s">
        <v>25</v>
      </c>
      <c r="B7077" s="7">
        <v>42936</v>
      </c>
      <c r="C7077" s="3">
        <v>2017</v>
      </c>
      <c r="D7077" s="3">
        <v>2</v>
      </c>
      <c r="E7077" s="3" t="s">
        <v>33</v>
      </c>
      <c r="F7077" s="3">
        <v>71</v>
      </c>
    </row>
    <row r="7078" spans="1:6" x14ac:dyDescent="0.25">
      <c r="A7078" s="3" t="s">
        <v>25</v>
      </c>
      <c r="B7078" s="7">
        <v>42936</v>
      </c>
      <c r="C7078" s="3">
        <v>2017</v>
      </c>
      <c r="D7078" s="3">
        <v>2</v>
      </c>
      <c r="E7078" s="3" t="s">
        <v>33</v>
      </c>
      <c r="F7078" s="3">
        <v>67</v>
      </c>
    </row>
    <row r="7079" spans="1:6" x14ac:dyDescent="0.25">
      <c r="A7079" s="3" t="s">
        <v>25</v>
      </c>
      <c r="B7079" s="7">
        <v>42936</v>
      </c>
      <c r="C7079" s="3">
        <v>2017</v>
      </c>
      <c r="D7079" s="3">
        <v>2</v>
      </c>
      <c r="E7079" s="3" t="s">
        <v>33</v>
      </c>
      <c r="F7079" s="3">
        <v>59</v>
      </c>
    </row>
    <row r="7080" spans="1:6" x14ac:dyDescent="0.25">
      <c r="A7080" s="3" t="s">
        <v>25</v>
      </c>
      <c r="B7080" s="7">
        <v>42936</v>
      </c>
      <c r="C7080" s="3">
        <v>2017</v>
      </c>
      <c r="D7080" s="3">
        <v>1</v>
      </c>
      <c r="E7080" s="3" t="s">
        <v>82</v>
      </c>
      <c r="F7080" s="3">
        <v>66</v>
      </c>
    </row>
    <row r="7081" spans="1:6" x14ac:dyDescent="0.25">
      <c r="A7081" s="3" t="s">
        <v>25</v>
      </c>
      <c r="B7081" s="7">
        <v>42936</v>
      </c>
      <c r="C7081" s="3">
        <v>2017</v>
      </c>
      <c r="D7081" s="3">
        <v>1</v>
      </c>
      <c r="E7081" s="3" t="s">
        <v>62</v>
      </c>
      <c r="F7081" s="3">
        <v>85</v>
      </c>
    </row>
    <row r="7082" spans="1:6" x14ac:dyDescent="0.25">
      <c r="A7082" s="3" t="s">
        <v>25</v>
      </c>
      <c r="B7082" s="7">
        <v>42936</v>
      </c>
      <c r="C7082" s="3">
        <v>2017</v>
      </c>
      <c r="D7082" s="3">
        <v>1</v>
      </c>
      <c r="E7082" s="3" t="s">
        <v>62</v>
      </c>
      <c r="F7082" s="3">
        <v>158</v>
      </c>
    </row>
    <row r="7083" spans="1:6" x14ac:dyDescent="0.25">
      <c r="A7083" s="3" t="s">
        <v>25</v>
      </c>
      <c r="B7083" s="7">
        <v>42936</v>
      </c>
      <c r="C7083" s="3">
        <v>2017</v>
      </c>
      <c r="D7083" s="3">
        <v>2</v>
      </c>
      <c r="E7083" s="3" t="s">
        <v>62</v>
      </c>
      <c r="F7083" s="3">
        <v>146</v>
      </c>
    </row>
    <row r="7084" spans="1:6" x14ac:dyDescent="0.25">
      <c r="A7084" s="3" t="s">
        <v>25</v>
      </c>
      <c r="B7084" s="7">
        <v>42936</v>
      </c>
      <c r="C7084" s="3">
        <v>2017</v>
      </c>
      <c r="D7084" s="3">
        <v>2</v>
      </c>
      <c r="E7084" s="3" t="s">
        <v>62</v>
      </c>
      <c r="F7084" s="3">
        <v>145</v>
      </c>
    </row>
  </sheetData>
  <sortState ref="A6946:O7084">
    <sortCondition ref="E6946:E7084"/>
    <sortCondition ref="D6946:D7084"/>
  </sortState>
  <pageMargins left="0.7" right="0.7" top="0.75" bottom="0.75" header="0.3" footer="0.3"/>
  <pageSetup orientation="portrait" verticalDpi="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Reduction estimate</vt:lpstr>
      <vt:lpstr>Lengths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Damkot</dc:creator>
  <cp:lastModifiedBy>Paul Damkot</cp:lastModifiedBy>
  <dcterms:created xsi:type="dcterms:W3CDTF">2015-10-21T18:57:31Z</dcterms:created>
  <dcterms:modified xsi:type="dcterms:W3CDTF">2017-08-02T19:35:47Z</dcterms:modified>
</cp:coreProperties>
</file>