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4735" windowHeight="12720"/>
  </bookViews>
  <sheets>
    <sheet name="Finger Input" sheetId="1" r:id="rId1"/>
    <sheet name="Tabelle2" sheetId="2" r:id="rId2"/>
    <sheet name="Tabelle3" sheetId="3" r:id="rId3"/>
  </sheets>
  <definedNames>
    <definedName name="MotionDetectionHistory">Tabelle2!$F$6</definedName>
    <definedName name="MotionDetectionTreshold">Tabelle2!$F$7</definedName>
    <definedName name="roundingSpeedFinger">Tabelle2!$F$12</definedName>
    <definedName name="roundingSpeedKey">Tabelle2!$F$11</definedName>
  </definedNames>
  <calcPr calcId="125725"/>
</workbook>
</file>

<file path=xl/calcChain.xml><?xml version="1.0" encoding="utf-8"?>
<calcChain xmlns="http://schemas.openxmlformats.org/spreadsheetml/2006/main">
  <c r="F6" i="1"/>
  <c r="D6"/>
  <c r="C74"/>
  <c r="E74" s="1"/>
  <c r="C75"/>
  <c r="E75" s="1"/>
  <c r="C76"/>
  <c r="C77"/>
  <c r="E77" s="1"/>
  <c r="C78"/>
  <c r="E78" s="1"/>
  <c r="C79"/>
  <c r="C80"/>
  <c r="C81"/>
  <c r="C82"/>
  <c r="E82" s="1"/>
  <c r="C83"/>
  <c r="C84"/>
  <c r="C85"/>
  <c r="C86"/>
  <c r="E86" s="1"/>
  <c r="C87"/>
  <c r="C88"/>
  <c r="C89"/>
  <c r="C90"/>
  <c r="E90" s="1"/>
  <c r="C91"/>
  <c r="C92"/>
  <c r="C93"/>
  <c r="C94"/>
  <c r="E94" s="1"/>
  <c r="D74"/>
  <c r="D75"/>
  <c r="D76"/>
  <c r="E76"/>
  <c r="D77"/>
  <c r="D78"/>
  <c r="D79"/>
  <c r="E79"/>
  <c r="D80"/>
  <c r="E80"/>
  <c r="D81"/>
  <c r="E81"/>
  <c r="D82"/>
  <c r="D83"/>
  <c r="E83"/>
  <c r="D84"/>
  <c r="E84"/>
  <c r="D85"/>
  <c r="E85"/>
  <c r="D86"/>
  <c r="D87"/>
  <c r="E87"/>
  <c r="D88"/>
  <c r="E88"/>
  <c r="D89"/>
  <c r="E89"/>
  <c r="D90"/>
  <c r="D91"/>
  <c r="E91"/>
  <c r="D92"/>
  <c r="E92"/>
  <c r="D93"/>
  <c r="E93"/>
  <c r="D94"/>
  <c r="E5"/>
  <c r="F5" s="1"/>
  <c r="E6"/>
  <c r="E9"/>
  <c r="E10"/>
  <c r="E13"/>
  <c r="E14"/>
  <c r="E17"/>
  <c r="E18"/>
  <c r="E21"/>
  <c r="E22"/>
  <c r="E25"/>
  <c r="E26"/>
  <c r="E29"/>
  <c r="E30"/>
  <c r="E33"/>
  <c r="E34"/>
  <c r="E37"/>
  <c r="E38"/>
  <c r="E41"/>
  <c r="E42"/>
  <c r="E45"/>
  <c r="E46"/>
  <c r="E49"/>
  <c r="E50"/>
  <c r="E53"/>
  <c r="E54"/>
  <c r="E57"/>
  <c r="E58"/>
  <c r="E61"/>
  <c r="E62"/>
  <c r="E65"/>
  <c r="E66"/>
  <c r="E69"/>
  <c r="E70"/>
  <c r="E73"/>
  <c r="E4"/>
  <c r="C5"/>
  <c r="C6"/>
  <c r="C7"/>
  <c r="E7" s="1"/>
  <c r="C8"/>
  <c r="E8" s="1"/>
  <c r="C9"/>
  <c r="C10"/>
  <c r="C11"/>
  <c r="E11" s="1"/>
  <c r="C12"/>
  <c r="E12" s="1"/>
  <c r="C13"/>
  <c r="C14"/>
  <c r="C15"/>
  <c r="E15" s="1"/>
  <c r="C16"/>
  <c r="E16" s="1"/>
  <c r="C17"/>
  <c r="C18"/>
  <c r="C19"/>
  <c r="E19" s="1"/>
  <c r="C20"/>
  <c r="E20" s="1"/>
  <c r="C21"/>
  <c r="C22"/>
  <c r="C23"/>
  <c r="E23" s="1"/>
  <c r="C24"/>
  <c r="E24" s="1"/>
  <c r="C25"/>
  <c r="C26"/>
  <c r="C27"/>
  <c r="E27" s="1"/>
  <c r="C28"/>
  <c r="E28" s="1"/>
  <c r="C29"/>
  <c r="C30"/>
  <c r="C31"/>
  <c r="E31" s="1"/>
  <c r="C32"/>
  <c r="E32" s="1"/>
  <c r="C33"/>
  <c r="C34"/>
  <c r="C35"/>
  <c r="E35" s="1"/>
  <c r="C36"/>
  <c r="E36" s="1"/>
  <c r="C37"/>
  <c r="C38"/>
  <c r="C39"/>
  <c r="E39" s="1"/>
  <c r="C40"/>
  <c r="E40" s="1"/>
  <c r="C41"/>
  <c r="C42"/>
  <c r="C43"/>
  <c r="E43" s="1"/>
  <c r="C44"/>
  <c r="E44" s="1"/>
  <c r="C45"/>
  <c r="C46"/>
  <c r="C47"/>
  <c r="E47" s="1"/>
  <c r="C48"/>
  <c r="E48" s="1"/>
  <c r="C49"/>
  <c r="C50"/>
  <c r="C51"/>
  <c r="E51" s="1"/>
  <c r="C52"/>
  <c r="E52" s="1"/>
  <c r="C53"/>
  <c r="C54"/>
  <c r="C55"/>
  <c r="E55" s="1"/>
  <c r="C56"/>
  <c r="E56" s="1"/>
  <c r="C57"/>
  <c r="C58"/>
  <c r="C59"/>
  <c r="E59" s="1"/>
  <c r="C60"/>
  <c r="E60" s="1"/>
  <c r="C61"/>
  <c r="C62"/>
  <c r="C63"/>
  <c r="E63" s="1"/>
  <c r="C64"/>
  <c r="E64" s="1"/>
  <c r="C65"/>
  <c r="C66"/>
  <c r="C67"/>
  <c r="E67" s="1"/>
  <c r="C68"/>
  <c r="E68" s="1"/>
  <c r="C69"/>
  <c r="C70"/>
  <c r="C71"/>
  <c r="E71" s="1"/>
  <c r="C72"/>
  <c r="E72" s="1"/>
  <c r="C73"/>
  <c r="C4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F7" l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</calcChain>
</file>

<file path=xl/sharedStrings.xml><?xml version="1.0" encoding="utf-8"?>
<sst xmlns="http://schemas.openxmlformats.org/spreadsheetml/2006/main" count="13" uniqueCount="13">
  <si>
    <t>Variablen</t>
  </si>
  <si>
    <t>motion detection</t>
  </si>
  <si>
    <t>MotionDetectionHistory</t>
  </si>
  <si>
    <t>MotionDetectionTreshold</t>
  </si>
  <si>
    <t>rounding</t>
  </si>
  <si>
    <t>Motion Detection</t>
  </si>
  <si>
    <t>Nummer</t>
  </si>
  <si>
    <t>Rounded (soll)</t>
  </si>
  <si>
    <t>Finger Input (ist)</t>
  </si>
  <si>
    <t>Resultat</t>
  </si>
  <si>
    <t>Daten</t>
  </si>
  <si>
    <t>speed to round (1 = superfast, 0 = no)</t>
  </si>
  <si>
    <t>speed to finger (1 = superfast, 0 = no)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</si>
</sst>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lineMarker"/>
        <c:ser>
          <c:idx val="0"/>
          <c:order val="0"/>
          <c:tx>
            <c:v>Finger Input</c:v>
          </c:tx>
          <c:marker>
            <c:symbol val="none"/>
          </c:marker>
          <c:xVal>
            <c:numRef>
              <c:f>'Finger Input'!$A$4:$A$94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'Finger Input'!$C$4:$C$94</c:f>
              <c:numCache>
                <c:formatCode>General</c:formatCode>
                <c:ptCount val="91"/>
                <c:pt idx="0">
                  <c:v>2.9</c:v>
                </c:pt>
                <c:pt idx="1">
                  <c:v>2.91</c:v>
                </c:pt>
                <c:pt idx="2">
                  <c:v>2.92</c:v>
                </c:pt>
                <c:pt idx="3">
                  <c:v>2.92</c:v>
                </c:pt>
                <c:pt idx="4">
                  <c:v>2.92</c:v>
                </c:pt>
                <c:pt idx="5">
                  <c:v>2.91</c:v>
                </c:pt>
                <c:pt idx="6">
                  <c:v>2.9</c:v>
                </c:pt>
                <c:pt idx="7">
                  <c:v>2.91</c:v>
                </c:pt>
                <c:pt idx="8">
                  <c:v>2.9</c:v>
                </c:pt>
                <c:pt idx="9">
                  <c:v>2.91</c:v>
                </c:pt>
                <c:pt idx="10">
                  <c:v>2.9</c:v>
                </c:pt>
                <c:pt idx="11">
                  <c:v>2.9</c:v>
                </c:pt>
                <c:pt idx="12">
                  <c:v>2.9</c:v>
                </c:pt>
                <c:pt idx="13">
                  <c:v>2.91</c:v>
                </c:pt>
                <c:pt idx="14">
                  <c:v>2.93</c:v>
                </c:pt>
                <c:pt idx="15">
                  <c:v>2.98</c:v>
                </c:pt>
                <c:pt idx="16">
                  <c:v>3.04</c:v>
                </c:pt>
                <c:pt idx="17">
                  <c:v>3.1</c:v>
                </c:pt>
                <c:pt idx="18">
                  <c:v>3.2</c:v>
                </c:pt>
                <c:pt idx="19">
                  <c:v>3.35</c:v>
                </c:pt>
                <c:pt idx="20">
                  <c:v>3.55</c:v>
                </c:pt>
                <c:pt idx="21">
                  <c:v>3.8</c:v>
                </c:pt>
                <c:pt idx="22">
                  <c:v>4.2</c:v>
                </c:pt>
                <c:pt idx="23">
                  <c:v>5</c:v>
                </c:pt>
                <c:pt idx="24">
                  <c:v>6</c:v>
                </c:pt>
                <c:pt idx="25">
                  <c:v>7.5</c:v>
                </c:pt>
                <c:pt idx="26">
                  <c:v>7.95</c:v>
                </c:pt>
                <c:pt idx="27">
                  <c:v>8.08</c:v>
                </c:pt>
                <c:pt idx="28">
                  <c:v>8.1</c:v>
                </c:pt>
                <c:pt idx="29">
                  <c:v>8.120000000000001</c:v>
                </c:pt>
                <c:pt idx="30">
                  <c:v>8.11</c:v>
                </c:pt>
                <c:pt idx="31">
                  <c:v>8.11</c:v>
                </c:pt>
                <c:pt idx="32">
                  <c:v>8.11</c:v>
                </c:pt>
                <c:pt idx="33">
                  <c:v>8.120000000000001</c:v>
                </c:pt>
                <c:pt idx="34">
                  <c:v>8.11</c:v>
                </c:pt>
                <c:pt idx="35">
                  <c:v>8.120000000000001</c:v>
                </c:pt>
                <c:pt idx="36">
                  <c:v>8.120000000000001</c:v>
                </c:pt>
                <c:pt idx="37">
                  <c:v>8.1</c:v>
                </c:pt>
                <c:pt idx="38">
                  <c:v>7.7</c:v>
                </c:pt>
                <c:pt idx="39">
                  <c:v>6.7</c:v>
                </c:pt>
                <c:pt idx="40">
                  <c:v>6</c:v>
                </c:pt>
                <c:pt idx="41">
                  <c:v>5.9</c:v>
                </c:pt>
                <c:pt idx="42">
                  <c:v>5.9</c:v>
                </c:pt>
                <c:pt idx="43">
                  <c:v>5.9</c:v>
                </c:pt>
                <c:pt idx="44">
                  <c:v>5.91</c:v>
                </c:pt>
                <c:pt idx="45">
                  <c:v>5.9</c:v>
                </c:pt>
                <c:pt idx="46">
                  <c:v>5.92</c:v>
                </c:pt>
                <c:pt idx="47">
                  <c:v>5.91</c:v>
                </c:pt>
                <c:pt idx="48">
                  <c:v>5.89</c:v>
                </c:pt>
                <c:pt idx="49">
                  <c:v>5.9</c:v>
                </c:pt>
                <c:pt idx="50">
                  <c:v>6.05</c:v>
                </c:pt>
                <c:pt idx="51">
                  <c:v>6.1</c:v>
                </c:pt>
                <c:pt idx="52">
                  <c:v>6.05</c:v>
                </c:pt>
                <c:pt idx="53">
                  <c:v>5.8</c:v>
                </c:pt>
                <c:pt idx="54">
                  <c:v>5.75</c:v>
                </c:pt>
                <c:pt idx="55">
                  <c:v>5.78</c:v>
                </c:pt>
                <c:pt idx="56">
                  <c:v>5.95</c:v>
                </c:pt>
                <c:pt idx="57">
                  <c:v>6.05</c:v>
                </c:pt>
                <c:pt idx="58">
                  <c:v>6.02</c:v>
                </c:pt>
                <c:pt idx="59">
                  <c:v>5.86</c:v>
                </c:pt>
                <c:pt idx="60">
                  <c:v>5.78</c:v>
                </c:pt>
                <c:pt idx="61">
                  <c:v>5.8</c:v>
                </c:pt>
                <c:pt idx="62">
                  <c:v>5.92</c:v>
                </c:pt>
                <c:pt idx="63">
                  <c:v>6</c:v>
                </c:pt>
                <c:pt idx="64">
                  <c:v>6</c:v>
                </c:pt>
                <c:pt idx="65">
                  <c:v>5.92</c:v>
                </c:pt>
                <c:pt idx="66">
                  <c:v>5.91</c:v>
                </c:pt>
                <c:pt idx="67">
                  <c:v>5.9</c:v>
                </c:pt>
                <c:pt idx="68">
                  <c:v>5.9</c:v>
                </c:pt>
                <c:pt idx="69">
                  <c:v>5.91</c:v>
                </c:pt>
                <c:pt idx="70">
                  <c:v>5.8</c:v>
                </c:pt>
                <c:pt idx="71">
                  <c:v>6.2</c:v>
                </c:pt>
                <c:pt idx="72">
                  <c:v>4.5</c:v>
                </c:pt>
                <c:pt idx="73">
                  <c:v>3.5</c:v>
                </c:pt>
                <c:pt idx="74">
                  <c:v>2.5</c:v>
                </c:pt>
                <c:pt idx="75">
                  <c:v>2.2999999999999998</c:v>
                </c:pt>
                <c:pt idx="76">
                  <c:v>2.2000000000000002</c:v>
                </c:pt>
                <c:pt idx="77">
                  <c:v>2.1799999999999997</c:v>
                </c:pt>
                <c:pt idx="78">
                  <c:v>2.19</c:v>
                </c:pt>
                <c:pt idx="79">
                  <c:v>2.2000000000000002</c:v>
                </c:pt>
                <c:pt idx="80">
                  <c:v>2.21</c:v>
                </c:pt>
                <c:pt idx="81">
                  <c:v>2.2199999999999998</c:v>
                </c:pt>
                <c:pt idx="82">
                  <c:v>2.23</c:v>
                </c:pt>
                <c:pt idx="83">
                  <c:v>2.2400000000000002</c:v>
                </c:pt>
                <c:pt idx="84">
                  <c:v>2.25</c:v>
                </c:pt>
                <c:pt idx="85">
                  <c:v>2.2400000000000002</c:v>
                </c:pt>
                <c:pt idx="86">
                  <c:v>2.23</c:v>
                </c:pt>
                <c:pt idx="87">
                  <c:v>2.2400000000000002</c:v>
                </c:pt>
                <c:pt idx="88">
                  <c:v>2.2199999999999998</c:v>
                </c:pt>
                <c:pt idx="89">
                  <c:v>2.21</c:v>
                </c:pt>
                <c:pt idx="90">
                  <c:v>2.2000000000000002</c:v>
                </c:pt>
              </c:numCache>
            </c:numRef>
          </c:yVal>
        </c:ser>
        <c:ser>
          <c:idx val="1"/>
          <c:order val="1"/>
          <c:tx>
            <c:v>Motion Detection</c:v>
          </c:tx>
          <c:marker>
            <c:symbol val="none"/>
          </c:marker>
          <c:xVal>
            <c:numRef>
              <c:f>'Finger Input'!$A$4:$A$94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'Finger Input'!$D$4:$D$94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</c:ser>
        <c:ser>
          <c:idx val="2"/>
          <c:order val="2"/>
          <c:tx>
            <c:v>Gerundet</c:v>
          </c:tx>
          <c:marker>
            <c:symbol val="none"/>
          </c:marker>
          <c:xVal>
            <c:numRef>
              <c:f>'Finger Input'!$A$4:$A$94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'Finger Input'!$E$4:$E$94</c:f>
              <c:numCache>
                <c:formatCode>General</c:formatCode>
                <c:ptCount val="9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</c:numCache>
            </c:numRef>
          </c:yVal>
        </c:ser>
        <c:ser>
          <c:idx val="3"/>
          <c:order val="3"/>
          <c:tx>
            <c:v>Resultat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'Finger Input'!$A$4:$A$94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'Finger Input'!$F$4:$F$94</c:f>
              <c:numCache>
                <c:formatCode>General</c:formatCode>
                <c:ptCount val="9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2.984</c:v>
                </c:pt>
                <c:pt idx="16">
                  <c:v>3.0287999999999999</c:v>
                </c:pt>
                <c:pt idx="17">
                  <c:v>3.0857600000000001</c:v>
                </c:pt>
                <c:pt idx="18">
                  <c:v>3.177152</c:v>
                </c:pt>
                <c:pt idx="19">
                  <c:v>3.3154303999999999</c:v>
                </c:pt>
                <c:pt idx="20">
                  <c:v>3.5030860799999997</c:v>
                </c:pt>
                <c:pt idx="21">
                  <c:v>3.740617216</c:v>
                </c:pt>
                <c:pt idx="22">
                  <c:v>4.1081234432000002</c:v>
                </c:pt>
                <c:pt idx="23">
                  <c:v>4.82162468864</c:v>
                </c:pt>
                <c:pt idx="24">
                  <c:v>5.7643249377280004</c:v>
                </c:pt>
                <c:pt idx="25">
                  <c:v>7.1528649875456001</c:v>
                </c:pt>
                <c:pt idx="26">
                  <c:v>7.7905729975091198</c:v>
                </c:pt>
                <c:pt idx="27">
                  <c:v>8.0221145995018244</c:v>
                </c:pt>
                <c:pt idx="28">
                  <c:v>8.013268759701095</c:v>
                </c:pt>
                <c:pt idx="29">
                  <c:v>8.007961255820657</c:v>
                </c:pt>
                <c:pt idx="30">
                  <c:v>8.0047767534923935</c:v>
                </c:pt>
                <c:pt idx="31">
                  <c:v>8.0028660520954364</c:v>
                </c:pt>
                <c:pt idx="32">
                  <c:v>8.0017196312572612</c:v>
                </c:pt>
                <c:pt idx="33">
                  <c:v>8.0010317787543563</c:v>
                </c:pt>
                <c:pt idx="34">
                  <c:v>8.0006190672526145</c:v>
                </c:pt>
                <c:pt idx="35">
                  <c:v>8.000371440351568</c:v>
                </c:pt>
                <c:pt idx="36">
                  <c:v>8.0002228642109401</c:v>
                </c:pt>
                <c:pt idx="37">
                  <c:v>8.0001337185265644</c:v>
                </c:pt>
                <c:pt idx="38">
                  <c:v>7.7600267437053132</c:v>
                </c:pt>
                <c:pt idx="39">
                  <c:v>6.9120053487410624</c:v>
                </c:pt>
                <c:pt idx="40">
                  <c:v>6.1824010697482121</c:v>
                </c:pt>
                <c:pt idx="41">
                  <c:v>5.9564802139496429</c:v>
                </c:pt>
                <c:pt idx="42">
                  <c:v>5.9738881283697856</c:v>
                </c:pt>
                <c:pt idx="43">
                  <c:v>5.9843328770218713</c:v>
                </c:pt>
                <c:pt idx="44">
                  <c:v>5.990599726213123</c:v>
                </c:pt>
                <c:pt idx="45">
                  <c:v>5.9943598357278738</c:v>
                </c:pt>
                <c:pt idx="46">
                  <c:v>5.9966159014367246</c:v>
                </c:pt>
                <c:pt idx="47">
                  <c:v>5.9979695408620346</c:v>
                </c:pt>
                <c:pt idx="48">
                  <c:v>5.9987817245172206</c:v>
                </c:pt>
                <c:pt idx="49">
                  <c:v>5.9992690347103323</c:v>
                </c:pt>
                <c:pt idx="50">
                  <c:v>6.039853806942066</c:v>
                </c:pt>
                <c:pt idx="51">
                  <c:v>6.0879707613884131</c:v>
                </c:pt>
                <c:pt idx="52">
                  <c:v>6.0575941522776828</c:v>
                </c:pt>
                <c:pt idx="53">
                  <c:v>5.8515188304555368</c:v>
                </c:pt>
                <c:pt idx="54">
                  <c:v>5.7703037660911072</c:v>
                </c:pt>
                <c:pt idx="55">
                  <c:v>5.8621822596546647</c:v>
                </c:pt>
                <c:pt idx="56">
                  <c:v>5.9324364519309327</c:v>
                </c:pt>
                <c:pt idx="57">
                  <c:v>6.0264872903861866</c:v>
                </c:pt>
                <c:pt idx="58">
                  <c:v>6.0158923742317123</c:v>
                </c:pt>
                <c:pt idx="59">
                  <c:v>5.8911784748463427</c:v>
                </c:pt>
                <c:pt idx="60">
                  <c:v>5.8022356949692684</c:v>
                </c:pt>
                <c:pt idx="61">
                  <c:v>5.8813414169815612</c:v>
                </c:pt>
                <c:pt idx="62">
                  <c:v>5.9122682833963118</c:v>
                </c:pt>
                <c:pt idx="63">
                  <c:v>5.9824536566792625</c:v>
                </c:pt>
                <c:pt idx="64">
                  <c:v>5.9894721940075577</c:v>
                </c:pt>
                <c:pt idx="65">
                  <c:v>5.9338944388015111</c:v>
                </c:pt>
                <c:pt idx="66">
                  <c:v>5.9603366632809065</c:v>
                </c:pt>
                <c:pt idx="67">
                  <c:v>5.9762019979685439</c:v>
                </c:pt>
                <c:pt idx="68">
                  <c:v>5.9857211987811265</c:v>
                </c:pt>
                <c:pt idx="69">
                  <c:v>5.9914327192686763</c:v>
                </c:pt>
                <c:pt idx="70">
                  <c:v>5.8382865438537355</c:v>
                </c:pt>
                <c:pt idx="71">
                  <c:v>6.1276573087707469</c:v>
                </c:pt>
                <c:pt idx="72">
                  <c:v>4.8255314617541494</c:v>
                </c:pt>
                <c:pt idx="73">
                  <c:v>3.7651062923508301</c:v>
                </c:pt>
                <c:pt idx="74">
                  <c:v>2.7530212584701657</c:v>
                </c:pt>
                <c:pt idx="75">
                  <c:v>2.3906042516940329</c:v>
                </c:pt>
                <c:pt idx="76">
                  <c:v>2.2381208503388068</c:v>
                </c:pt>
                <c:pt idx="77">
                  <c:v>2.1428725102032842</c:v>
                </c:pt>
                <c:pt idx="78">
                  <c:v>2.0857235061219703</c:v>
                </c:pt>
                <c:pt idx="79">
                  <c:v>2.051434103673182</c:v>
                </c:pt>
                <c:pt idx="80">
                  <c:v>2.030860462203909</c:v>
                </c:pt>
                <c:pt idx="81">
                  <c:v>2.0185162773223455</c:v>
                </c:pt>
                <c:pt idx="82">
                  <c:v>2.0111097663934072</c:v>
                </c:pt>
                <c:pt idx="83">
                  <c:v>2.0066658598360445</c:v>
                </c:pt>
                <c:pt idx="84">
                  <c:v>2.0039995159016266</c:v>
                </c:pt>
                <c:pt idx="85">
                  <c:v>2.0023997095409758</c:v>
                </c:pt>
                <c:pt idx="86">
                  <c:v>2.0014398257245856</c:v>
                </c:pt>
                <c:pt idx="87">
                  <c:v>2.0008638954347515</c:v>
                </c:pt>
                <c:pt idx="88">
                  <c:v>2.0005183372608508</c:v>
                </c:pt>
                <c:pt idx="89">
                  <c:v>2.0003110023565105</c:v>
                </c:pt>
                <c:pt idx="90">
                  <c:v>2.0001866014139065</c:v>
                </c:pt>
              </c:numCache>
            </c:numRef>
          </c:yVal>
          <c:smooth val="1"/>
        </c:ser>
        <c:axId val="66484480"/>
        <c:axId val="66494464"/>
      </c:scatterChart>
      <c:valAx>
        <c:axId val="66484480"/>
        <c:scaling>
          <c:orientation val="minMax"/>
          <c:max val="94"/>
        </c:scaling>
        <c:axPos val="b"/>
        <c:numFmt formatCode="General" sourceLinked="1"/>
        <c:tickLblPos val="nextTo"/>
        <c:crossAx val="66494464"/>
        <c:crosses val="autoZero"/>
        <c:crossBetween val="midCat"/>
      </c:valAx>
      <c:valAx>
        <c:axId val="66494464"/>
        <c:scaling>
          <c:orientation val="minMax"/>
        </c:scaling>
        <c:axPos val="l"/>
        <c:majorGridlines/>
        <c:numFmt formatCode="General" sourceLinked="1"/>
        <c:tickLblPos val="nextTo"/>
        <c:crossAx val="66484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21</xdr:col>
      <xdr:colOff>145776</xdr:colOff>
      <xdr:row>36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94"/>
  <sheetViews>
    <sheetView tabSelected="1" zoomScale="130" zoomScaleNormal="130" workbookViewId="0">
      <selection activeCell="F6" sqref="F6"/>
    </sheetView>
  </sheetViews>
  <sheetFormatPr baseColWidth="10" defaultRowHeight="15"/>
  <cols>
    <col min="1" max="1" width="11.42578125" customWidth="1"/>
    <col min="2" max="2" width="13.42578125" customWidth="1"/>
    <col min="3" max="3" width="15.5703125" customWidth="1"/>
    <col min="4" max="4" width="17.140625" customWidth="1"/>
    <col min="5" max="5" width="15.140625" customWidth="1"/>
  </cols>
  <sheetData>
    <row r="3" spans="1:6">
      <c r="A3" t="s">
        <v>6</v>
      </c>
      <c r="B3" t="s">
        <v>10</v>
      </c>
      <c r="C3" s="1" t="s">
        <v>8</v>
      </c>
      <c r="D3" s="1" t="s">
        <v>5</v>
      </c>
      <c r="E3" s="1" t="s">
        <v>7</v>
      </c>
      <c r="F3" s="1" t="s">
        <v>9</v>
      </c>
    </row>
    <row r="4" spans="1:6">
      <c r="A4">
        <v>1</v>
      </c>
      <c r="B4">
        <v>2.4</v>
      </c>
      <c r="C4">
        <f>B4+0.5</f>
        <v>2.9</v>
      </c>
      <c r="D4">
        <v>0</v>
      </c>
      <c r="E4">
        <f>ROUND(IF((C4-ROUND(C4,0)) &gt;=  0.5, VALUE(C4), VALUE(C4) - 1), 0) + 1</f>
        <v>3</v>
      </c>
      <c r="F4">
        <v>3</v>
      </c>
    </row>
    <row r="5" spans="1:6">
      <c r="A5">
        <v>2</v>
      </c>
      <c r="B5">
        <v>2.41</v>
      </c>
      <c r="C5">
        <f t="shared" ref="C5:C68" si="0">B5+0.5</f>
        <v>2.91</v>
      </c>
      <c r="D5">
        <v>0</v>
      </c>
      <c r="E5">
        <f t="shared" ref="E5:E68" si="1">ROUND(IF((C5-ROUND(C5,0)) &gt;=  0.5, VALUE(C5), VALUE(C5) - 1), 0) + 1</f>
        <v>3</v>
      </c>
      <c r="F5">
        <f>IF(D5=1,F4+((C5-F4)*Tabelle2!$F$12),F4+((E5-F4)*Tabelle2!$F$11))</f>
        <v>3</v>
      </c>
    </row>
    <row r="6" spans="1:6">
      <c r="A6">
        <v>3</v>
      </c>
      <c r="B6">
        <v>2.42</v>
      </c>
      <c r="C6">
        <f t="shared" si="0"/>
        <v>2.92</v>
      </c>
      <c r="D6">
        <f>IF(ABS(B5-B6) &gt; MotionDetectionTreshold, 1, 0)</f>
        <v>0</v>
      </c>
      <c r="E6">
        <f t="shared" si="1"/>
        <v>3</v>
      </c>
      <c r="F6">
        <f>IF(D6=1,'Finger Input'!F5+((C6-F5)*Tabelle2!$F$12),F5+((E6-F5)*Tabelle2!$F$11))</f>
        <v>3</v>
      </c>
    </row>
    <row r="7" spans="1:6">
      <c r="A7">
        <v>4</v>
      </c>
      <c r="B7">
        <v>2.42</v>
      </c>
      <c r="C7">
        <f t="shared" si="0"/>
        <v>2.92</v>
      </c>
      <c r="D7">
        <f>IF(ABS(B6-B7) &gt; Tabelle2!$F$7, 1, 0)</f>
        <v>0</v>
      </c>
      <c r="E7">
        <f t="shared" si="1"/>
        <v>3</v>
      </c>
      <c r="F7">
        <f>IF(D7=1,F6+((C7-F6)*Tabelle2!$F$12),F6+((E7-F6)*Tabelle2!$F$11))</f>
        <v>3</v>
      </c>
    </row>
    <row r="8" spans="1:6">
      <c r="A8">
        <v>5</v>
      </c>
      <c r="B8">
        <v>2.42</v>
      </c>
      <c r="C8">
        <f t="shared" si="0"/>
        <v>2.92</v>
      </c>
      <c r="D8">
        <f>IF(ABS(B7-B8) &gt; Tabelle2!$F$7, 1, 0)</f>
        <v>0</v>
      </c>
      <c r="E8">
        <f t="shared" si="1"/>
        <v>3</v>
      </c>
      <c r="F8">
        <f>IF(D8=1,F7+((C8-F7)*Tabelle2!$F$12),F7+((E8-F7)*Tabelle2!$F$11))</f>
        <v>3</v>
      </c>
    </row>
    <row r="9" spans="1:6">
      <c r="A9">
        <v>6</v>
      </c>
      <c r="B9">
        <v>2.41</v>
      </c>
      <c r="C9">
        <f t="shared" si="0"/>
        <v>2.91</v>
      </c>
      <c r="D9">
        <f>IF(ABS(B8-B9) &gt; Tabelle2!$F$7, 1, 0)</f>
        <v>0</v>
      </c>
      <c r="E9">
        <f t="shared" si="1"/>
        <v>3</v>
      </c>
      <c r="F9">
        <f>IF(D9=1,F8+((C9-F8)*Tabelle2!$F$12),F8+((E9-F8)*Tabelle2!$F$11))</f>
        <v>3</v>
      </c>
    </row>
    <row r="10" spans="1:6">
      <c r="A10">
        <v>7</v>
      </c>
      <c r="B10">
        <v>2.4</v>
      </c>
      <c r="C10">
        <f t="shared" si="0"/>
        <v>2.9</v>
      </c>
      <c r="D10">
        <f>IF(ABS(B9-B10) &gt; Tabelle2!$F$7, 1, 0)</f>
        <v>0</v>
      </c>
      <c r="E10">
        <f t="shared" si="1"/>
        <v>3</v>
      </c>
      <c r="F10">
        <f>IF(D10=1,F9+((C10-F9)*Tabelle2!$F$12),F9+((E10-F9)*Tabelle2!$F$11))</f>
        <v>3</v>
      </c>
    </row>
    <row r="11" spans="1:6">
      <c r="A11">
        <v>8</v>
      </c>
      <c r="B11">
        <v>2.41</v>
      </c>
      <c r="C11">
        <f t="shared" si="0"/>
        <v>2.91</v>
      </c>
      <c r="D11">
        <f>IF(ABS(B10-B11) &gt; Tabelle2!$F$7, 1, 0)</f>
        <v>0</v>
      </c>
      <c r="E11">
        <f t="shared" si="1"/>
        <v>3</v>
      </c>
      <c r="F11">
        <f>IF(D11=1,F10+((C11-F10)*Tabelle2!$F$12),F10+((E11-F10)*Tabelle2!$F$11))</f>
        <v>3</v>
      </c>
    </row>
    <row r="12" spans="1:6">
      <c r="A12">
        <v>9</v>
      </c>
      <c r="B12">
        <v>2.4</v>
      </c>
      <c r="C12">
        <f t="shared" si="0"/>
        <v>2.9</v>
      </c>
      <c r="D12">
        <f>IF(ABS(B11-B12) &gt; Tabelle2!$F$7, 1, 0)</f>
        <v>0</v>
      </c>
      <c r="E12">
        <f t="shared" si="1"/>
        <v>3</v>
      </c>
      <c r="F12">
        <f>IF(D12=1,F11+((C12-F11)*Tabelle2!$F$12),F11+((E12-F11)*Tabelle2!$F$11))</f>
        <v>3</v>
      </c>
    </row>
    <row r="13" spans="1:6">
      <c r="A13">
        <v>10</v>
      </c>
      <c r="B13">
        <v>2.41</v>
      </c>
      <c r="C13">
        <f t="shared" si="0"/>
        <v>2.91</v>
      </c>
      <c r="D13">
        <f>IF(ABS(B12-B13) &gt; Tabelle2!$F$7, 1, 0)</f>
        <v>0</v>
      </c>
      <c r="E13">
        <f t="shared" si="1"/>
        <v>3</v>
      </c>
      <c r="F13">
        <f>IF(D13=1,F12+((C13-F12)*Tabelle2!$F$12),F12+((E13-F12)*Tabelle2!$F$11))</f>
        <v>3</v>
      </c>
    </row>
    <row r="14" spans="1:6">
      <c r="A14">
        <v>11</v>
      </c>
      <c r="B14">
        <v>2.4</v>
      </c>
      <c r="C14">
        <f t="shared" si="0"/>
        <v>2.9</v>
      </c>
      <c r="D14">
        <f>IF(ABS(B13-B14) &gt; Tabelle2!$F$7, 1, 0)</f>
        <v>0</v>
      </c>
      <c r="E14">
        <f t="shared" si="1"/>
        <v>3</v>
      </c>
      <c r="F14">
        <f>IF(D14=1,F13+((C14-F13)*Tabelle2!$F$12),F13+((E14-F13)*Tabelle2!$F$11))</f>
        <v>3</v>
      </c>
    </row>
    <row r="15" spans="1:6">
      <c r="A15">
        <v>12</v>
      </c>
      <c r="B15">
        <v>2.4</v>
      </c>
      <c r="C15">
        <f t="shared" si="0"/>
        <v>2.9</v>
      </c>
      <c r="D15">
        <f>IF(ABS(B14-B15) &gt; Tabelle2!$F$7, 1, 0)</f>
        <v>0</v>
      </c>
      <c r="E15">
        <f t="shared" si="1"/>
        <v>3</v>
      </c>
      <c r="F15">
        <f>IF(D15=1,F14+((C15-F14)*Tabelle2!$F$12),F14+((E15-F14)*Tabelle2!$F$11))</f>
        <v>3</v>
      </c>
    </row>
    <row r="16" spans="1:6">
      <c r="A16">
        <v>13</v>
      </c>
      <c r="B16">
        <v>2.4</v>
      </c>
      <c r="C16">
        <f t="shared" si="0"/>
        <v>2.9</v>
      </c>
      <c r="D16">
        <f>IF(ABS(B15-B16) &gt; Tabelle2!$F$7, 1, 0)</f>
        <v>0</v>
      </c>
      <c r="E16">
        <f t="shared" si="1"/>
        <v>3</v>
      </c>
      <c r="F16">
        <f>IF(D16=1,F15+((C16-F15)*Tabelle2!$F$12),F15+((E16-F15)*Tabelle2!$F$11))</f>
        <v>3</v>
      </c>
    </row>
    <row r="17" spans="1:6">
      <c r="A17">
        <v>14</v>
      </c>
      <c r="B17">
        <v>2.41</v>
      </c>
      <c r="C17">
        <f t="shared" si="0"/>
        <v>2.91</v>
      </c>
      <c r="D17">
        <f>IF(ABS(B16-B17) &gt; Tabelle2!$F$7, 1, 0)</f>
        <v>0</v>
      </c>
      <c r="E17">
        <f t="shared" si="1"/>
        <v>3</v>
      </c>
      <c r="F17">
        <f>IF(D17=1,F16+((C17-F16)*Tabelle2!$F$12),F16+((E17-F16)*Tabelle2!$F$11))</f>
        <v>3</v>
      </c>
    </row>
    <row r="18" spans="1:6">
      <c r="A18">
        <v>15</v>
      </c>
      <c r="B18">
        <v>2.4300000000000002</v>
      </c>
      <c r="C18">
        <f t="shared" si="0"/>
        <v>2.93</v>
      </c>
      <c r="D18">
        <f>IF(ABS(B17-B18) &gt; Tabelle2!$F$7, 1, 0)</f>
        <v>0</v>
      </c>
      <c r="E18">
        <f t="shared" si="1"/>
        <v>3</v>
      </c>
      <c r="F18">
        <f>IF(D18=1,F17+((C18-F17)*Tabelle2!$F$12),F17+((E18-F17)*Tabelle2!$F$11))</f>
        <v>3</v>
      </c>
    </row>
    <row r="19" spans="1:6">
      <c r="A19">
        <v>16</v>
      </c>
      <c r="B19">
        <v>2.48</v>
      </c>
      <c r="C19">
        <f t="shared" si="0"/>
        <v>2.98</v>
      </c>
      <c r="D19">
        <f>IF(ABS(B18-B19) &gt; Tabelle2!$F$7, 1, 0)</f>
        <v>1</v>
      </c>
      <c r="E19">
        <f t="shared" si="1"/>
        <v>3</v>
      </c>
      <c r="F19">
        <f>IF(D19=1,F18+((C19-F18)*Tabelle2!$F$12),F18+((E19-F18)*Tabelle2!$F$11))</f>
        <v>2.984</v>
      </c>
    </row>
    <row r="20" spans="1:6">
      <c r="A20">
        <v>17</v>
      </c>
      <c r="B20">
        <v>2.54</v>
      </c>
      <c r="C20">
        <f t="shared" si="0"/>
        <v>3.04</v>
      </c>
      <c r="D20">
        <f>IF(ABS(B19-B20) &gt; Tabelle2!$F$7, 1, 0)</f>
        <v>1</v>
      </c>
      <c r="E20">
        <f t="shared" si="1"/>
        <v>3</v>
      </c>
      <c r="F20">
        <f>IF(D20=1,F19+((C20-F19)*Tabelle2!$F$12),F19+((E20-F19)*Tabelle2!$F$11))</f>
        <v>3.0287999999999999</v>
      </c>
    </row>
    <row r="21" spans="1:6">
      <c r="A21">
        <v>18</v>
      </c>
      <c r="B21">
        <v>2.6</v>
      </c>
      <c r="C21">
        <f t="shared" si="0"/>
        <v>3.1</v>
      </c>
      <c r="D21">
        <f>IF(ABS(B20-B21) &gt; Tabelle2!$F$7, 1, 0)</f>
        <v>1</v>
      </c>
      <c r="E21">
        <f t="shared" si="1"/>
        <v>3</v>
      </c>
      <c r="F21">
        <f>IF(D21=1,F20+((C21-F20)*Tabelle2!$F$12),F20+((E21-F20)*Tabelle2!$F$11))</f>
        <v>3.0857600000000001</v>
      </c>
    </row>
    <row r="22" spans="1:6">
      <c r="A22">
        <v>19</v>
      </c>
      <c r="B22">
        <v>2.7</v>
      </c>
      <c r="C22">
        <f t="shared" si="0"/>
        <v>3.2</v>
      </c>
      <c r="D22">
        <f>IF(ABS(B21-B22) &gt; Tabelle2!$F$7, 1, 0)</f>
        <v>1</v>
      </c>
      <c r="E22">
        <f t="shared" si="1"/>
        <v>3</v>
      </c>
      <c r="F22">
        <f>IF(D22=1,F21+((C22-F21)*Tabelle2!$F$12),F21+((E22-F21)*Tabelle2!$F$11))</f>
        <v>3.177152</v>
      </c>
    </row>
    <row r="23" spans="1:6">
      <c r="A23">
        <v>20</v>
      </c>
      <c r="B23">
        <v>2.85</v>
      </c>
      <c r="C23">
        <f t="shared" si="0"/>
        <v>3.35</v>
      </c>
      <c r="D23">
        <f>IF(ABS(B22-B23) &gt; Tabelle2!$F$7, 1, 0)</f>
        <v>1</v>
      </c>
      <c r="E23">
        <f t="shared" si="1"/>
        <v>3</v>
      </c>
      <c r="F23">
        <f>IF(D23=1,F22+((C23-F22)*Tabelle2!$F$12),F22+((E23-F22)*Tabelle2!$F$11))</f>
        <v>3.3154303999999999</v>
      </c>
    </row>
    <row r="24" spans="1:6">
      <c r="A24">
        <v>21</v>
      </c>
      <c r="B24">
        <v>3.05</v>
      </c>
      <c r="C24">
        <f t="shared" si="0"/>
        <v>3.55</v>
      </c>
      <c r="D24">
        <f>IF(ABS(B23-B24) &gt; Tabelle2!$F$7, 1, 0)</f>
        <v>1</v>
      </c>
      <c r="E24">
        <f t="shared" si="1"/>
        <v>4</v>
      </c>
      <c r="F24">
        <f>IF(D24=1,F23+((C24-F23)*Tabelle2!$F$12),F23+((E24-F23)*Tabelle2!$F$11))</f>
        <v>3.5030860799999997</v>
      </c>
    </row>
    <row r="25" spans="1:6">
      <c r="A25">
        <v>22</v>
      </c>
      <c r="B25">
        <v>3.3</v>
      </c>
      <c r="C25">
        <f t="shared" si="0"/>
        <v>3.8</v>
      </c>
      <c r="D25">
        <f>IF(ABS(B24-B25) &gt; Tabelle2!$F$7, 1, 0)</f>
        <v>1</v>
      </c>
      <c r="E25">
        <f t="shared" si="1"/>
        <v>4</v>
      </c>
      <c r="F25">
        <f>IF(D25=1,F24+((C25-F24)*Tabelle2!$F$12),F24+((E25-F24)*Tabelle2!$F$11))</f>
        <v>3.740617216</v>
      </c>
    </row>
    <row r="26" spans="1:6">
      <c r="A26">
        <v>23</v>
      </c>
      <c r="B26">
        <v>3.7</v>
      </c>
      <c r="C26">
        <f t="shared" si="0"/>
        <v>4.2</v>
      </c>
      <c r="D26">
        <f>IF(ABS(B25-B26) &gt; Tabelle2!$F$7, 1, 0)</f>
        <v>1</v>
      </c>
      <c r="E26">
        <f t="shared" si="1"/>
        <v>4</v>
      </c>
      <c r="F26">
        <f>IF(D26=1,F25+((C26-F25)*Tabelle2!$F$12),F25+((E26-F25)*Tabelle2!$F$11))</f>
        <v>4.1081234432000002</v>
      </c>
    </row>
    <row r="27" spans="1:6">
      <c r="A27">
        <v>24</v>
      </c>
      <c r="B27">
        <v>4.5</v>
      </c>
      <c r="C27">
        <f t="shared" si="0"/>
        <v>5</v>
      </c>
      <c r="D27">
        <f>IF(ABS(B26-B27) &gt; Tabelle2!$F$7, 1, 0)</f>
        <v>1</v>
      </c>
      <c r="E27">
        <f t="shared" si="1"/>
        <v>5</v>
      </c>
      <c r="F27">
        <f>IF(D27=1,F26+((C27-F26)*Tabelle2!$F$12),F26+((E27-F26)*Tabelle2!$F$11))</f>
        <v>4.82162468864</v>
      </c>
    </row>
    <row r="28" spans="1:6">
      <c r="A28">
        <v>25</v>
      </c>
      <c r="B28">
        <v>5.5</v>
      </c>
      <c r="C28">
        <f t="shared" si="0"/>
        <v>6</v>
      </c>
      <c r="D28">
        <f>IF(ABS(B27-B28) &gt; Tabelle2!$F$7, 1, 0)</f>
        <v>1</v>
      </c>
      <c r="E28">
        <f t="shared" si="1"/>
        <v>6</v>
      </c>
      <c r="F28">
        <f>IF(D28=1,F27+((C28-F27)*Tabelle2!$F$12),F27+((E28-F27)*Tabelle2!$F$11))</f>
        <v>5.7643249377280004</v>
      </c>
    </row>
    <row r="29" spans="1:6">
      <c r="A29">
        <v>26</v>
      </c>
      <c r="B29">
        <v>7</v>
      </c>
      <c r="C29">
        <f t="shared" si="0"/>
        <v>7.5</v>
      </c>
      <c r="D29">
        <f>IF(ABS(B28-B29) &gt; Tabelle2!$F$7, 1, 0)</f>
        <v>1</v>
      </c>
      <c r="E29">
        <f t="shared" si="1"/>
        <v>8</v>
      </c>
      <c r="F29">
        <f>IF(D29=1,F28+((C29-F28)*Tabelle2!$F$12),F28+((E29-F28)*Tabelle2!$F$11))</f>
        <v>7.1528649875456001</v>
      </c>
    </row>
    <row r="30" spans="1:6">
      <c r="A30">
        <v>27</v>
      </c>
      <c r="B30">
        <v>7.45</v>
      </c>
      <c r="C30">
        <f t="shared" si="0"/>
        <v>7.95</v>
      </c>
      <c r="D30">
        <f>IF(ABS(B29-B30) &gt; Tabelle2!$F$7, 1, 0)</f>
        <v>1</v>
      </c>
      <c r="E30">
        <f t="shared" si="1"/>
        <v>8</v>
      </c>
      <c r="F30">
        <f>IF(D30=1,F29+((C30-F29)*Tabelle2!$F$12),F29+((E30-F29)*Tabelle2!$F$11))</f>
        <v>7.7905729975091198</v>
      </c>
    </row>
    <row r="31" spans="1:6">
      <c r="A31">
        <v>28</v>
      </c>
      <c r="B31">
        <v>7.58</v>
      </c>
      <c r="C31">
        <f t="shared" si="0"/>
        <v>8.08</v>
      </c>
      <c r="D31">
        <f>IF(ABS(B30-B31) &gt; Tabelle2!$F$7, 1, 0)</f>
        <v>1</v>
      </c>
      <c r="E31">
        <f t="shared" si="1"/>
        <v>8</v>
      </c>
      <c r="F31">
        <f>IF(D31=1,F30+((C31-F30)*Tabelle2!$F$12),F30+((E31-F30)*Tabelle2!$F$11))</f>
        <v>8.0221145995018244</v>
      </c>
    </row>
    <row r="32" spans="1:6">
      <c r="A32">
        <v>29</v>
      </c>
      <c r="B32">
        <v>7.6</v>
      </c>
      <c r="C32">
        <f t="shared" si="0"/>
        <v>8.1</v>
      </c>
      <c r="D32">
        <f>IF(ABS(B31-B32) &gt; Tabelle2!$F$7, 1, 0)</f>
        <v>0</v>
      </c>
      <c r="E32">
        <f t="shared" si="1"/>
        <v>8</v>
      </c>
      <c r="F32">
        <f>IF(D32=1,F31+((C32-F31)*Tabelle2!$F$12),F31+((E32-F31)*Tabelle2!$F$11))</f>
        <v>8.013268759701095</v>
      </c>
    </row>
    <row r="33" spans="1:6">
      <c r="A33">
        <v>30</v>
      </c>
      <c r="B33">
        <v>7.62</v>
      </c>
      <c r="C33">
        <f t="shared" si="0"/>
        <v>8.120000000000001</v>
      </c>
      <c r="D33">
        <f>IF(ABS(B32-B33) &gt; Tabelle2!$F$7, 1, 0)</f>
        <v>0</v>
      </c>
      <c r="E33">
        <f t="shared" si="1"/>
        <v>8</v>
      </c>
      <c r="F33">
        <f>IF(D33=1,F32+((C33-F32)*Tabelle2!$F$12),F32+((E33-F32)*Tabelle2!$F$11))</f>
        <v>8.007961255820657</v>
      </c>
    </row>
    <row r="34" spans="1:6">
      <c r="A34">
        <v>31</v>
      </c>
      <c r="B34">
        <v>7.61</v>
      </c>
      <c r="C34">
        <f t="shared" si="0"/>
        <v>8.11</v>
      </c>
      <c r="D34">
        <f>IF(ABS(B33-B34) &gt; Tabelle2!$F$7, 1, 0)</f>
        <v>0</v>
      </c>
      <c r="E34">
        <f t="shared" si="1"/>
        <v>8</v>
      </c>
      <c r="F34">
        <f>IF(D34=1,F33+((C34-F33)*Tabelle2!$F$12),F33+((E34-F33)*Tabelle2!$F$11))</f>
        <v>8.0047767534923935</v>
      </c>
    </row>
    <row r="35" spans="1:6">
      <c r="A35">
        <v>32</v>
      </c>
      <c r="B35">
        <v>7.61</v>
      </c>
      <c r="C35">
        <f t="shared" si="0"/>
        <v>8.11</v>
      </c>
      <c r="D35">
        <f>IF(ABS(B34-B35) &gt; Tabelle2!$F$7, 1, 0)</f>
        <v>0</v>
      </c>
      <c r="E35">
        <f t="shared" si="1"/>
        <v>8</v>
      </c>
      <c r="F35">
        <f>IF(D35=1,F34+((C35-F34)*Tabelle2!$F$12),F34+((E35-F34)*Tabelle2!$F$11))</f>
        <v>8.0028660520954364</v>
      </c>
    </row>
    <row r="36" spans="1:6">
      <c r="A36">
        <v>33</v>
      </c>
      <c r="B36">
        <v>7.61</v>
      </c>
      <c r="C36">
        <f t="shared" si="0"/>
        <v>8.11</v>
      </c>
      <c r="D36">
        <f>IF(ABS(B35-B36) &gt; Tabelle2!$F$7, 1, 0)</f>
        <v>0</v>
      </c>
      <c r="E36">
        <f t="shared" si="1"/>
        <v>8</v>
      </c>
      <c r="F36">
        <f>IF(D36=1,F35+((C36-F35)*Tabelle2!$F$12),F35+((E36-F35)*Tabelle2!$F$11))</f>
        <v>8.0017196312572612</v>
      </c>
    </row>
    <row r="37" spans="1:6">
      <c r="A37">
        <v>34</v>
      </c>
      <c r="B37">
        <v>7.62</v>
      </c>
      <c r="C37">
        <f t="shared" si="0"/>
        <v>8.120000000000001</v>
      </c>
      <c r="D37">
        <f>IF(ABS(B36-B37) &gt; Tabelle2!$F$7, 1, 0)</f>
        <v>0</v>
      </c>
      <c r="E37">
        <f t="shared" si="1"/>
        <v>8</v>
      </c>
      <c r="F37">
        <f>IF(D37=1,F36+((C37-F36)*Tabelle2!$F$12),F36+((E37-F36)*Tabelle2!$F$11))</f>
        <v>8.0010317787543563</v>
      </c>
    </row>
    <row r="38" spans="1:6">
      <c r="A38">
        <v>35</v>
      </c>
      <c r="B38">
        <v>7.61</v>
      </c>
      <c r="C38">
        <f t="shared" si="0"/>
        <v>8.11</v>
      </c>
      <c r="D38">
        <f>IF(ABS(B37-B38) &gt; Tabelle2!$F$7, 1, 0)</f>
        <v>0</v>
      </c>
      <c r="E38">
        <f t="shared" si="1"/>
        <v>8</v>
      </c>
      <c r="F38">
        <f>IF(D38=1,F37+((C38-F37)*Tabelle2!$F$12),F37+((E38-F37)*Tabelle2!$F$11))</f>
        <v>8.0006190672526145</v>
      </c>
    </row>
    <row r="39" spans="1:6">
      <c r="A39">
        <v>36</v>
      </c>
      <c r="B39">
        <v>7.62</v>
      </c>
      <c r="C39">
        <f t="shared" si="0"/>
        <v>8.120000000000001</v>
      </c>
      <c r="D39">
        <f>IF(ABS(B38-B39) &gt; Tabelle2!$F$7, 1, 0)</f>
        <v>0</v>
      </c>
      <c r="E39">
        <f t="shared" si="1"/>
        <v>8</v>
      </c>
      <c r="F39">
        <f>IF(D39=1,F38+((C39-F38)*Tabelle2!$F$12),F38+((E39-F38)*Tabelle2!$F$11))</f>
        <v>8.000371440351568</v>
      </c>
    </row>
    <row r="40" spans="1:6">
      <c r="A40">
        <v>37</v>
      </c>
      <c r="B40">
        <v>7.62</v>
      </c>
      <c r="C40">
        <f t="shared" si="0"/>
        <v>8.120000000000001</v>
      </c>
      <c r="D40">
        <f>IF(ABS(B39-B40) &gt; Tabelle2!$F$7, 1, 0)</f>
        <v>0</v>
      </c>
      <c r="E40">
        <f t="shared" si="1"/>
        <v>8</v>
      </c>
      <c r="F40">
        <f>IF(D40=1,F39+((C40-F39)*Tabelle2!$F$12),F39+((E40-F39)*Tabelle2!$F$11))</f>
        <v>8.0002228642109401</v>
      </c>
    </row>
    <row r="41" spans="1:6">
      <c r="A41">
        <v>38</v>
      </c>
      <c r="B41">
        <v>7.6</v>
      </c>
      <c r="C41">
        <f t="shared" si="0"/>
        <v>8.1</v>
      </c>
      <c r="D41">
        <f>IF(ABS(B40-B41) &gt; Tabelle2!$F$7, 1, 0)</f>
        <v>0</v>
      </c>
      <c r="E41">
        <f t="shared" si="1"/>
        <v>8</v>
      </c>
      <c r="F41">
        <f>IF(D41=1,F40+((C41-F40)*Tabelle2!$F$12),F40+((E41-F40)*Tabelle2!$F$11))</f>
        <v>8.0001337185265644</v>
      </c>
    </row>
    <row r="42" spans="1:6">
      <c r="A42">
        <v>39</v>
      </c>
      <c r="B42">
        <v>7.2</v>
      </c>
      <c r="C42">
        <f t="shared" si="0"/>
        <v>7.7</v>
      </c>
      <c r="D42">
        <f>IF(ABS(B41-B42) &gt; Tabelle2!$F$7, 1, 0)</f>
        <v>1</v>
      </c>
      <c r="E42">
        <f t="shared" si="1"/>
        <v>8</v>
      </c>
      <c r="F42">
        <f>IF(D42=1,F41+((C42-F41)*Tabelle2!$F$12),F41+((E42-F41)*Tabelle2!$F$11))</f>
        <v>7.7600267437053132</v>
      </c>
    </row>
    <row r="43" spans="1:6">
      <c r="A43">
        <v>40</v>
      </c>
      <c r="B43">
        <v>6.2</v>
      </c>
      <c r="C43">
        <f t="shared" si="0"/>
        <v>6.7</v>
      </c>
      <c r="D43">
        <f>IF(ABS(B42-B43) &gt; Tabelle2!$F$7, 1, 0)</f>
        <v>1</v>
      </c>
      <c r="E43">
        <f t="shared" si="1"/>
        <v>7</v>
      </c>
      <c r="F43">
        <f>IF(D43=1,F42+((C43-F42)*Tabelle2!$F$12),F42+((E43-F42)*Tabelle2!$F$11))</f>
        <v>6.9120053487410624</v>
      </c>
    </row>
    <row r="44" spans="1:6">
      <c r="A44">
        <v>41</v>
      </c>
      <c r="B44">
        <v>5.5</v>
      </c>
      <c r="C44">
        <f t="shared" si="0"/>
        <v>6</v>
      </c>
      <c r="D44">
        <f>IF(ABS(B43-B44) &gt; Tabelle2!$F$7, 1, 0)</f>
        <v>1</v>
      </c>
      <c r="E44">
        <f t="shared" si="1"/>
        <v>6</v>
      </c>
      <c r="F44">
        <f>IF(D44=1,F43+((C44-F43)*Tabelle2!$F$12),F43+((E44-F43)*Tabelle2!$F$11))</f>
        <v>6.1824010697482121</v>
      </c>
    </row>
    <row r="45" spans="1:6">
      <c r="A45">
        <v>42</v>
      </c>
      <c r="B45">
        <v>5.4</v>
      </c>
      <c r="C45">
        <f t="shared" si="0"/>
        <v>5.9</v>
      </c>
      <c r="D45">
        <f>IF(ABS(B44-B45) &gt; Tabelle2!$F$7, 1, 0)</f>
        <v>1</v>
      </c>
      <c r="E45">
        <f t="shared" si="1"/>
        <v>6</v>
      </c>
      <c r="F45">
        <f>IF(D45=1,F44+((C45-F44)*Tabelle2!$F$12),F44+((E45-F44)*Tabelle2!$F$11))</f>
        <v>5.9564802139496429</v>
      </c>
    </row>
    <row r="46" spans="1:6">
      <c r="A46">
        <v>43</v>
      </c>
      <c r="B46">
        <v>5.4</v>
      </c>
      <c r="C46">
        <f t="shared" si="0"/>
        <v>5.9</v>
      </c>
      <c r="D46">
        <f>IF(ABS(B45-B46) &gt; Tabelle2!$F$7, 1, 0)</f>
        <v>0</v>
      </c>
      <c r="E46">
        <f t="shared" si="1"/>
        <v>6</v>
      </c>
      <c r="F46">
        <f>IF(D46=1,F45+((C46-F45)*Tabelle2!$F$12),F45+((E46-F45)*Tabelle2!$F$11))</f>
        <v>5.9738881283697856</v>
      </c>
    </row>
    <row r="47" spans="1:6">
      <c r="A47">
        <v>44</v>
      </c>
      <c r="B47">
        <v>5.4</v>
      </c>
      <c r="C47">
        <f t="shared" si="0"/>
        <v>5.9</v>
      </c>
      <c r="D47">
        <f>IF(ABS(B46-B47) &gt; Tabelle2!$F$7, 1, 0)</f>
        <v>0</v>
      </c>
      <c r="E47">
        <f t="shared" si="1"/>
        <v>6</v>
      </c>
      <c r="F47">
        <f>IF(D47=1,F46+((C47-F46)*Tabelle2!$F$12),F46+((E47-F46)*Tabelle2!$F$11))</f>
        <v>5.9843328770218713</v>
      </c>
    </row>
    <row r="48" spans="1:6">
      <c r="A48">
        <v>45</v>
      </c>
      <c r="B48">
        <v>5.41</v>
      </c>
      <c r="C48">
        <f t="shared" si="0"/>
        <v>5.91</v>
      </c>
      <c r="D48">
        <f>IF(ABS(B47-B48) &gt; Tabelle2!$F$7, 1, 0)</f>
        <v>0</v>
      </c>
      <c r="E48">
        <f t="shared" si="1"/>
        <v>6</v>
      </c>
      <c r="F48">
        <f>IF(D48=1,F47+((C48-F47)*Tabelle2!$F$12),F47+((E48-F47)*Tabelle2!$F$11))</f>
        <v>5.990599726213123</v>
      </c>
    </row>
    <row r="49" spans="1:6">
      <c r="A49">
        <v>46</v>
      </c>
      <c r="B49">
        <v>5.4</v>
      </c>
      <c r="C49">
        <f t="shared" si="0"/>
        <v>5.9</v>
      </c>
      <c r="D49">
        <f>IF(ABS(B48-B49) &gt; Tabelle2!$F$7, 1, 0)</f>
        <v>0</v>
      </c>
      <c r="E49">
        <f t="shared" si="1"/>
        <v>6</v>
      </c>
      <c r="F49">
        <f>IF(D49=1,F48+((C49-F48)*Tabelle2!$F$12),F48+((E49-F48)*Tabelle2!$F$11))</f>
        <v>5.9943598357278738</v>
      </c>
    </row>
    <row r="50" spans="1:6">
      <c r="A50">
        <v>47</v>
      </c>
      <c r="B50">
        <v>5.42</v>
      </c>
      <c r="C50">
        <f t="shared" si="0"/>
        <v>5.92</v>
      </c>
      <c r="D50">
        <f>IF(ABS(B49-B50) &gt; Tabelle2!$F$7, 1, 0)</f>
        <v>0</v>
      </c>
      <c r="E50">
        <f t="shared" si="1"/>
        <v>6</v>
      </c>
      <c r="F50">
        <f>IF(D50=1,F49+((C50-F49)*Tabelle2!$F$12),F49+((E50-F49)*Tabelle2!$F$11))</f>
        <v>5.9966159014367246</v>
      </c>
    </row>
    <row r="51" spans="1:6">
      <c r="A51">
        <v>48</v>
      </c>
      <c r="B51">
        <v>5.41</v>
      </c>
      <c r="C51">
        <f t="shared" si="0"/>
        <v>5.91</v>
      </c>
      <c r="D51">
        <f>IF(ABS(B50-B51) &gt; Tabelle2!$F$7, 1, 0)</f>
        <v>0</v>
      </c>
      <c r="E51">
        <f t="shared" si="1"/>
        <v>6</v>
      </c>
      <c r="F51">
        <f>IF(D51=1,F50+((C51-F50)*Tabelle2!$F$12),F50+((E51-F50)*Tabelle2!$F$11))</f>
        <v>5.9979695408620346</v>
      </c>
    </row>
    <row r="52" spans="1:6">
      <c r="A52">
        <v>49</v>
      </c>
      <c r="B52">
        <v>5.39</v>
      </c>
      <c r="C52">
        <f t="shared" si="0"/>
        <v>5.89</v>
      </c>
      <c r="D52">
        <f>IF(ABS(B51-B52) &gt; Tabelle2!$F$7, 1, 0)</f>
        <v>0</v>
      </c>
      <c r="E52">
        <f t="shared" si="1"/>
        <v>6</v>
      </c>
      <c r="F52">
        <f>IF(D52=1,F51+((C52-F51)*Tabelle2!$F$12),F51+((E52-F51)*Tabelle2!$F$11))</f>
        <v>5.9987817245172206</v>
      </c>
    </row>
    <row r="53" spans="1:6">
      <c r="A53">
        <v>50</v>
      </c>
      <c r="B53">
        <v>5.4</v>
      </c>
      <c r="C53">
        <f t="shared" si="0"/>
        <v>5.9</v>
      </c>
      <c r="D53">
        <f>IF(ABS(B52-B53) &gt; Tabelle2!$F$7, 1, 0)</f>
        <v>0</v>
      </c>
      <c r="E53">
        <f t="shared" si="1"/>
        <v>6</v>
      </c>
      <c r="F53">
        <f>IF(D53=1,F52+((C53-F52)*Tabelle2!$F$12),F52+((E53-F52)*Tabelle2!$F$11))</f>
        <v>5.9992690347103323</v>
      </c>
    </row>
    <row r="54" spans="1:6">
      <c r="A54">
        <v>51</v>
      </c>
      <c r="B54">
        <v>5.55</v>
      </c>
      <c r="C54">
        <f t="shared" si="0"/>
        <v>6.05</v>
      </c>
      <c r="D54">
        <f>IF(ABS(B53-B54) &gt; Tabelle2!$F$7, 1, 0)</f>
        <v>1</v>
      </c>
      <c r="E54">
        <f t="shared" si="1"/>
        <v>6</v>
      </c>
      <c r="F54">
        <f>IF(D54=1,F53+((C54-F53)*Tabelle2!$F$12),F53+((E54-F53)*Tabelle2!$F$11))</f>
        <v>6.039853806942066</v>
      </c>
    </row>
    <row r="55" spans="1:6">
      <c r="A55">
        <v>52</v>
      </c>
      <c r="B55">
        <v>5.6</v>
      </c>
      <c r="C55">
        <f t="shared" si="0"/>
        <v>6.1</v>
      </c>
      <c r="D55">
        <f>IF(ABS(B54-B55) &gt; Tabelle2!$F$7, 1, 0)</f>
        <v>1</v>
      </c>
      <c r="E55">
        <f t="shared" si="1"/>
        <v>6</v>
      </c>
      <c r="F55">
        <f>IF(D55=1,F54+((C55-F54)*Tabelle2!$F$12),F54+((E55-F54)*Tabelle2!$F$11))</f>
        <v>6.0879707613884131</v>
      </c>
    </row>
    <row r="56" spans="1:6">
      <c r="A56">
        <v>53</v>
      </c>
      <c r="B56">
        <v>5.55</v>
      </c>
      <c r="C56">
        <f t="shared" si="0"/>
        <v>6.05</v>
      </c>
      <c r="D56">
        <f>IF(ABS(B55-B56) &gt; Tabelle2!$F$7, 1, 0)</f>
        <v>1</v>
      </c>
      <c r="E56">
        <f t="shared" si="1"/>
        <v>6</v>
      </c>
      <c r="F56">
        <f>IF(D56=1,F55+((C56-F55)*Tabelle2!$F$12),F55+((E56-F55)*Tabelle2!$F$11))</f>
        <v>6.0575941522776828</v>
      </c>
    </row>
    <row r="57" spans="1:6">
      <c r="A57">
        <v>54</v>
      </c>
      <c r="B57">
        <v>5.3</v>
      </c>
      <c r="C57">
        <f t="shared" si="0"/>
        <v>5.8</v>
      </c>
      <c r="D57">
        <f>IF(ABS(B56-B57) &gt; Tabelle2!$F$7, 1, 0)</f>
        <v>1</v>
      </c>
      <c r="E57">
        <f t="shared" si="1"/>
        <v>6</v>
      </c>
      <c r="F57">
        <f>IF(D57=1,F56+((C57-F56)*Tabelle2!$F$12),F56+((E57-F56)*Tabelle2!$F$11))</f>
        <v>5.8515188304555368</v>
      </c>
    </row>
    <row r="58" spans="1:6">
      <c r="A58">
        <v>55</v>
      </c>
      <c r="B58">
        <v>5.25</v>
      </c>
      <c r="C58">
        <f t="shared" si="0"/>
        <v>5.75</v>
      </c>
      <c r="D58">
        <f>IF(ABS(B57-B58) &gt; Tabelle2!$F$7, 1, 0)</f>
        <v>1</v>
      </c>
      <c r="E58">
        <f t="shared" si="1"/>
        <v>6</v>
      </c>
      <c r="F58">
        <f>IF(D58=1,F57+((C58-F57)*Tabelle2!$F$12),F57+((E58-F57)*Tabelle2!$F$11))</f>
        <v>5.7703037660911072</v>
      </c>
    </row>
    <row r="59" spans="1:6">
      <c r="A59">
        <v>56</v>
      </c>
      <c r="B59">
        <v>5.28</v>
      </c>
      <c r="C59">
        <f t="shared" si="0"/>
        <v>5.78</v>
      </c>
      <c r="D59">
        <f>IF(ABS(B58-B59) &gt; Tabelle2!$F$7, 1, 0)</f>
        <v>0</v>
      </c>
      <c r="E59">
        <f t="shared" si="1"/>
        <v>6</v>
      </c>
      <c r="F59">
        <f>IF(D59=1,F58+((C59-F58)*Tabelle2!$F$12),F58+((E59-F58)*Tabelle2!$F$11))</f>
        <v>5.8621822596546647</v>
      </c>
    </row>
    <row r="60" spans="1:6">
      <c r="A60">
        <v>57</v>
      </c>
      <c r="B60">
        <v>5.45</v>
      </c>
      <c r="C60">
        <f t="shared" si="0"/>
        <v>5.95</v>
      </c>
      <c r="D60">
        <f>IF(ABS(B59-B60) &gt; Tabelle2!$F$7, 1, 0)</f>
        <v>1</v>
      </c>
      <c r="E60">
        <f t="shared" si="1"/>
        <v>6</v>
      </c>
      <c r="F60">
        <f>IF(D60=1,F59+((C60-F59)*Tabelle2!$F$12),F59+((E60-F59)*Tabelle2!$F$11))</f>
        <v>5.9324364519309327</v>
      </c>
    </row>
    <row r="61" spans="1:6">
      <c r="A61">
        <v>58</v>
      </c>
      <c r="B61">
        <v>5.55</v>
      </c>
      <c r="C61">
        <f t="shared" si="0"/>
        <v>6.05</v>
      </c>
      <c r="D61">
        <f>IF(ABS(B60-B61) &gt; Tabelle2!$F$7, 1, 0)</f>
        <v>1</v>
      </c>
      <c r="E61">
        <f t="shared" si="1"/>
        <v>6</v>
      </c>
      <c r="F61">
        <f>IF(D61=1,F60+((C61-F60)*Tabelle2!$F$12),F60+((E61-F60)*Tabelle2!$F$11))</f>
        <v>6.0264872903861866</v>
      </c>
    </row>
    <row r="62" spans="1:6">
      <c r="A62">
        <v>59</v>
      </c>
      <c r="B62">
        <v>5.52</v>
      </c>
      <c r="C62">
        <f t="shared" si="0"/>
        <v>6.02</v>
      </c>
      <c r="D62">
        <f>IF(ABS(B61-B62) &gt; Tabelle2!$F$7, 1, 0)</f>
        <v>0</v>
      </c>
      <c r="E62">
        <f t="shared" si="1"/>
        <v>6</v>
      </c>
      <c r="F62">
        <f>IF(D62=1,F61+((C62-F61)*Tabelle2!$F$12),F61+((E62-F61)*Tabelle2!$F$11))</f>
        <v>6.0158923742317123</v>
      </c>
    </row>
    <row r="63" spans="1:6">
      <c r="A63">
        <v>60</v>
      </c>
      <c r="B63">
        <v>5.36</v>
      </c>
      <c r="C63">
        <f t="shared" si="0"/>
        <v>5.86</v>
      </c>
      <c r="D63">
        <f>IF(ABS(B62-B63) &gt; Tabelle2!$F$7, 1, 0)</f>
        <v>1</v>
      </c>
      <c r="E63">
        <f t="shared" si="1"/>
        <v>6</v>
      </c>
      <c r="F63">
        <f>IF(D63=1,F62+((C63-F62)*Tabelle2!$F$12),F62+((E63-F62)*Tabelle2!$F$11))</f>
        <v>5.8911784748463427</v>
      </c>
    </row>
    <row r="64" spans="1:6">
      <c r="A64">
        <v>61</v>
      </c>
      <c r="B64">
        <v>5.28</v>
      </c>
      <c r="C64">
        <f t="shared" si="0"/>
        <v>5.78</v>
      </c>
      <c r="D64">
        <f>IF(ABS(B63-B64) &gt; Tabelle2!$F$7, 1, 0)</f>
        <v>1</v>
      </c>
      <c r="E64">
        <f t="shared" si="1"/>
        <v>6</v>
      </c>
      <c r="F64">
        <f>IF(D64=1,F63+((C64-F63)*Tabelle2!$F$12),F63+((E64-F63)*Tabelle2!$F$11))</f>
        <v>5.8022356949692684</v>
      </c>
    </row>
    <row r="65" spans="1:6">
      <c r="A65">
        <v>62</v>
      </c>
      <c r="B65">
        <v>5.3</v>
      </c>
      <c r="C65">
        <f t="shared" si="0"/>
        <v>5.8</v>
      </c>
      <c r="D65">
        <f>IF(ABS(B64-B65) &gt; Tabelle2!$F$7, 1, 0)</f>
        <v>0</v>
      </c>
      <c r="E65">
        <f t="shared" si="1"/>
        <v>6</v>
      </c>
      <c r="F65">
        <f>IF(D65=1,F64+((C65-F64)*Tabelle2!$F$12),F64+((E65-F64)*Tabelle2!$F$11))</f>
        <v>5.8813414169815612</v>
      </c>
    </row>
    <row r="66" spans="1:6">
      <c r="A66">
        <v>63</v>
      </c>
      <c r="B66">
        <v>5.42</v>
      </c>
      <c r="C66">
        <f t="shared" si="0"/>
        <v>5.92</v>
      </c>
      <c r="D66">
        <f>IF(ABS(B65-B66) &gt; Tabelle2!$F$7, 1, 0)</f>
        <v>1</v>
      </c>
      <c r="E66">
        <f t="shared" si="1"/>
        <v>6</v>
      </c>
      <c r="F66">
        <f>IF(D66=1,F65+((C66-F65)*Tabelle2!$F$12),F65+((E66-F65)*Tabelle2!$F$11))</f>
        <v>5.9122682833963118</v>
      </c>
    </row>
    <row r="67" spans="1:6">
      <c r="A67">
        <v>64</v>
      </c>
      <c r="B67">
        <v>5.5</v>
      </c>
      <c r="C67">
        <f t="shared" si="0"/>
        <v>6</v>
      </c>
      <c r="D67">
        <f>IF(ABS(B66-B67) &gt; Tabelle2!$F$7, 1, 0)</f>
        <v>1</v>
      </c>
      <c r="E67">
        <f t="shared" si="1"/>
        <v>6</v>
      </c>
      <c r="F67">
        <f>IF(D67=1,F66+((C67-F66)*Tabelle2!$F$12),F66+((E67-F66)*Tabelle2!$F$11))</f>
        <v>5.9824536566792625</v>
      </c>
    </row>
    <row r="68" spans="1:6">
      <c r="A68">
        <v>65</v>
      </c>
      <c r="B68">
        <v>5.5</v>
      </c>
      <c r="C68">
        <f t="shared" si="0"/>
        <v>6</v>
      </c>
      <c r="D68">
        <f>IF(ABS(B67-B68) &gt; Tabelle2!$F$7, 1, 0)</f>
        <v>0</v>
      </c>
      <c r="E68">
        <f t="shared" si="1"/>
        <v>6</v>
      </c>
      <c r="F68">
        <f>IF(D68=1,F67+((C68-F67)*Tabelle2!$F$12),F67+((E68-F67)*Tabelle2!$F$11))</f>
        <v>5.9894721940075577</v>
      </c>
    </row>
    <row r="69" spans="1:6">
      <c r="A69">
        <v>66</v>
      </c>
      <c r="B69">
        <v>5.42</v>
      </c>
      <c r="C69">
        <f t="shared" ref="C69:C94" si="2">B69+0.5</f>
        <v>5.92</v>
      </c>
      <c r="D69">
        <f>IF(ABS(B68-B69) &gt; Tabelle2!$F$7, 1, 0)</f>
        <v>1</v>
      </c>
      <c r="E69">
        <f t="shared" ref="E69:E73" si="3">ROUND(IF((C69-ROUND(C69,0)) &gt;=  0.5, VALUE(C69), VALUE(C69) - 1), 0) + 1</f>
        <v>6</v>
      </c>
      <c r="F69">
        <f>IF(D69=1,F68+((C69-F68)*Tabelle2!$F$12),F68+((E69-F68)*Tabelle2!$F$11))</f>
        <v>5.9338944388015111</v>
      </c>
    </row>
    <row r="70" spans="1:6">
      <c r="A70">
        <v>67</v>
      </c>
      <c r="B70">
        <v>5.41</v>
      </c>
      <c r="C70">
        <f t="shared" si="2"/>
        <v>5.91</v>
      </c>
      <c r="D70">
        <f>IF(ABS(B69-B70) &gt; Tabelle2!$F$7, 1, 0)</f>
        <v>0</v>
      </c>
      <c r="E70">
        <f t="shared" si="3"/>
        <v>6</v>
      </c>
      <c r="F70">
        <f>IF(D70=1,F69+((C70-F69)*Tabelle2!$F$12),F69+((E70-F69)*Tabelle2!$F$11))</f>
        <v>5.9603366632809065</v>
      </c>
    </row>
    <row r="71" spans="1:6">
      <c r="A71">
        <v>68</v>
      </c>
      <c r="B71">
        <v>5.4</v>
      </c>
      <c r="C71">
        <f t="shared" si="2"/>
        <v>5.9</v>
      </c>
      <c r="D71">
        <f>IF(ABS(B70-B71) &gt; Tabelle2!$F$7, 1, 0)</f>
        <v>0</v>
      </c>
      <c r="E71">
        <f t="shared" si="3"/>
        <v>6</v>
      </c>
      <c r="F71">
        <f>IF(D71=1,F70+((C71-F70)*Tabelle2!$F$12),F70+((E71-F70)*Tabelle2!$F$11))</f>
        <v>5.9762019979685439</v>
      </c>
    </row>
    <row r="72" spans="1:6">
      <c r="A72">
        <v>69</v>
      </c>
      <c r="B72">
        <v>5.4</v>
      </c>
      <c r="C72">
        <f t="shared" si="2"/>
        <v>5.9</v>
      </c>
      <c r="D72">
        <f>IF(ABS(B71-B72) &gt; Tabelle2!$F$7, 1, 0)</f>
        <v>0</v>
      </c>
      <c r="E72">
        <f t="shared" si="3"/>
        <v>6</v>
      </c>
      <c r="F72">
        <f>IF(D72=1,F71+((C72-F71)*Tabelle2!$F$12),F71+((E72-F71)*Tabelle2!$F$11))</f>
        <v>5.9857211987811265</v>
      </c>
    </row>
    <row r="73" spans="1:6">
      <c r="A73">
        <v>70</v>
      </c>
      <c r="B73">
        <v>5.41</v>
      </c>
      <c r="C73">
        <f t="shared" si="2"/>
        <v>5.91</v>
      </c>
      <c r="D73">
        <f>IF(ABS(B72-B73) &gt; Tabelle2!$F$7, 1, 0)</f>
        <v>0</v>
      </c>
      <c r="E73">
        <f t="shared" si="3"/>
        <v>6</v>
      </c>
      <c r="F73">
        <f>IF(D73=1,F72+((C73-F72)*Tabelle2!$F$12),F72+((E73-F72)*Tabelle2!$F$11))</f>
        <v>5.9914327192686763</v>
      </c>
    </row>
    <row r="74" spans="1:6">
      <c r="A74">
        <v>71</v>
      </c>
      <c r="B74">
        <v>5.3</v>
      </c>
      <c r="C74">
        <f t="shared" si="2"/>
        <v>5.8</v>
      </c>
      <c r="D74">
        <f>IF(ABS(B73-B74) &gt; Tabelle2!$F$7, 1, 0)</f>
        <v>1</v>
      </c>
      <c r="E74">
        <f t="shared" ref="E74:E94" si="4">ROUND(IF((C74-ROUND(C74,0)) &gt;=  0.5, VALUE(C74), VALUE(C74) - 1), 0) + 1</f>
        <v>6</v>
      </c>
      <c r="F74">
        <f>IF(D74=1,F73+((C74-F73)*Tabelle2!$F$12),F73+((E74-F73)*Tabelle2!$F$11))</f>
        <v>5.8382865438537355</v>
      </c>
    </row>
    <row r="75" spans="1:6">
      <c r="A75">
        <v>72</v>
      </c>
      <c r="B75">
        <v>5.7</v>
      </c>
      <c r="C75">
        <f t="shared" si="2"/>
        <v>6.2</v>
      </c>
      <c r="D75">
        <f>IF(ABS(B74-B75) &gt; Tabelle2!$F$7, 1, 0)</f>
        <v>1</v>
      </c>
      <c r="E75">
        <f t="shared" si="4"/>
        <v>6</v>
      </c>
      <c r="F75">
        <f>IF(D75=1,F74+((C75-F74)*Tabelle2!$F$12),F74+((E75-F74)*Tabelle2!$F$11))</f>
        <v>6.1276573087707469</v>
      </c>
    </row>
    <row r="76" spans="1:6">
      <c r="A76">
        <v>73</v>
      </c>
      <c r="B76">
        <v>4</v>
      </c>
      <c r="C76">
        <f t="shared" si="2"/>
        <v>4.5</v>
      </c>
      <c r="D76">
        <f>IF(ABS(B75-B76) &gt; Tabelle2!$F$7, 1, 0)</f>
        <v>1</v>
      </c>
      <c r="E76">
        <f t="shared" si="4"/>
        <v>5</v>
      </c>
      <c r="F76">
        <f>IF(D76=1,F75+((C76-F75)*Tabelle2!$F$12),F75+((E76-F75)*Tabelle2!$F$11))</f>
        <v>4.8255314617541494</v>
      </c>
    </row>
    <row r="77" spans="1:6">
      <c r="A77">
        <v>74</v>
      </c>
      <c r="B77">
        <v>3</v>
      </c>
      <c r="C77">
        <f t="shared" si="2"/>
        <v>3.5</v>
      </c>
      <c r="D77">
        <f>IF(ABS(B76-B77) &gt; Tabelle2!$F$7, 1, 0)</f>
        <v>1</v>
      </c>
      <c r="E77">
        <f t="shared" si="4"/>
        <v>4</v>
      </c>
      <c r="F77">
        <f>IF(D77=1,F76+((C77-F76)*Tabelle2!$F$12),F76+((E77-F76)*Tabelle2!$F$11))</f>
        <v>3.7651062923508301</v>
      </c>
    </row>
    <row r="78" spans="1:6">
      <c r="A78">
        <v>75</v>
      </c>
      <c r="B78">
        <v>2</v>
      </c>
      <c r="C78">
        <f t="shared" si="2"/>
        <v>2.5</v>
      </c>
      <c r="D78">
        <f>IF(ABS(B77-B78) &gt; Tabelle2!$F$7, 1, 0)</f>
        <v>1</v>
      </c>
      <c r="E78">
        <f t="shared" si="4"/>
        <v>3</v>
      </c>
      <c r="F78">
        <f>IF(D78=1,F77+((C78-F77)*Tabelle2!$F$12),F77+((E78-F77)*Tabelle2!$F$11))</f>
        <v>2.7530212584701657</v>
      </c>
    </row>
    <row r="79" spans="1:6">
      <c r="A79">
        <v>76</v>
      </c>
      <c r="B79">
        <v>1.8</v>
      </c>
      <c r="C79">
        <f t="shared" si="2"/>
        <v>2.2999999999999998</v>
      </c>
      <c r="D79">
        <f>IF(ABS(B78-B79) &gt; Tabelle2!$F$7, 1, 0)</f>
        <v>1</v>
      </c>
      <c r="E79">
        <f t="shared" si="4"/>
        <v>2</v>
      </c>
      <c r="F79">
        <f>IF(D79=1,F78+((C79-F78)*Tabelle2!$F$12),F78+((E79-F78)*Tabelle2!$F$11))</f>
        <v>2.3906042516940329</v>
      </c>
    </row>
    <row r="80" spans="1:6">
      <c r="A80">
        <v>77</v>
      </c>
      <c r="B80">
        <v>1.7</v>
      </c>
      <c r="C80">
        <f t="shared" si="2"/>
        <v>2.2000000000000002</v>
      </c>
      <c r="D80">
        <f>IF(ABS(B79-B80) &gt; Tabelle2!$F$7, 1, 0)</f>
        <v>1</v>
      </c>
      <c r="E80">
        <f t="shared" si="4"/>
        <v>2</v>
      </c>
      <c r="F80">
        <f>IF(D80=1,F79+((C80-F79)*Tabelle2!$F$12),F79+((E80-F79)*Tabelle2!$F$11))</f>
        <v>2.2381208503388068</v>
      </c>
    </row>
    <row r="81" spans="1:6">
      <c r="A81">
        <v>78</v>
      </c>
      <c r="B81">
        <v>1.68</v>
      </c>
      <c r="C81">
        <f t="shared" si="2"/>
        <v>2.1799999999999997</v>
      </c>
      <c r="D81">
        <f>IF(ABS(B80-B81) &gt; Tabelle2!$F$7, 1, 0)</f>
        <v>0</v>
      </c>
      <c r="E81">
        <f t="shared" si="4"/>
        <v>2</v>
      </c>
      <c r="F81">
        <f>IF(D81=1,F80+((C81-F80)*Tabelle2!$F$12),F80+((E81-F80)*Tabelle2!$F$11))</f>
        <v>2.1428725102032842</v>
      </c>
    </row>
    <row r="82" spans="1:6">
      <c r="A82">
        <v>79</v>
      </c>
      <c r="B82">
        <v>1.69</v>
      </c>
      <c r="C82">
        <f t="shared" si="2"/>
        <v>2.19</v>
      </c>
      <c r="D82">
        <f>IF(ABS(B81-B82) &gt; Tabelle2!$F$7, 1, 0)</f>
        <v>0</v>
      </c>
      <c r="E82">
        <f t="shared" si="4"/>
        <v>2</v>
      </c>
      <c r="F82">
        <f>IF(D82=1,F81+((C82-F81)*Tabelle2!$F$12),F81+((E82-F81)*Tabelle2!$F$11))</f>
        <v>2.0857235061219703</v>
      </c>
    </row>
    <row r="83" spans="1:6">
      <c r="A83">
        <v>80</v>
      </c>
      <c r="B83">
        <v>1.7</v>
      </c>
      <c r="C83">
        <f t="shared" si="2"/>
        <v>2.2000000000000002</v>
      </c>
      <c r="D83">
        <f>IF(ABS(B82-B83) &gt; Tabelle2!$F$7, 1, 0)</f>
        <v>0</v>
      </c>
      <c r="E83">
        <f t="shared" si="4"/>
        <v>2</v>
      </c>
      <c r="F83">
        <f>IF(D83=1,F82+((C83-F82)*Tabelle2!$F$12),F82+((E83-F82)*Tabelle2!$F$11))</f>
        <v>2.051434103673182</v>
      </c>
    </row>
    <row r="84" spans="1:6">
      <c r="A84">
        <v>81</v>
      </c>
      <c r="B84">
        <v>1.71</v>
      </c>
      <c r="C84">
        <f t="shared" si="2"/>
        <v>2.21</v>
      </c>
      <c r="D84">
        <f>IF(ABS(B83-B84) &gt; Tabelle2!$F$7, 1, 0)</f>
        <v>0</v>
      </c>
      <c r="E84">
        <f t="shared" si="4"/>
        <v>2</v>
      </c>
      <c r="F84">
        <f>IF(D84=1,F83+((C84-F83)*Tabelle2!$F$12),F83+((E84-F83)*Tabelle2!$F$11))</f>
        <v>2.030860462203909</v>
      </c>
    </row>
    <row r="85" spans="1:6">
      <c r="A85">
        <v>82</v>
      </c>
      <c r="B85">
        <v>1.72</v>
      </c>
      <c r="C85">
        <f t="shared" si="2"/>
        <v>2.2199999999999998</v>
      </c>
      <c r="D85">
        <f>IF(ABS(B84-B85) &gt; Tabelle2!$F$7, 1, 0)</f>
        <v>0</v>
      </c>
      <c r="E85">
        <f t="shared" si="4"/>
        <v>2</v>
      </c>
      <c r="F85">
        <f>IF(D85=1,F84+((C85-F84)*Tabelle2!$F$12),F84+((E85-F84)*Tabelle2!$F$11))</f>
        <v>2.0185162773223455</v>
      </c>
    </row>
    <row r="86" spans="1:6">
      <c r="A86">
        <v>83</v>
      </c>
      <c r="B86">
        <v>1.73</v>
      </c>
      <c r="C86">
        <f t="shared" si="2"/>
        <v>2.23</v>
      </c>
      <c r="D86">
        <f>IF(ABS(B85-B86) &gt; Tabelle2!$F$7, 1, 0)</f>
        <v>0</v>
      </c>
      <c r="E86">
        <f t="shared" si="4"/>
        <v>2</v>
      </c>
      <c r="F86">
        <f>IF(D86=1,F85+((C86-F85)*Tabelle2!$F$12),F85+((E86-F85)*Tabelle2!$F$11))</f>
        <v>2.0111097663934072</v>
      </c>
    </row>
    <row r="87" spans="1:6">
      <c r="A87">
        <v>84</v>
      </c>
      <c r="B87">
        <v>1.74</v>
      </c>
      <c r="C87">
        <f t="shared" si="2"/>
        <v>2.2400000000000002</v>
      </c>
      <c r="D87">
        <f>IF(ABS(B86-B87) &gt; Tabelle2!$F$7, 1, 0)</f>
        <v>0</v>
      </c>
      <c r="E87">
        <f t="shared" si="4"/>
        <v>2</v>
      </c>
      <c r="F87">
        <f>IF(D87=1,F86+((C87-F86)*Tabelle2!$F$12),F86+((E87-F86)*Tabelle2!$F$11))</f>
        <v>2.0066658598360445</v>
      </c>
    </row>
    <row r="88" spans="1:6">
      <c r="A88">
        <v>85</v>
      </c>
      <c r="B88">
        <v>1.75</v>
      </c>
      <c r="C88">
        <f t="shared" si="2"/>
        <v>2.25</v>
      </c>
      <c r="D88">
        <f>IF(ABS(B87-B88) &gt; Tabelle2!$F$7, 1, 0)</f>
        <v>0</v>
      </c>
      <c r="E88">
        <f t="shared" si="4"/>
        <v>2</v>
      </c>
      <c r="F88">
        <f>IF(D88=1,F87+((C88-F87)*Tabelle2!$F$12),F87+((E88-F87)*Tabelle2!$F$11))</f>
        <v>2.0039995159016266</v>
      </c>
    </row>
    <row r="89" spans="1:6">
      <c r="A89">
        <v>86</v>
      </c>
      <c r="B89">
        <v>1.74</v>
      </c>
      <c r="C89">
        <f t="shared" si="2"/>
        <v>2.2400000000000002</v>
      </c>
      <c r="D89">
        <f>IF(ABS(B88-B89) &gt; Tabelle2!$F$7, 1, 0)</f>
        <v>0</v>
      </c>
      <c r="E89">
        <f t="shared" si="4"/>
        <v>2</v>
      </c>
      <c r="F89">
        <f>IF(D89=1,F88+((C89-F88)*Tabelle2!$F$12),F88+((E89-F88)*Tabelle2!$F$11))</f>
        <v>2.0023997095409758</v>
      </c>
    </row>
    <row r="90" spans="1:6">
      <c r="A90">
        <v>87</v>
      </c>
      <c r="B90">
        <v>1.73</v>
      </c>
      <c r="C90">
        <f t="shared" si="2"/>
        <v>2.23</v>
      </c>
      <c r="D90">
        <f>IF(ABS(B89-B90) &gt; Tabelle2!$F$7, 1, 0)</f>
        <v>0</v>
      </c>
      <c r="E90">
        <f t="shared" si="4"/>
        <v>2</v>
      </c>
      <c r="F90">
        <f>IF(D90=1,F89+((C90-F89)*Tabelle2!$F$12),F89+((E90-F89)*Tabelle2!$F$11))</f>
        <v>2.0014398257245856</v>
      </c>
    </row>
    <row r="91" spans="1:6">
      <c r="A91">
        <v>88</v>
      </c>
      <c r="B91">
        <v>1.74</v>
      </c>
      <c r="C91">
        <f t="shared" si="2"/>
        <v>2.2400000000000002</v>
      </c>
      <c r="D91">
        <f>IF(ABS(B90-B91) &gt; Tabelle2!$F$7, 1, 0)</f>
        <v>0</v>
      </c>
      <c r="E91">
        <f t="shared" si="4"/>
        <v>2</v>
      </c>
      <c r="F91">
        <f>IF(D91=1,F90+((C91-F90)*Tabelle2!$F$12),F90+((E91-F90)*Tabelle2!$F$11))</f>
        <v>2.0008638954347515</v>
      </c>
    </row>
    <row r="92" spans="1:6">
      <c r="A92">
        <v>89</v>
      </c>
      <c r="B92">
        <v>1.72</v>
      </c>
      <c r="C92">
        <f t="shared" si="2"/>
        <v>2.2199999999999998</v>
      </c>
      <c r="D92">
        <f>IF(ABS(B91-B92) &gt; Tabelle2!$F$7, 1, 0)</f>
        <v>0</v>
      </c>
      <c r="E92">
        <f t="shared" si="4"/>
        <v>2</v>
      </c>
      <c r="F92">
        <f>IF(D92=1,F91+((C92-F91)*Tabelle2!$F$12),F91+((E92-F91)*Tabelle2!$F$11))</f>
        <v>2.0005183372608508</v>
      </c>
    </row>
    <row r="93" spans="1:6">
      <c r="A93">
        <v>90</v>
      </c>
      <c r="B93">
        <v>1.71</v>
      </c>
      <c r="C93">
        <f t="shared" si="2"/>
        <v>2.21</v>
      </c>
      <c r="D93">
        <f>IF(ABS(B92-B93) &gt; Tabelle2!$F$7, 1, 0)</f>
        <v>0</v>
      </c>
      <c r="E93">
        <f t="shared" si="4"/>
        <v>2</v>
      </c>
      <c r="F93">
        <f>IF(D93=1,F92+((C93-F92)*Tabelle2!$F$12),F92+((E93-F92)*Tabelle2!$F$11))</f>
        <v>2.0003110023565105</v>
      </c>
    </row>
    <row r="94" spans="1:6">
      <c r="A94">
        <v>91</v>
      </c>
      <c r="B94">
        <v>1.7</v>
      </c>
      <c r="C94">
        <f t="shared" si="2"/>
        <v>2.2000000000000002</v>
      </c>
      <c r="D94">
        <f>IF(ABS(B93-B94) &gt; Tabelle2!$F$7, 1, 0)</f>
        <v>0</v>
      </c>
      <c r="E94">
        <f t="shared" si="4"/>
        <v>2</v>
      </c>
      <c r="F94">
        <f>IF(D94=1,F93+((C94-F93)*Tabelle2!$F$12),F93+((E94-F93)*Tabelle2!$F$11))</f>
        <v>2.0001866014139065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topLeftCell="B1" zoomScale="115" zoomScaleNormal="115" workbookViewId="0">
      <selection activeCell="C30" sqref="C30"/>
    </sheetView>
  </sheetViews>
  <sheetFormatPr baseColWidth="10" defaultRowHeight="15"/>
  <sheetData>
    <row r="1" spans="1:6">
      <c r="A1" s="1" t="s">
        <v>0</v>
      </c>
    </row>
    <row r="4" spans="1:6">
      <c r="B4" s="1" t="s">
        <v>1</v>
      </c>
    </row>
    <row r="6" spans="1:6">
      <c r="C6" t="s">
        <v>2</v>
      </c>
      <c r="F6">
        <v>2</v>
      </c>
    </row>
    <row r="7" spans="1:6">
      <c r="C7" t="s">
        <v>3</v>
      </c>
      <c r="F7">
        <v>0.04</v>
      </c>
    </row>
    <row r="9" spans="1:6">
      <c r="B9" s="1" t="s">
        <v>4</v>
      </c>
    </row>
    <row r="11" spans="1:6">
      <c r="C11" t="s">
        <v>11</v>
      </c>
      <c r="F11">
        <v>0.4</v>
      </c>
    </row>
    <row r="12" spans="1:6">
      <c r="C12" t="s">
        <v>12</v>
      </c>
      <c r="F12">
        <v>0.8</v>
      </c>
    </row>
  </sheetData>
  <pageMargins left="0.7" right="0.7" top="0.78740157499999996" bottom="0.78740157499999996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Finger Input</vt:lpstr>
      <vt:lpstr>Tabelle2</vt:lpstr>
      <vt:lpstr>Tabelle3</vt:lpstr>
      <vt:lpstr>MotionDetectionHistory</vt:lpstr>
      <vt:lpstr>MotionDetectionTreshold</vt:lpstr>
      <vt:lpstr>roundingSpeedFinger</vt:lpstr>
      <vt:lpstr>roundingSpeedKey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Stoller</dc:creator>
  <cp:lastModifiedBy>Cyril</cp:lastModifiedBy>
  <dcterms:created xsi:type="dcterms:W3CDTF">2011-07-06T10:38:30Z</dcterms:created>
  <dcterms:modified xsi:type="dcterms:W3CDTF">2011-09-03T11:53:39Z</dcterms:modified>
</cp:coreProperties>
</file>