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rui-mac-air/Desktop/colorTheory/"/>
    </mc:Choice>
  </mc:AlternateContent>
  <xr:revisionPtr revIDLastSave="0" documentId="13_ncr:1_{9361E42B-7DC1-5E43-A830-D40BDCDEDCE2}" xr6:coauthVersionLast="47" xr6:coauthVersionMax="47" xr10:uidLastSave="{00000000-0000-0000-0000-000000000000}"/>
  <bookViews>
    <workbookView xWindow="5660" yWindow="2220" windowWidth="28040" windowHeight="15940" xr2:uid="{5618422B-4913-3347-B1CA-49DABC94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6" i="1" l="1"/>
  <c r="AQ7" i="1"/>
  <c r="AQ8" i="1"/>
  <c r="AQ9" i="1"/>
  <c r="AQ5" i="1"/>
  <c r="AG6" i="1"/>
  <c r="AG7" i="1"/>
  <c r="AG8" i="1"/>
  <c r="AG9" i="1"/>
  <c r="AG5" i="1"/>
  <c r="AN5" i="1"/>
  <c r="AN6" i="1"/>
  <c r="AN7" i="1"/>
  <c r="AN8" i="1"/>
  <c r="AN9" i="1"/>
  <c r="AL6" i="1"/>
  <c r="AL7" i="1"/>
  <c r="AL8" i="1"/>
  <c r="AL9" i="1"/>
  <c r="AL5" i="1"/>
  <c r="AK6" i="1"/>
  <c r="AK7" i="1"/>
  <c r="AK8" i="1"/>
  <c r="AK9" i="1"/>
  <c r="AK5" i="1"/>
  <c r="AJ6" i="1"/>
  <c r="AJ7" i="1"/>
  <c r="AJ8" i="1"/>
  <c r="AJ9" i="1"/>
  <c r="AJ5" i="1"/>
  <c r="AI6" i="1"/>
  <c r="AI7" i="1"/>
  <c r="AI8" i="1"/>
  <c r="AI9" i="1"/>
  <c r="AI5" i="1"/>
  <c r="AM8" i="1" l="1"/>
  <c r="AM7" i="1"/>
  <c r="AM5" i="1"/>
  <c r="AM6" i="1"/>
  <c r="AM9" i="1"/>
  <c r="AG17" i="1"/>
  <c r="AG1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<sst xmlns="http://schemas.openxmlformats.org/spreadsheetml/2006/main" count="76" uniqueCount="57">
  <si>
    <t>colors</t>
  </si>
  <si>
    <t>red</t>
  </si>
  <si>
    <t>blue</t>
  </si>
  <si>
    <t>yellow</t>
  </si>
  <si>
    <t>earth</t>
  </si>
  <si>
    <t>black</t>
  </si>
  <si>
    <t>white</t>
  </si>
  <si>
    <t>Burnt Sienna</t>
  </si>
  <si>
    <t>Ultramarine</t>
  </si>
  <si>
    <t>Cobalt (less intense Prussian)</t>
  </si>
  <si>
    <t>warm</t>
  </si>
  <si>
    <t>Vermilion</t>
  </si>
  <si>
    <t>others</t>
  </si>
  <si>
    <t>Viridian green</t>
  </si>
  <si>
    <t>Ochre</t>
  </si>
  <si>
    <t>cool</t>
  </si>
  <si>
    <t>Alizarin Crimson</t>
  </si>
  <si>
    <t>ivory</t>
  </si>
  <si>
    <t>number of colors</t>
  </si>
  <si>
    <t>ml</t>
  </si>
  <si>
    <t>https://www.dickblick.com/items/holbein-artists-oil-colors-assorted-colors-set-of-12-10-ml-tubes/#details</t>
  </si>
  <si>
    <t>Blick</t>
  </si>
  <si>
    <t>Magenta</t>
  </si>
  <si>
    <t>Lemon</t>
  </si>
  <si>
    <t>Ultramarine Violet</t>
  </si>
  <si>
    <t>titanium</t>
  </si>
  <si>
    <t>https://www.dickblick.com/items/blick-artists-oil-color-set-of-8-colors-40-ml-tubes/</t>
  </si>
  <si>
    <t>Winsor &amp; Newton Winton Oil Color Sets</t>
  </si>
  <si>
    <t>cadmium red</t>
  </si>
  <si>
    <t>cadmium yellow</t>
  </si>
  <si>
    <t>Phthalo green</t>
  </si>
  <si>
    <t>Burnt Umber</t>
  </si>
  <si>
    <t>https://www.dickblick.com/items/winsor--newton-winton-oil-color-sets-studio-set/</t>
  </si>
  <si>
    <t xml:space="preserve">Holbein Superior </t>
  </si>
  <si>
    <t>Holbein Beginner</t>
  </si>
  <si>
    <t>Bismuth</t>
  </si>
  <si>
    <t>Terre Verte green</t>
  </si>
  <si>
    <t>Phthalocyanine green</t>
  </si>
  <si>
    <t>Prussian</t>
  </si>
  <si>
    <t>Sennelier Artists' Extra Fine Oil Paint</t>
  </si>
  <si>
    <t>primary</t>
  </si>
  <si>
    <t>Chromium Gree</t>
  </si>
  <si>
    <t>neuter</t>
  </si>
  <si>
    <t>primary red</t>
  </si>
  <si>
    <t>Phthalo blue</t>
  </si>
  <si>
    <t>https://www.dickblick.com/items/sennelier-artists-extra-fine-oil-paint-set-of-10-21-ml-tubes/</t>
  </si>
  <si>
    <t>https://www.dickblick.com/products/holbein-vernet-superior-artists-oil-colors/</t>
  </si>
  <si>
    <t>primary green</t>
  </si>
  <si>
    <t>number of red</t>
  </si>
  <si>
    <t>number of yellow</t>
  </si>
  <si>
    <t>number of blue</t>
  </si>
  <si>
    <t>number of cool</t>
  </si>
  <si>
    <t>number of warm</t>
  </si>
  <si>
    <t>number of neuter</t>
  </si>
  <si>
    <t>number of earth and black white</t>
  </si>
  <si>
    <t>price</t>
  </si>
  <si>
    <t>price per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</si>
</sst>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ckblick.com/items/winsor--newton-winton-oil-color-sets-studio-set/" TargetMode="External"/><Relationship Id="rId2" Type="http://schemas.openxmlformats.org/officeDocument/2006/relationships/hyperlink" Target="https://www.dickblick.com/items/blick-artists-oil-color-set-of-8-colors-40-ml-tubes/" TargetMode="External"/><Relationship Id="rId1" Type="http://schemas.openxmlformats.org/officeDocument/2006/relationships/hyperlink" Target="https://www.dickblick.com/items/holbein-artists-oil-colors-assorted-colors-set-of-12-10-ml-tubes/" TargetMode="External"/><Relationship Id="rId5" Type="http://schemas.openxmlformats.org/officeDocument/2006/relationships/hyperlink" Target="https://www.dickblick.com/products/holbein-vernet-superior-artists-oil-colors/" TargetMode="External"/><Relationship Id="rId4" Type="http://schemas.openxmlformats.org/officeDocument/2006/relationships/hyperlink" Target="https://www.dickblick.com/items/sennelier-artists-extra-fine-oil-paint-set-of-10-21-ml-tub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FF7-65C6-224F-B3A8-30F404B03B41}">
  <dimension ref="A1:AR17"/>
  <sheetViews>
    <sheetView tabSelected="1" topLeftCell="AQ1" zoomScale="108" workbookViewId="0">
      <selection activeCell="F3" sqref="F3"/>
    </sheetView>
  </sheetViews>
  <sheetFormatPr baseColWidth="10" defaultRowHeight="16" x14ac:dyDescent="0.2"/>
  <cols>
    <col min="1" max="1" width="38.5" customWidth="1"/>
    <col min="2" max="2" width="25.83203125" customWidth="1"/>
    <col min="3" max="3" width="21.1640625" customWidth="1"/>
    <col min="4" max="5" width="19" customWidth="1"/>
    <col min="6" max="6" width="23" customWidth="1"/>
    <col min="7" max="7" width="26.6640625" customWidth="1"/>
    <col min="8" max="8" width="17.83203125" customWidth="1"/>
    <col min="9" max="9" width="22" customWidth="1"/>
    <col min="10" max="10" width="17.5" customWidth="1"/>
    <col min="13" max="14" width="20.83203125" customWidth="1"/>
    <col min="16" max="16" width="14.5" customWidth="1"/>
    <col min="17" max="17" width="13.83203125" customWidth="1"/>
    <col min="18" max="18" width="16.33203125" customWidth="1"/>
    <col min="26" max="26" width="25" customWidth="1"/>
    <col min="27" max="27" width="29.6640625" customWidth="1"/>
    <col min="28" max="31" width="23.33203125" customWidth="1"/>
    <col min="32" max="32" width="17" customWidth="1"/>
    <col min="33" max="33" width="28.6640625" customWidth="1"/>
    <col min="34" max="38" width="19.5" customWidth="1"/>
    <col min="39" max="39" width="30.1640625" customWidth="1"/>
    <col min="40" max="41" width="19.5" customWidth="1"/>
    <col min="42" max="42" width="14.5" customWidth="1"/>
    <col min="43" max="43" width="44" customWidth="1"/>
    <col min="44" max="44" width="91.6640625" customWidth="1"/>
  </cols>
  <sheetData>
    <row r="1" spans="1:4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44" x14ac:dyDescent="0.2">
      <c r="B2" s="2" t="s">
        <v>1</v>
      </c>
      <c r="C2" s="2"/>
      <c r="D2" s="2"/>
      <c r="E2" s="2"/>
      <c r="F2" s="2"/>
      <c r="G2" s="2" t="s">
        <v>2</v>
      </c>
      <c r="H2" s="2"/>
      <c r="I2" s="2"/>
      <c r="J2" s="2"/>
      <c r="K2" s="2" t="s">
        <v>3</v>
      </c>
      <c r="L2" s="2"/>
      <c r="M2" s="2"/>
      <c r="N2" s="2"/>
      <c r="O2" s="2"/>
      <c r="P2" s="2" t="s">
        <v>4</v>
      </c>
      <c r="Q2" s="2"/>
      <c r="R2" s="2"/>
      <c r="S2" s="2"/>
      <c r="T2" s="2" t="s">
        <v>5</v>
      </c>
      <c r="U2" s="2"/>
      <c r="V2" s="2"/>
      <c r="W2" s="2" t="s">
        <v>6</v>
      </c>
      <c r="X2" s="2"/>
      <c r="Y2" s="2"/>
      <c r="Z2" s="2" t="s">
        <v>12</v>
      </c>
      <c r="AA2" s="2"/>
      <c r="AB2" s="2"/>
      <c r="AC2" s="2"/>
      <c r="AD2" s="2"/>
      <c r="AE2" s="2"/>
      <c r="AF2" s="2"/>
      <c r="AG2" t="s">
        <v>53</v>
      </c>
      <c r="AH2" t="s">
        <v>18</v>
      </c>
      <c r="AI2" t="s">
        <v>48</v>
      </c>
      <c r="AJ2" t="s">
        <v>49</v>
      </c>
      <c r="AK2" t="s">
        <v>50</v>
      </c>
      <c r="AL2" t="s">
        <v>51</v>
      </c>
      <c r="AM2" t="s">
        <v>54</v>
      </c>
      <c r="AN2" t="s">
        <v>52</v>
      </c>
      <c r="AO2" t="s">
        <v>55</v>
      </c>
      <c r="AP2" t="s">
        <v>19</v>
      </c>
      <c r="AQ2" t="s">
        <v>56</v>
      </c>
    </row>
    <row r="3" spans="1:44" x14ac:dyDescent="0.2">
      <c r="B3" t="s">
        <v>16</v>
      </c>
      <c r="C3" t="s">
        <v>11</v>
      </c>
      <c r="D3" t="s">
        <v>22</v>
      </c>
      <c r="E3" t="s">
        <v>43</v>
      </c>
      <c r="F3" t="s">
        <v>28</v>
      </c>
      <c r="G3" t="s">
        <v>9</v>
      </c>
      <c r="H3" t="s">
        <v>8</v>
      </c>
      <c r="I3" t="s">
        <v>38</v>
      </c>
      <c r="J3" t="s">
        <v>44</v>
      </c>
      <c r="K3" t="s">
        <v>14</v>
      </c>
      <c r="L3" t="s">
        <v>23</v>
      </c>
      <c r="M3" t="s">
        <v>29</v>
      </c>
      <c r="N3" t="s">
        <v>40</v>
      </c>
      <c r="O3" t="s">
        <v>35</v>
      </c>
      <c r="P3" t="s">
        <v>31</v>
      </c>
      <c r="Q3" t="s">
        <v>31</v>
      </c>
      <c r="R3" t="s">
        <v>7</v>
      </c>
      <c r="T3" t="s">
        <v>17</v>
      </c>
      <c r="W3" t="s">
        <v>25</v>
      </c>
      <c r="Z3" t="s">
        <v>13</v>
      </c>
      <c r="AA3" t="s">
        <v>24</v>
      </c>
      <c r="AB3" t="s">
        <v>30</v>
      </c>
      <c r="AC3" t="s">
        <v>37</v>
      </c>
      <c r="AD3" t="s">
        <v>41</v>
      </c>
      <c r="AE3" t="s">
        <v>47</v>
      </c>
      <c r="AF3" t="s">
        <v>36</v>
      </c>
    </row>
    <row r="4" spans="1:44" x14ac:dyDescent="0.2">
      <c r="B4" t="s">
        <v>15</v>
      </c>
      <c r="C4" t="s">
        <v>10</v>
      </c>
      <c r="D4" t="s">
        <v>15</v>
      </c>
      <c r="E4" t="s">
        <v>42</v>
      </c>
      <c r="F4" t="s">
        <v>10</v>
      </c>
      <c r="G4" t="s">
        <v>15</v>
      </c>
      <c r="H4" t="s">
        <v>10</v>
      </c>
      <c r="I4" t="s">
        <v>15</v>
      </c>
      <c r="J4" t="s">
        <v>10</v>
      </c>
      <c r="K4" t="s">
        <v>10</v>
      </c>
      <c r="L4" t="s">
        <v>15</v>
      </c>
      <c r="M4" t="s">
        <v>10</v>
      </c>
      <c r="N4" t="s">
        <v>42</v>
      </c>
      <c r="O4" t="s">
        <v>15</v>
      </c>
      <c r="Z4" t="s">
        <v>15</v>
      </c>
      <c r="AA4" t="s">
        <v>10</v>
      </c>
      <c r="AB4" t="s">
        <v>15</v>
      </c>
      <c r="AC4" t="s">
        <v>15</v>
      </c>
      <c r="AD4" t="s">
        <v>42</v>
      </c>
      <c r="AE4" t="s">
        <v>42</v>
      </c>
      <c r="AF4" t="s">
        <v>10</v>
      </c>
    </row>
    <row r="5" spans="1:44" x14ac:dyDescent="0.2">
      <c r="A5" t="s">
        <v>33</v>
      </c>
      <c r="B5">
        <v>1</v>
      </c>
      <c r="D5">
        <v>1</v>
      </c>
      <c r="F5">
        <v>1</v>
      </c>
      <c r="G5">
        <v>1</v>
      </c>
      <c r="I5">
        <v>1</v>
      </c>
      <c r="K5">
        <v>1</v>
      </c>
      <c r="M5">
        <v>1</v>
      </c>
      <c r="O5">
        <v>1</v>
      </c>
      <c r="R5">
        <v>1</v>
      </c>
      <c r="W5">
        <v>1</v>
      </c>
      <c r="AC5">
        <v>1</v>
      </c>
      <c r="AF5">
        <v>1</v>
      </c>
      <c r="AG5">
        <f>SUM(E5,N5,AD5,AE5)</f>
        <v>0</v>
      </c>
      <c r="AH5">
        <v>12</v>
      </c>
      <c r="AI5">
        <f xml:space="preserve"> SUM(B5:F5)</f>
        <v>3</v>
      </c>
      <c r="AJ5">
        <f>SUM(K5:O5)</f>
        <v>3</v>
      </c>
      <c r="AK5">
        <f xml:space="preserve"> SUM(G5:J5)</f>
        <v>2</v>
      </c>
      <c r="AL5">
        <f xml:space="preserve"> SUM(B5,D5,G5,I5,L5,O5,Z5,AB5,AC5)</f>
        <v>6</v>
      </c>
      <c r="AM5">
        <f>AH5-AI5-AJ5-AK5</f>
        <v>4</v>
      </c>
      <c r="AN5">
        <f xml:space="preserve"> SUM(C5,F5,H5,J5,K5,M5,AA5,AF5)</f>
        <v>4</v>
      </c>
      <c r="AO5">
        <v>340</v>
      </c>
      <c r="AP5">
        <v>20</v>
      </c>
      <c r="AQ5">
        <f>AO5/(AP5*AH5)</f>
        <v>1.4166666666666667</v>
      </c>
      <c r="AR5" s="1" t="s">
        <v>46</v>
      </c>
    </row>
    <row r="6" spans="1:44" x14ac:dyDescent="0.2">
      <c r="A6" t="s">
        <v>34</v>
      </c>
      <c r="B6">
        <v>1</v>
      </c>
      <c r="C6">
        <v>1</v>
      </c>
      <c r="G6">
        <v>1</v>
      </c>
      <c r="H6">
        <v>1</v>
      </c>
      <c r="K6">
        <v>1</v>
      </c>
      <c r="N6">
        <v>1</v>
      </c>
      <c r="P6">
        <v>1</v>
      </c>
      <c r="Q6">
        <v>1</v>
      </c>
      <c r="T6">
        <v>1</v>
      </c>
      <c r="Z6">
        <v>1</v>
      </c>
      <c r="AE6">
        <v>1</v>
      </c>
      <c r="AG6">
        <f t="shared" ref="AG6:AG9" si="0">SUM(E6,N6,AD6,AE6)</f>
        <v>2</v>
      </c>
      <c r="AH6">
        <v>12</v>
      </c>
      <c r="AI6">
        <f t="shared" ref="AI6:AI9" si="1" xml:space="preserve"> SUM(B6:F6)</f>
        <v>2</v>
      </c>
      <c r="AJ6">
        <f t="shared" ref="AJ6:AJ9" si="2">SUM(K6:O6)</f>
        <v>2</v>
      </c>
      <c r="AK6">
        <f t="shared" ref="AK6:AK9" si="3" xml:space="preserve"> SUM(G6:J6)</f>
        <v>2</v>
      </c>
      <c r="AL6">
        <f t="shared" ref="AL6:AL9" si="4" xml:space="preserve"> SUM(B6,D6,G6,I6,L6,O6,Z6,AB6,AC6)</f>
        <v>3</v>
      </c>
      <c r="AM6">
        <f t="shared" ref="AM6:AM9" si="5">AH6-AI6-AJ6-AK6</f>
        <v>6</v>
      </c>
      <c r="AN6">
        <f t="shared" ref="AN6:AN9" si="6" xml:space="preserve"> SUM(C6,F6,H6,J6,K6,M6,AA6,AF6)</f>
        <v>3</v>
      </c>
      <c r="AO6">
        <v>82</v>
      </c>
      <c r="AP6">
        <v>10</v>
      </c>
      <c r="AQ6">
        <f t="shared" ref="AQ6:AQ9" si="7">AO6/(AP6*AH6)</f>
        <v>0.68333333333333335</v>
      </c>
      <c r="AR6" s="1" t="s">
        <v>20</v>
      </c>
    </row>
    <row r="7" spans="1:44" x14ac:dyDescent="0.2">
      <c r="A7" t="s">
        <v>21</v>
      </c>
      <c r="D7">
        <v>1</v>
      </c>
      <c r="H7">
        <v>1</v>
      </c>
      <c r="K7">
        <v>1</v>
      </c>
      <c r="L7">
        <v>1</v>
      </c>
      <c r="P7">
        <v>1</v>
      </c>
      <c r="W7">
        <v>1</v>
      </c>
      <c r="Z7">
        <v>1</v>
      </c>
      <c r="AA7">
        <v>1</v>
      </c>
      <c r="AG7">
        <f t="shared" si="0"/>
        <v>0</v>
      </c>
      <c r="AH7">
        <v>8</v>
      </c>
      <c r="AI7">
        <f t="shared" si="1"/>
        <v>1</v>
      </c>
      <c r="AJ7">
        <f t="shared" si="2"/>
        <v>2</v>
      </c>
      <c r="AK7">
        <f t="shared" si="3"/>
        <v>1</v>
      </c>
      <c r="AL7">
        <f t="shared" si="4"/>
        <v>3</v>
      </c>
      <c r="AM7">
        <f t="shared" si="5"/>
        <v>4</v>
      </c>
      <c r="AN7">
        <f t="shared" si="6"/>
        <v>3</v>
      </c>
      <c r="AO7">
        <v>65</v>
      </c>
      <c r="AP7">
        <v>40</v>
      </c>
      <c r="AQ7">
        <f t="shared" si="7"/>
        <v>0.203125</v>
      </c>
      <c r="AR7" s="1" t="s">
        <v>26</v>
      </c>
    </row>
    <row r="8" spans="1:44" x14ac:dyDescent="0.2">
      <c r="A8" t="s">
        <v>27</v>
      </c>
      <c r="F8">
        <v>1</v>
      </c>
      <c r="H8">
        <v>1</v>
      </c>
      <c r="K8">
        <v>1</v>
      </c>
      <c r="M8">
        <v>1</v>
      </c>
      <c r="P8">
        <v>1</v>
      </c>
      <c r="R8">
        <v>1</v>
      </c>
      <c r="W8">
        <v>1</v>
      </c>
      <c r="Z8">
        <v>1</v>
      </c>
      <c r="AB8">
        <v>1</v>
      </c>
      <c r="AG8">
        <f t="shared" si="0"/>
        <v>0</v>
      </c>
      <c r="AH8">
        <v>9</v>
      </c>
      <c r="AI8">
        <f t="shared" si="1"/>
        <v>1</v>
      </c>
      <c r="AJ8">
        <f t="shared" si="2"/>
        <v>2</v>
      </c>
      <c r="AK8">
        <f t="shared" si="3"/>
        <v>1</v>
      </c>
      <c r="AL8">
        <f t="shared" si="4"/>
        <v>2</v>
      </c>
      <c r="AM8">
        <f t="shared" si="5"/>
        <v>5</v>
      </c>
      <c r="AN8">
        <f t="shared" si="6"/>
        <v>4</v>
      </c>
      <c r="AO8">
        <v>51</v>
      </c>
      <c r="AP8">
        <v>21</v>
      </c>
      <c r="AQ8">
        <f t="shared" si="7"/>
        <v>0.26984126984126983</v>
      </c>
      <c r="AR8" s="1" t="s">
        <v>32</v>
      </c>
    </row>
    <row r="9" spans="1:44" x14ac:dyDescent="0.2">
      <c r="A9" t="s">
        <v>39</v>
      </c>
      <c r="C9">
        <v>1</v>
      </c>
      <c r="E9">
        <v>1</v>
      </c>
      <c r="H9">
        <v>1</v>
      </c>
      <c r="J9">
        <v>1</v>
      </c>
      <c r="K9">
        <v>1</v>
      </c>
      <c r="N9">
        <v>1</v>
      </c>
      <c r="R9">
        <v>1</v>
      </c>
      <c r="T9">
        <v>1</v>
      </c>
      <c r="W9">
        <v>1</v>
      </c>
      <c r="AD9">
        <v>1</v>
      </c>
      <c r="AG9">
        <f t="shared" si="0"/>
        <v>3</v>
      </c>
      <c r="AH9">
        <v>12</v>
      </c>
      <c r="AI9">
        <f t="shared" si="1"/>
        <v>2</v>
      </c>
      <c r="AJ9">
        <f t="shared" si="2"/>
        <v>2</v>
      </c>
      <c r="AK9">
        <f t="shared" si="3"/>
        <v>2</v>
      </c>
      <c r="AL9">
        <f t="shared" si="4"/>
        <v>0</v>
      </c>
      <c r="AM9">
        <f t="shared" si="5"/>
        <v>6</v>
      </c>
      <c r="AN9">
        <f t="shared" si="6"/>
        <v>4</v>
      </c>
      <c r="AO9">
        <v>88</v>
      </c>
      <c r="AP9">
        <v>21</v>
      </c>
      <c r="AQ9">
        <f t="shared" si="7"/>
        <v>0.34920634920634919</v>
      </c>
      <c r="AR9" s="1" t="s">
        <v>45</v>
      </c>
    </row>
    <row r="17" spans="33:33" x14ac:dyDescent="0.2">
      <c r="AG17" cm="1">
        <f t="array" aca="1" ref="AG17" ca="1">+Z17:AG17</f>
        <v>0</v>
      </c>
    </row>
  </sheetData>
  <mergeCells count="8">
    <mergeCell ref="W2:Y2"/>
    <mergeCell ref="A1:Y1"/>
    <mergeCell ref="Z2:AF2"/>
    <mergeCell ref="B2:F2"/>
    <mergeCell ref="G2:J2"/>
    <mergeCell ref="K2:O2"/>
    <mergeCell ref="P2:S2"/>
    <mergeCell ref="T2:V2"/>
  </mergeCells>
  <hyperlinks>
    <hyperlink ref="AR6" r:id="rId1" location="details" xr:uid="{A65F1F7C-3A59-DA46-8ECC-638942B3070A}"/>
    <hyperlink ref="AR7" r:id="rId2" xr:uid="{404F23EA-6252-5D47-AF45-6596E3E3AD58}"/>
    <hyperlink ref="AR8" r:id="rId3" xr:uid="{AF0F9400-C62C-D54A-A9AC-7DFE7AED5855}"/>
    <hyperlink ref="AR9" r:id="rId4" xr:uid="{F5090613-C074-E54A-ADC1-CD2C648991DF}"/>
    <hyperlink ref="AR5" r:id="rId5" xr:uid="{050A66D4-3A24-9341-B310-F6C095D7FD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2022-02-25T19:10:58Z</dcterms:created>
  <dcterms:modified xsi:type="dcterms:W3CDTF">2022-03-07T01:55:39Z</dcterms:modified>
</cp:coreProperties>
</file>