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\Documents\"/>
    </mc:Choice>
  </mc:AlternateContent>
  <bookViews>
    <workbookView xWindow="0" yWindow="0" windowWidth="27915" windowHeight="11805" xr2:uid="{9D844E56-EB84-4D28-97B0-B250DA57184C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84" i="1" l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S2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<sst xmlns="http://schemas.openxmlformats.org/spreadsheetml/2006/main" count="294" uniqueCount="115">
  <si>
    <t>Agency</t>
  </si>
  <si>
    <t>General Type</t>
  </si>
  <si>
    <t>Granular Type</t>
  </si>
  <si>
    <t>Latitude</t>
  </si>
  <si>
    <t>Longitude</t>
  </si>
  <si>
    <t>County</t>
  </si>
  <si>
    <t>June 30, 2016 Accrued Liability (AL)</t>
  </si>
  <si>
    <t>June 30, 2016 Market Value of Assets (MVA)</t>
  </si>
  <si>
    <t>June 30, 2016 Unfunded Accrued Liability (UAL)</t>
  </si>
  <si>
    <t>2017-18 Estimated Total Employer Contribution</t>
  </si>
  <si>
    <t>2018-19 Estimated Total Employer Contribution</t>
  </si>
  <si>
    <t>2019-20 Estimated Total Employer Contribution</t>
  </si>
  <si>
    <t>2020-21 Estimated Total Employer Contribution</t>
  </si>
  <si>
    <t>2021-22 Estimated Total Employer Contribution</t>
  </si>
  <si>
    <t>2022-23 Estimated Total Employer Contribution</t>
  </si>
  <si>
    <t>2023-24 Estimated Total Employer Contribution</t>
  </si>
  <si>
    <t>2024-25 Estimated Total Employer Contribution</t>
  </si>
  <si>
    <t>ALAMEDA ALLIANCE FOR HEALTH</t>
  </si>
  <si>
    <t>ALAMEDA COUNTY</t>
  </si>
  <si>
    <t>ALAMEDA CORRIDOR TRANSPORTATION AUTHORITY</t>
  </si>
  <si>
    <t>SPECIAL DISTRICT/AUTHORITY</t>
  </si>
  <si>
    <t>TRANSPORTATION DISTRICT/AUTHORITY</t>
  </si>
  <si>
    <t>ALAMEDA COUNTY FIRE DEPARTMENT</t>
  </si>
  <si>
    <t>ALAMEDA COUNTY LAW LIBRARY</t>
  </si>
  <si>
    <t>ALAMEDA COUNTY MOSQUITO ABATEMENT DISTRICT</t>
  </si>
  <si>
    <t>VECTOR CONTROL DISTRICT</t>
  </si>
  <si>
    <t>ALAMEDA COUNTY SCHOOLS INSURANCE GROUP</t>
  </si>
  <si>
    <t>ALAMEDA COUNTY TRANSPORTATION COMMISSION</t>
  </si>
  <si>
    <t>ALAMEDA COUNTY WASTE MANAGEMENT AUTHORITY</t>
  </si>
  <si>
    <t/>
  </si>
  <si>
    <t>ALAMEDA COUNTY WATER DISTRICT</t>
  </si>
  <si>
    <t>WATER DISTRICT</t>
  </si>
  <si>
    <t>ASSOCIATED STUDENTS INCORPORATED OF CALIFORNIA STATE UNIVERSITY EAST BAY</t>
  </si>
  <si>
    <t>ASSOCIATION OF BAY AREA GOVERNMENTS</t>
  </si>
  <si>
    <t>ASSOCIATION OF GOVERNMENTS</t>
  </si>
  <si>
    <t>BAY AREA AIR QUALITY MANAGEMENT DISTRICT</t>
  </si>
  <si>
    <t>BAY AREA WATER SUPPLY AND CONSERVATION AGENCY</t>
  </si>
  <si>
    <t>BERKELEY HOUSING AUTHORITY</t>
  </si>
  <si>
    <t>BETA HEALTHCARE GROUP RISK MANAGEMENT AUTHORITY</t>
  </si>
  <si>
    <t>CONTRA COSTA COUNTY</t>
  </si>
  <si>
    <t>BYRON-BETHANY IRRIGATION DISTRICT</t>
  </si>
  <si>
    <t>IRRIGATION DISTRICT</t>
  </si>
  <si>
    <t>CALIFORNIA INTERSCHOLASTIC FEDERATION, NORTH COAST SECTION</t>
  </si>
  <si>
    <t>CALIFORNIA JOINT POWERS RISK MANAGEMENT AUTHORITY</t>
  </si>
  <si>
    <t>CALIFORNIA STATE UNIVERSITY, EAST BAY FOUNDATION, INC.</t>
  </si>
  <si>
    <t>CASTRO VALLEY SANITARY DISTRICT</t>
  </si>
  <si>
    <t>CENTRAL CONTRA COSTA SOLID WASTE AUTHORITY</t>
  </si>
  <si>
    <t>CENTRAL CONTRA COSTA TRANSIT AUTHORITY</t>
  </si>
  <si>
    <t>CITY OF ALAMEDA</t>
  </si>
  <si>
    <t>CITY</t>
  </si>
  <si>
    <t>CITY OF ALBANY</t>
  </si>
  <si>
    <t>CITY OF ANTIOCH</t>
  </si>
  <si>
    <t>CITY OF BERKELEY</t>
  </si>
  <si>
    <t>CITY OF BRENTWOOD</t>
  </si>
  <si>
    <t>CITY OF CLAYTON</t>
  </si>
  <si>
    <t>CITY OF CONCORD</t>
  </si>
  <si>
    <t>CITY OF DUBLIN</t>
  </si>
  <si>
    <t>CITY OF EL CERRITO</t>
  </si>
  <si>
    <t>CITY OF EMERYVILLE</t>
  </si>
  <si>
    <t>CITY OF FREMONT</t>
  </si>
  <si>
    <t>CITY OF HAYWARD</t>
  </si>
  <si>
    <t>CITY OF HERCULES</t>
  </si>
  <si>
    <t>CITY OF LIVERMORE</t>
  </si>
  <si>
    <t>CITY OF MARTINEZ</t>
  </si>
  <si>
    <t>CITY OF NEWARK</t>
  </si>
  <si>
    <t>CITY OF OAKLAND</t>
  </si>
  <si>
    <t>CITY OF OAKLEY</t>
  </si>
  <si>
    <t>CITY OF PIEDMONT</t>
  </si>
  <si>
    <t>CITY OF PINOLE</t>
  </si>
  <si>
    <t>CITY OF PITTSBURG</t>
  </si>
  <si>
    <t>CITY OF PLEASANT HILL</t>
  </si>
  <si>
    <t>CITY OF PLEASANTON</t>
  </si>
  <si>
    <t>CITY OF RICHMOND</t>
  </si>
  <si>
    <t>CITY OF SAN LEANDRO</t>
  </si>
  <si>
    <t>CITY OF SAN PABLO</t>
  </si>
  <si>
    <t>CITY OF SAN RAMON</t>
  </si>
  <si>
    <t>CITY OF UNION CITY</t>
  </si>
  <si>
    <t>CITY OF WALNUT CREEK</t>
  </si>
  <si>
    <t>CONTRA COSTA COMMUNITY COLLEGE DISTRICT</t>
  </si>
  <si>
    <t>COMMUNITY COLLEGE DISTRICT</t>
  </si>
  <si>
    <t>CONTRA COSTA COUNTY LAW LIBRARY</t>
  </si>
  <si>
    <t>CONTRA COSTA COUNTY SCHOOLS INSURANCE GROUP</t>
  </si>
  <si>
    <t>CONTRA COSTA TRANSPORTATION AUTHORITY</t>
  </si>
  <si>
    <t>CROCKETT COMMUNITY SERVICES DISTRICT</t>
  </si>
  <si>
    <t>DELTA DIABLO</t>
  </si>
  <si>
    <t>DIABLO WATER DISTRICT</t>
  </si>
  <si>
    <t>DUBLIN SAN RAMON SERVICES DISTRICT</t>
  </si>
  <si>
    <t>EAST BAY DISCHARGERS AUTHORITY</t>
  </si>
  <si>
    <t>EAST BAY REGIONAL PARK DISTRICT</t>
  </si>
  <si>
    <t>PARK OR RECREATION DISTRICT</t>
  </si>
  <si>
    <t>EAST CONTRA COSTA IRRIGATION DISTRICT</t>
  </si>
  <si>
    <t>HAYWARD AREA RECREATION AND PARK DISTRICT</t>
  </si>
  <si>
    <t>HOUSING AUTHORITY OF THE CITY OF ALAMEDA</t>
  </si>
  <si>
    <t>HOUSING AUTHORITY OF THE CITY OF LIVERMORE</t>
  </si>
  <si>
    <t>IRONHOUSE SANITARY DISTRICT</t>
  </si>
  <si>
    <t>KENSINGTON COMMUNITY SERVICES DISTRICT</t>
  </si>
  <si>
    <t>LIVERMORE/AMADOR VALLEY TRANSIT AUTHORITY</t>
  </si>
  <si>
    <t>MANAGEMENT OF EMERYVILLE SERVICES AUTHORITY</t>
  </si>
  <si>
    <t>MT. VIEW SANITARY DISTRICT OF CONTRA COSTA COUNTY</t>
  </si>
  <si>
    <t>MUNICIPAL POOLING AUTHORITY</t>
  </si>
  <si>
    <t>OAKLAND CITY HOUSING AUTHORITY</t>
  </si>
  <si>
    <t>OAKLAND UNIFIED SCHOOL DISTRICT</t>
  </si>
  <si>
    <t>SCHOOL DISTRICT</t>
  </si>
  <si>
    <t>ORO LOMA SANITARY DISTRICT</t>
  </si>
  <si>
    <t>REGIONAL CENTER OF THE EAST BAY</t>
  </si>
  <si>
    <t>SAN FRANCISCO BAY AREA RAPID TRANSIT DISTRICT</t>
  </si>
  <si>
    <t>STEGE SANITARY DISTRICT</t>
  </si>
  <si>
    <t>TOWN OF MORAGA</t>
  </si>
  <si>
    <t>UNION SANITARY DISTRICT</t>
  </si>
  <si>
    <t>WEST CONTRA COSTA INTEGRATED WASTE MANAGEMENT AUTHORITY</t>
  </si>
  <si>
    <t>WEST CONTRA COSTA TRANSPORTATION ADVISORY COMMITTEE</t>
  </si>
  <si>
    <t>WEST COUNTY WASTEWATER DISTRICT</t>
  </si>
  <si>
    <t>WESTERN CONTRA COSTA TRANSIT AUTHORITY</t>
  </si>
  <si>
    <t>Funded Ratio</t>
  </si>
  <si>
    <t>Percentage Increase 2017-18 to 2024-25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</si>
</sst>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3" fontId="0" fillId="0" borderId="0" xfId="0" applyNumberFormat="1"/>
    <xf numFmtId="0" fontId="0" fillId="0" borderId="0" xfId="0" applyAlignment="1">
      <alignment horizontal="right" wrapText="1"/>
    </xf>
    <xf numFmtId="9" fontId="0" fillId="0" borderId="0" xfId="1" applyFont="1"/>
    <xf numFmtId="0" fontId="0" fillId="2" borderId="0" xfId="0" applyFill="1" applyAlignment="1">
      <alignment horizontal="right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DD31AA-52C1-4542-91AF-8C8520149394}">
  <dimension ref="A1:S84"/>
  <sheetViews>
    <sheetView tabSelected="1" workbookViewId="0">
      <selection activeCell="A4" sqref="A4"/>
    </sheetView>
  </sheetViews>
  <sheetFormatPr defaultRowHeight="15" x14ac:dyDescent="0.25"/>
  <cols>
    <col min="1" max="1" width="77.140625" bestFit="1" customWidth="1"/>
    <col min="2" max="6" width="0" hidden="1" customWidth="1"/>
    <col min="7" max="8" width="12.7109375" bestFit="1" customWidth="1"/>
    <col min="9" max="10" width="13.140625" customWidth="1"/>
    <col min="11" max="18" width="12.85546875" customWidth="1"/>
    <col min="19" max="19" width="12.28515625" customWidth="1"/>
  </cols>
  <sheetData>
    <row r="1" spans="1:19" ht="74.25" customHeight="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2" t="s">
        <v>6</v>
      </c>
      <c r="H1" s="2" t="s">
        <v>7</v>
      </c>
      <c r="I1" s="2" t="s">
        <v>8</v>
      </c>
      <c r="J1" s="4" t="s">
        <v>113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4" t="s">
        <v>114</v>
      </c>
    </row>
    <row r="2" spans="1:19" x14ac:dyDescent="0.25">
      <c r="A2" t="s">
        <v>17</v>
      </c>
      <c r="D2">
        <v>37.724039400000002</v>
      </c>
      <c r="E2">
        <v>-122.2330381</v>
      </c>
      <c r="F2" t="s">
        <v>18</v>
      </c>
      <c r="G2" s="1">
        <v>29733872</v>
      </c>
      <c r="H2" s="1">
        <v>29077826</v>
      </c>
      <c r="I2" s="1">
        <v>656046</v>
      </c>
      <c r="J2" s="3">
        <f>H2/G2</f>
        <v>0.97793607236891311</v>
      </c>
      <c r="K2" s="1">
        <v>1387048</v>
      </c>
      <c r="L2" s="1">
        <v>1665407</v>
      </c>
      <c r="M2" s="1">
        <v>1821990.6890199999</v>
      </c>
      <c r="N2" s="1">
        <v>2082597.3958836999</v>
      </c>
      <c r="O2" s="1">
        <v>2201355.3177602105</v>
      </c>
      <c r="P2" s="1">
        <v>2324875.9772930173</v>
      </c>
      <c r="Q2" s="1">
        <v>2453212.2566118082</v>
      </c>
      <c r="R2" s="1">
        <v>2568418.6243101624</v>
      </c>
      <c r="S2" s="3">
        <f>(R2-K2)/K2</f>
        <v>0.8517157476238475</v>
      </c>
    </row>
    <row r="3" spans="1:19" x14ac:dyDescent="0.25">
      <c r="A3" t="s">
        <v>19</v>
      </c>
      <c r="B3" t="s">
        <v>20</v>
      </c>
      <c r="C3" t="s">
        <v>21</v>
      </c>
      <c r="D3">
        <v>33.807960999999999</v>
      </c>
      <c r="E3">
        <v>-118.1463933</v>
      </c>
      <c r="F3" t="s">
        <v>18</v>
      </c>
      <c r="G3" s="1">
        <v>8082640</v>
      </c>
      <c r="H3" s="1">
        <v>6049091</v>
      </c>
      <c r="I3" s="1">
        <v>2033549</v>
      </c>
      <c r="J3" s="3">
        <f t="shared" ref="J3:J66" si="0">H3/G3</f>
        <v>0.74840534775766332</v>
      </c>
      <c r="K3" s="1">
        <v>271764</v>
      </c>
      <c r="L3" s="1">
        <v>234211</v>
      </c>
      <c r="M3" s="1">
        <v>274511.00585000002</v>
      </c>
      <c r="N3" s="1">
        <v>315625.09384600003</v>
      </c>
      <c r="O3" s="1">
        <v>349563.84666138003</v>
      </c>
      <c r="P3" s="1">
        <v>379650.76206122141</v>
      </c>
      <c r="Q3" s="1">
        <v>401890.28492305812</v>
      </c>
      <c r="R3" s="1">
        <v>421286.99347074982</v>
      </c>
      <c r="S3" s="3">
        <f t="shared" ref="S3:S66" si="1">(R3-K3)/K3</f>
        <v>0.55019426219348333</v>
      </c>
    </row>
    <row r="4" spans="1:19" x14ac:dyDescent="0.25">
      <c r="A4" t="s">
        <v>22</v>
      </c>
      <c r="D4">
        <v>37.704403599999999</v>
      </c>
      <c r="E4">
        <v>-121.9196721</v>
      </c>
      <c r="F4" t="s">
        <v>18</v>
      </c>
      <c r="G4" s="1">
        <v>410841491</v>
      </c>
      <c r="H4" s="1">
        <v>298308480</v>
      </c>
      <c r="I4" s="1">
        <v>112533011</v>
      </c>
      <c r="J4" s="3">
        <f t="shared" si="0"/>
        <v>0.7260914161174632</v>
      </c>
      <c r="K4" s="1">
        <v>15226144</v>
      </c>
      <c r="L4" s="1">
        <v>16189042</v>
      </c>
      <c r="M4" s="1">
        <v>18368033.741579995</v>
      </c>
      <c r="N4" s="1">
        <v>20771600.371679295</v>
      </c>
      <c r="O4" s="1">
        <v>22669975.382829681</v>
      </c>
      <c r="P4" s="1">
        <v>24407778.644314572</v>
      </c>
      <c r="Q4" s="1">
        <v>25681838.003644008</v>
      </c>
      <c r="R4" s="1">
        <v>26826491.143753327</v>
      </c>
      <c r="S4" s="3">
        <f t="shared" si="1"/>
        <v>0.7618703161978061</v>
      </c>
    </row>
    <row r="5" spans="1:19" x14ac:dyDescent="0.25">
      <c r="A5" t="s">
        <v>23</v>
      </c>
      <c r="D5">
        <v>37.799855399999998</v>
      </c>
      <c r="E5">
        <v>-122.2644896</v>
      </c>
      <c r="F5" t="s">
        <v>18</v>
      </c>
      <c r="G5" s="1">
        <v>5936031</v>
      </c>
      <c r="H5" s="1">
        <v>4880183</v>
      </c>
      <c r="I5" s="1">
        <v>1055848</v>
      </c>
      <c r="J5" s="3">
        <f t="shared" si="0"/>
        <v>0.82212896125374013</v>
      </c>
      <c r="K5" s="1">
        <v>78398</v>
      </c>
      <c r="L5" s="1">
        <v>102222</v>
      </c>
      <c r="M5" s="1">
        <v>129432.03776000001</v>
      </c>
      <c r="N5" s="1">
        <v>154492.44829840001</v>
      </c>
      <c r="O5" s="1">
        <v>177817.421747352</v>
      </c>
      <c r="P5" s="1">
        <v>197916.14439977257</v>
      </c>
      <c r="Q5" s="1">
        <v>211320.52873176575</v>
      </c>
      <c r="R5" s="1">
        <v>222722.54459371872</v>
      </c>
      <c r="S5" s="3">
        <f t="shared" si="1"/>
        <v>1.8409212555641563</v>
      </c>
    </row>
    <row r="6" spans="1:19" x14ac:dyDescent="0.25">
      <c r="A6" t="s">
        <v>24</v>
      </c>
      <c r="B6" t="s">
        <v>20</v>
      </c>
      <c r="C6" t="s">
        <v>25</v>
      </c>
      <c r="D6">
        <v>37.643155999999998</v>
      </c>
      <c r="E6">
        <v>-122.12998399999999</v>
      </c>
      <c r="F6" t="s">
        <v>18</v>
      </c>
      <c r="G6" s="1">
        <v>12164188</v>
      </c>
      <c r="H6" s="1">
        <v>9253548</v>
      </c>
      <c r="I6" s="1">
        <v>2910640</v>
      </c>
      <c r="J6" s="3">
        <f t="shared" si="0"/>
        <v>0.76072056762029661</v>
      </c>
      <c r="K6" s="1">
        <v>238497</v>
      </c>
      <c r="L6" s="1">
        <v>302672</v>
      </c>
      <c r="M6" s="1">
        <v>357088.17343000002</v>
      </c>
      <c r="N6" s="1">
        <v>408513.50110180001</v>
      </c>
      <c r="O6" s="1">
        <v>457523.90613485401</v>
      </c>
      <c r="P6" s="1">
        <v>499293.62331889966</v>
      </c>
      <c r="Q6" s="1">
        <v>529427.43201846664</v>
      </c>
      <c r="R6" s="1">
        <v>556630.25497902068</v>
      </c>
      <c r="S6" s="3">
        <f t="shared" si="1"/>
        <v>1.3339088331468349</v>
      </c>
    </row>
    <row r="7" spans="1:19" x14ac:dyDescent="0.25">
      <c r="A7" t="s">
        <v>26</v>
      </c>
      <c r="D7">
        <v>37.486573200000002</v>
      </c>
      <c r="E7">
        <v>-122.2233997</v>
      </c>
      <c r="F7" t="s">
        <v>18</v>
      </c>
      <c r="G7" s="1">
        <v>2747062</v>
      </c>
      <c r="H7" s="1">
        <v>1814925</v>
      </c>
      <c r="I7" s="1">
        <v>932137</v>
      </c>
      <c r="J7" s="3">
        <f t="shared" si="0"/>
        <v>0.66067857223462745</v>
      </c>
      <c r="K7" s="1">
        <v>86004</v>
      </c>
      <c r="L7" s="1">
        <v>98269</v>
      </c>
      <c r="M7" s="1">
        <v>111108.08069999999</v>
      </c>
      <c r="N7" s="1">
        <v>122766.91858540001</v>
      </c>
      <c r="O7" s="1">
        <v>133953.62614296199</v>
      </c>
      <c r="P7" s="1">
        <v>124182.33492725086</v>
      </c>
      <c r="Q7" s="1">
        <v>131414.00497506838</v>
      </c>
      <c r="R7" s="1">
        <v>137649.62512432045</v>
      </c>
      <c r="S7" s="3">
        <f t="shared" si="1"/>
        <v>0.60050259434817499</v>
      </c>
    </row>
    <row r="8" spans="1:19" x14ac:dyDescent="0.25">
      <c r="A8" t="s">
        <v>27</v>
      </c>
      <c r="B8" t="s">
        <v>20</v>
      </c>
      <c r="D8">
        <v>37.802790999999999</v>
      </c>
      <c r="E8">
        <v>-122.272695</v>
      </c>
      <c r="F8" t="s">
        <v>18</v>
      </c>
      <c r="G8" s="1">
        <v>18945766</v>
      </c>
      <c r="H8" s="1">
        <v>13535179</v>
      </c>
      <c r="I8" s="1">
        <v>5410587</v>
      </c>
      <c r="J8" s="3">
        <f t="shared" si="0"/>
        <v>0.71441708928527881</v>
      </c>
      <c r="K8" s="1">
        <v>514025</v>
      </c>
      <c r="L8" s="1">
        <v>639641</v>
      </c>
      <c r="M8" s="1">
        <v>729680.74167000002</v>
      </c>
      <c r="N8" s="1">
        <v>821827.22397929989</v>
      </c>
      <c r="O8" s="1">
        <v>901859.04069867905</v>
      </c>
      <c r="P8" s="1">
        <v>973821.81191963935</v>
      </c>
      <c r="Q8" s="1">
        <v>1027325.4662772286</v>
      </c>
      <c r="R8" s="1">
        <v>1074980.2302655454</v>
      </c>
      <c r="S8" s="3">
        <f t="shared" si="1"/>
        <v>1.0912995092953561</v>
      </c>
    </row>
    <row r="9" spans="1:19" x14ac:dyDescent="0.25">
      <c r="A9" t="s">
        <v>28</v>
      </c>
      <c r="B9" t="s">
        <v>20</v>
      </c>
      <c r="C9" t="s">
        <v>29</v>
      </c>
      <c r="D9">
        <v>37.728385099999997</v>
      </c>
      <c r="E9">
        <v>-122.1936919</v>
      </c>
      <c r="F9" t="s">
        <v>18</v>
      </c>
      <c r="G9" s="1">
        <v>25086382</v>
      </c>
      <c r="H9" s="1">
        <v>19031485</v>
      </c>
      <c r="I9" s="1">
        <v>6054897</v>
      </c>
      <c r="J9" s="3">
        <f t="shared" si="0"/>
        <v>0.75863809297012219</v>
      </c>
      <c r="K9" s="1">
        <v>722233</v>
      </c>
      <c r="L9" s="1">
        <v>808195</v>
      </c>
      <c r="M9" s="1">
        <v>933590.97975000006</v>
      </c>
      <c r="N9" s="1">
        <v>1069442.1986213</v>
      </c>
      <c r="O9" s="1">
        <v>1176191.4645799389</v>
      </c>
      <c r="P9" s="1">
        <v>1272564.2085173372</v>
      </c>
      <c r="Q9" s="1">
        <v>1343376.1347728572</v>
      </c>
      <c r="R9" s="1">
        <v>1405743.4188160431</v>
      </c>
      <c r="S9" s="3">
        <f t="shared" si="1"/>
        <v>0.94638491846266104</v>
      </c>
    </row>
    <row r="10" spans="1:19" x14ac:dyDescent="0.25">
      <c r="A10" t="s">
        <v>30</v>
      </c>
      <c r="B10" t="s">
        <v>20</v>
      </c>
      <c r="C10" t="s">
        <v>31</v>
      </c>
      <c r="D10">
        <v>37.505459500000001</v>
      </c>
      <c r="E10">
        <v>-121.9602709</v>
      </c>
      <c r="F10" t="s">
        <v>18</v>
      </c>
      <c r="G10" s="1">
        <v>239281584</v>
      </c>
      <c r="H10" s="1">
        <v>154750255</v>
      </c>
      <c r="I10" s="1">
        <v>84531329</v>
      </c>
      <c r="J10" s="3">
        <f t="shared" si="0"/>
        <v>0.64672864669769159</v>
      </c>
      <c r="K10" s="1">
        <v>7885613</v>
      </c>
      <c r="L10" s="1">
        <v>8863281</v>
      </c>
      <c r="M10" s="1">
        <v>10022519.67378</v>
      </c>
      <c r="N10" s="1">
        <v>11112350.714569001</v>
      </c>
      <c r="O10" s="1">
        <v>12064691.23600607</v>
      </c>
      <c r="P10" s="1">
        <v>12953281.973086253</v>
      </c>
      <c r="Q10" s="1">
        <v>12863220.432278842</v>
      </c>
      <c r="R10" s="1">
        <v>13459607.045247206</v>
      </c>
      <c r="S10" s="3">
        <f t="shared" si="1"/>
        <v>0.70685614995907187</v>
      </c>
    </row>
    <row r="11" spans="1:19" x14ac:dyDescent="0.25">
      <c r="A11" t="s">
        <v>32</v>
      </c>
      <c r="D11">
        <v>37.656344599999997</v>
      </c>
      <c r="E11">
        <v>-122.05667649999999</v>
      </c>
      <c r="F11" t="s">
        <v>18</v>
      </c>
      <c r="G11" s="1">
        <v>4122286</v>
      </c>
      <c r="H11" s="1">
        <v>2704469</v>
      </c>
      <c r="I11" s="1">
        <v>1417817</v>
      </c>
      <c r="J11" s="3">
        <f t="shared" si="0"/>
        <v>0.65606049653032328</v>
      </c>
      <c r="K11" s="1">
        <v>104467</v>
      </c>
      <c r="L11" s="1">
        <v>122121</v>
      </c>
      <c r="M11" s="1">
        <v>138991.61770999999</v>
      </c>
      <c r="N11" s="1">
        <v>153388.0802809</v>
      </c>
      <c r="O11" s="1">
        <v>168582.49268932702</v>
      </c>
      <c r="P11" s="1">
        <v>182812.41747000683</v>
      </c>
      <c r="Q11" s="1">
        <v>193082.88999410701</v>
      </c>
      <c r="R11" s="1">
        <v>202389.97669393025</v>
      </c>
      <c r="S11" s="3">
        <f t="shared" si="1"/>
        <v>0.93735798571731022</v>
      </c>
    </row>
    <row r="12" spans="1:19" x14ac:dyDescent="0.25">
      <c r="A12" t="s">
        <v>33</v>
      </c>
      <c r="B12" t="s">
        <v>34</v>
      </c>
      <c r="D12">
        <v>37.788012000000002</v>
      </c>
      <c r="E12">
        <v>-122.391521</v>
      </c>
      <c r="F12" t="s">
        <v>18</v>
      </c>
      <c r="G12" s="1">
        <v>46460627</v>
      </c>
      <c r="H12" s="1">
        <v>30971602</v>
      </c>
      <c r="I12" s="1">
        <v>15489025</v>
      </c>
      <c r="J12" s="3">
        <f t="shared" si="0"/>
        <v>0.66662040527348032</v>
      </c>
      <c r="K12" s="1">
        <v>1869718</v>
      </c>
      <c r="L12" s="1">
        <v>1986779</v>
      </c>
      <c r="M12" s="1">
        <v>2201887.2853299999</v>
      </c>
      <c r="N12" s="1">
        <v>2418283.6976023</v>
      </c>
      <c r="O12" s="1">
        <v>2620437.2085303692</v>
      </c>
      <c r="P12" s="1">
        <v>1934477.32478628</v>
      </c>
      <c r="Q12" s="1">
        <v>2050221.6445298686</v>
      </c>
      <c r="R12" s="1">
        <v>2151588.2938657645</v>
      </c>
      <c r="S12" s="3">
        <f t="shared" si="1"/>
        <v>0.15075551172196264</v>
      </c>
    </row>
    <row r="13" spans="1:19" x14ac:dyDescent="0.25">
      <c r="A13" t="s">
        <v>35</v>
      </c>
      <c r="B13" t="s">
        <v>20</v>
      </c>
      <c r="C13" t="s">
        <v>29</v>
      </c>
      <c r="D13">
        <v>37.788012100000003</v>
      </c>
      <c r="E13">
        <v>-122.3915205</v>
      </c>
      <c r="F13" t="s">
        <v>18</v>
      </c>
      <c r="G13" s="1">
        <v>283594027</v>
      </c>
      <c r="H13" s="1">
        <v>206479102</v>
      </c>
      <c r="I13" s="1">
        <v>77114925</v>
      </c>
      <c r="J13" s="3">
        <f t="shared" si="0"/>
        <v>0.72807986890358589</v>
      </c>
      <c r="K13" s="1">
        <v>6337759</v>
      </c>
      <c r="L13" s="1">
        <v>7590799</v>
      </c>
      <c r="M13" s="1">
        <v>8918574.2113899998</v>
      </c>
      <c r="N13" s="1">
        <v>10096773.665028501</v>
      </c>
      <c r="O13" s="1">
        <v>11188646.874979354</v>
      </c>
      <c r="P13" s="1">
        <v>12150576.281228736</v>
      </c>
      <c r="Q13" s="1">
        <v>12840653.569665598</v>
      </c>
      <c r="R13" s="1">
        <v>13448973.176755566</v>
      </c>
      <c r="S13" s="3">
        <f t="shared" si="1"/>
        <v>1.1220392218693651</v>
      </c>
    </row>
    <row r="14" spans="1:19" x14ac:dyDescent="0.25">
      <c r="A14" t="s">
        <v>36</v>
      </c>
      <c r="B14" t="s">
        <v>20</v>
      </c>
      <c r="D14">
        <v>37.549638199999997</v>
      </c>
      <c r="E14">
        <v>-122.3167359</v>
      </c>
      <c r="F14" t="s">
        <v>18</v>
      </c>
      <c r="G14" s="1">
        <v>2702566</v>
      </c>
      <c r="H14" s="1">
        <v>2145503</v>
      </c>
      <c r="I14" s="1">
        <v>557063</v>
      </c>
      <c r="J14" s="3">
        <f t="shared" si="0"/>
        <v>0.79387626426144631</v>
      </c>
      <c r="K14" s="1">
        <v>109838</v>
      </c>
      <c r="L14" s="1">
        <v>125290</v>
      </c>
      <c r="M14" s="1">
        <v>140403.46854</v>
      </c>
      <c r="N14" s="1">
        <v>159576.906613</v>
      </c>
      <c r="O14" s="1">
        <v>172766.21381139001</v>
      </c>
      <c r="P14" s="1">
        <v>183057.20022573174</v>
      </c>
      <c r="Q14" s="1">
        <v>192152.91623250366</v>
      </c>
      <c r="R14" s="1">
        <v>200356.50371947879</v>
      </c>
      <c r="S14" s="3">
        <f t="shared" si="1"/>
        <v>0.82410917641871473</v>
      </c>
    </row>
    <row r="15" spans="1:19" x14ac:dyDescent="0.25">
      <c r="A15" t="s">
        <v>37</v>
      </c>
      <c r="B15" t="s">
        <v>20</v>
      </c>
      <c r="C15" t="s">
        <v>29</v>
      </c>
      <c r="D15">
        <v>37.871198200000002</v>
      </c>
      <c r="E15">
        <v>-122.2721001</v>
      </c>
      <c r="F15" t="s">
        <v>18</v>
      </c>
      <c r="G15" s="1">
        <v>3384486</v>
      </c>
      <c r="H15" s="1">
        <v>2434119</v>
      </c>
      <c r="I15" s="1">
        <v>950367</v>
      </c>
      <c r="J15" s="3">
        <f t="shared" si="0"/>
        <v>0.71919901574419276</v>
      </c>
      <c r="K15" s="1">
        <v>194799</v>
      </c>
      <c r="L15" s="1">
        <v>228821</v>
      </c>
      <c r="M15" s="1">
        <v>253375.97445000001</v>
      </c>
      <c r="N15" s="1">
        <v>282570.29747220001</v>
      </c>
      <c r="O15" s="1">
        <v>301638.60639636603</v>
      </c>
      <c r="P15" s="1">
        <v>319094.76458825701</v>
      </c>
      <c r="Q15" s="1">
        <v>332534.10752590466</v>
      </c>
      <c r="R15" s="1">
        <v>333122.13075168181</v>
      </c>
      <c r="S15" s="3">
        <f t="shared" si="1"/>
        <v>0.71008131844455979</v>
      </c>
    </row>
    <row r="16" spans="1:19" x14ac:dyDescent="0.25">
      <c r="A16" t="s">
        <v>38</v>
      </c>
      <c r="B16" t="s">
        <v>20</v>
      </c>
      <c r="C16" t="s">
        <v>29</v>
      </c>
      <c r="D16">
        <v>37.846085000000002</v>
      </c>
      <c r="E16">
        <v>-122.0300459</v>
      </c>
      <c r="F16" t="s">
        <v>39</v>
      </c>
      <c r="G16" s="1">
        <v>23043346</v>
      </c>
      <c r="H16" s="1">
        <v>18232623</v>
      </c>
      <c r="I16" s="1">
        <v>4810723</v>
      </c>
      <c r="J16" s="3">
        <f t="shared" si="0"/>
        <v>0.79123157721973192</v>
      </c>
      <c r="K16" s="1">
        <v>666358</v>
      </c>
      <c r="L16" s="1">
        <v>777736</v>
      </c>
      <c r="M16" s="1">
        <v>897790.62063999998</v>
      </c>
      <c r="N16" s="1">
        <v>1035559.0124852</v>
      </c>
      <c r="O16" s="1">
        <v>1139351.7828597559</v>
      </c>
      <c r="P16" s="1">
        <v>1230220.3363455485</v>
      </c>
      <c r="Q16" s="1">
        <v>1298081.9464359151</v>
      </c>
      <c r="R16" s="1">
        <v>1359054.4048289927</v>
      </c>
      <c r="S16" s="3">
        <f t="shared" si="1"/>
        <v>1.039525907738772</v>
      </c>
    </row>
    <row r="17" spans="1:19" x14ac:dyDescent="0.25">
      <c r="A17" t="s">
        <v>40</v>
      </c>
      <c r="B17" t="s">
        <v>20</v>
      </c>
      <c r="C17" t="s">
        <v>41</v>
      </c>
      <c r="D17">
        <v>37.813239799999998</v>
      </c>
      <c r="E17">
        <v>-121.6024572</v>
      </c>
      <c r="F17" t="s">
        <v>39</v>
      </c>
      <c r="G17" s="1">
        <v>3746646</v>
      </c>
      <c r="H17" s="1">
        <v>3212798</v>
      </c>
      <c r="I17" s="1">
        <v>533848</v>
      </c>
      <c r="J17" s="3">
        <f t="shared" si="0"/>
        <v>0.85751309304375167</v>
      </c>
      <c r="K17" s="1">
        <v>41161</v>
      </c>
      <c r="L17" s="1">
        <v>54441</v>
      </c>
      <c r="M17" s="1">
        <v>71898.36480000001</v>
      </c>
      <c r="N17" s="1">
        <v>86273.847318400003</v>
      </c>
      <c r="O17" s="1">
        <v>101392.062737952</v>
      </c>
      <c r="P17" s="1">
        <v>113543.82462009057</v>
      </c>
      <c r="Q17" s="1">
        <v>121730.13935869328</v>
      </c>
      <c r="R17" s="1">
        <v>128952.04353945408</v>
      </c>
      <c r="S17" s="3">
        <f t="shared" si="1"/>
        <v>2.1328695498033108</v>
      </c>
    </row>
    <row r="18" spans="1:19" x14ac:dyDescent="0.25">
      <c r="A18" t="s">
        <v>42</v>
      </c>
      <c r="D18">
        <v>37.777510499999998</v>
      </c>
      <c r="E18">
        <v>-121.9807517</v>
      </c>
      <c r="F18" t="s">
        <v>39</v>
      </c>
      <c r="G18" s="1">
        <v>4481841</v>
      </c>
      <c r="H18" s="1">
        <v>3108573</v>
      </c>
      <c r="I18" s="1">
        <v>1373268</v>
      </c>
      <c r="J18" s="3">
        <f t="shared" si="0"/>
        <v>0.69359287846222117</v>
      </c>
      <c r="K18" s="1">
        <v>165371</v>
      </c>
      <c r="L18" s="1">
        <v>186721</v>
      </c>
      <c r="M18" s="1">
        <v>209328.07351999998</v>
      </c>
      <c r="N18" s="1">
        <v>232815.43438400002</v>
      </c>
      <c r="O18" s="1">
        <v>252480.09741552002</v>
      </c>
      <c r="P18" s="1">
        <v>270222.30033798562</v>
      </c>
      <c r="Q18" s="1">
        <v>214414.36934812521</v>
      </c>
      <c r="R18" s="1">
        <v>225288.70042856896</v>
      </c>
      <c r="S18" s="3">
        <f t="shared" si="1"/>
        <v>0.36232290080225049</v>
      </c>
    </row>
    <row r="19" spans="1:19" x14ac:dyDescent="0.25">
      <c r="A19" t="s">
        <v>43</v>
      </c>
      <c r="B19" t="s">
        <v>20</v>
      </c>
      <c r="C19" t="s">
        <v>29</v>
      </c>
      <c r="D19">
        <v>37.704306000000003</v>
      </c>
      <c r="E19">
        <v>-121.8223649</v>
      </c>
      <c r="F19" t="s">
        <v>39</v>
      </c>
      <c r="G19" s="1">
        <v>3439064</v>
      </c>
      <c r="H19" s="1">
        <v>2526409</v>
      </c>
      <c r="I19" s="1">
        <v>912655</v>
      </c>
      <c r="J19" s="3">
        <f t="shared" si="0"/>
        <v>0.73462110620796817</v>
      </c>
      <c r="K19" s="1">
        <v>98382</v>
      </c>
      <c r="L19" s="1">
        <v>120411</v>
      </c>
      <c r="M19" s="1">
        <v>136513.16235999999</v>
      </c>
      <c r="N19" s="1">
        <v>155741.5705913</v>
      </c>
      <c r="O19" s="1">
        <v>168442.81770903902</v>
      </c>
      <c r="P19" s="1">
        <v>181916.1022403102</v>
      </c>
      <c r="Q19" s="1">
        <v>191463.58530751948</v>
      </c>
      <c r="R19" s="1">
        <v>200087.49286674504</v>
      </c>
      <c r="S19" s="3">
        <f t="shared" si="1"/>
        <v>1.0337815135567994</v>
      </c>
    </row>
    <row r="20" spans="1:19" x14ac:dyDescent="0.25">
      <c r="A20" t="s">
        <v>44</v>
      </c>
      <c r="D20">
        <v>37.656344599999997</v>
      </c>
      <c r="E20">
        <v>-122.05667649999999</v>
      </c>
      <c r="F20" t="s">
        <v>18</v>
      </c>
      <c r="G20" s="1">
        <v>17760498</v>
      </c>
      <c r="H20" s="1">
        <v>12940278</v>
      </c>
      <c r="I20" s="1">
        <v>4820220</v>
      </c>
      <c r="J20" s="3">
        <f t="shared" si="0"/>
        <v>0.72859882645182583</v>
      </c>
      <c r="K20" s="1">
        <v>365613</v>
      </c>
      <c r="L20" s="1">
        <v>479701</v>
      </c>
      <c r="M20" s="1">
        <v>482760</v>
      </c>
      <c r="N20" s="1">
        <v>496820</v>
      </c>
      <c r="O20" s="1">
        <v>520910</v>
      </c>
      <c r="P20" s="1">
        <v>544990</v>
      </c>
      <c r="Q20" s="1">
        <v>569100</v>
      </c>
      <c r="R20" s="1">
        <v>585200</v>
      </c>
      <c r="S20" s="3">
        <f t="shared" si="1"/>
        <v>0.60059954104476587</v>
      </c>
    </row>
    <row r="21" spans="1:19" x14ac:dyDescent="0.25">
      <c r="A21" t="s">
        <v>45</v>
      </c>
      <c r="B21" t="s">
        <v>20</v>
      </c>
      <c r="C21" t="s">
        <v>29</v>
      </c>
      <c r="D21">
        <v>37.693925200000002</v>
      </c>
      <c r="E21">
        <v>-122.06621680000001</v>
      </c>
      <c r="F21" t="s">
        <v>18</v>
      </c>
      <c r="G21" s="1">
        <v>9223148</v>
      </c>
      <c r="H21" s="1">
        <v>6690815</v>
      </c>
      <c r="I21" s="1">
        <v>2532333</v>
      </c>
      <c r="J21" s="3">
        <f t="shared" si="0"/>
        <v>0.72543723683063521</v>
      </c>
      <c r="K21" s="1">
        <v>320031</v>
      </c>
      <c r="L21" s="1">
        <v>361627</v>
      </c>
      <c r="M21" s="1">
        <v>408364.73116999993</v>
      </c>
      <c r="N21" s="1">
        <v>461906.02569299995</v>
      </c>
      <c r="O21" s="1">
        <v>503240.10646379</v>
      </c>
      <c r="P21" s="1">
        <v>539414.70965770376</v>
      </c>
      <c r="Q21" s="1">
        <v>568036.7509474348</v>
      </c>
      <c r="R21" s="1">
        <v>592883.35347585788</v>
      </c>
      <c r="S21" s="3">
        <f t="shared" si="1"/>
        <v>0.85258101082663207</v>
      </c>
    </row>
    <row r="22" spans="1:19" x14ac:dyDescent="0.25">
      <c r="A22" t="s">
        <v>46</v>
      </c>
      <c r="B22" t="s">
        <v>20</v>
      </c>
      <c r="C22" t="s">
        <v>29</v>
      </c>
      <c r="D22">
        <v>37.897764500000001</v>
      </c>
      <c r="E22">
        <v>-122.06535100000001</v>
      </c>
      <c r="F22" t="s">
        <v>39</v>
      </c>
      <c r="G22" s="1">
        <v>2052108</v>
      </c>
      <c r="H22" s="1">
        <v>1594859</v>
      </c>
      <c r="I22" s="1">
        <v>457249</v>
      </c>
      <c r="J22" s="3">
        <f t="shared" si="0"/>
        <v>0.77718083063854337</v>
      </c>
      <c r="K22" s="1">
        <v>76968</v>
      </c>
      <c r="L22" s="1">
        <v>92748</v>
      </c>
      <c r="M22" s="1">
        <v>105623.70408</v>
      </c>
      <c r="N22" s="1">
        <v>121411.29052800001</v>
      </c>
      <c r="O22" s="1">
        <v>131322.62924384003</v>
      </c>
      <c r="P22" s="1">
        <v>139409.30812115522</v>
      </c>
      <c r="Q22" s="1">
        <v>146373.58736478988</v>
      </c>
      <c r="R22" s="1">
        <v>152417.79498573358</v>
      </c>
      <c r="S22" s="3">
        <f t="shared" si="1"/>
        <v>0.98027485429962558</v>
      </c>
    </row>
    <row r="23" spans="1:19" x14ac:dyDescent="0.25">
      <c r="A23" t="s">
        <v>47</v>
      </c>
      <c r="B23" t="s">
        <v>20</v>
      </c>
      <c r="C23" t="s">
        <v>21</v>
      </c>
      <c r="D23">
        <v>37.927950000000003</v>
      </c>
      <c r="E23">
        <v>-122.05787100000001</v>
      </c>
      <c r="F23" t="s">
        <v>39</v>
      </c>
      <c r="G23" s="1">
        <v>86472939</v>
      </c>
      <c r="H23" s="1">
        <v>76862633</v>
      </c>
      <c r="I23" s="1">
        <v>9610306</v>
      </c>
      <c r="J23" s="3">
        <f t="shared" si="0"/>
        <v>0.88886342812981067</v>
      </c>
      <c r="K23" s="1">
        <v>1149939</v>
      </c>
      <c r="L23" s="1">
        <v>1483519</v>
      </c>
      <c r="M23" s="1">
        <v>1785399.1263000001</v>
      </c>
      <c r="N23" s="1">
        <v>2243382.3930396</v>
      </c>
      <c r="O23" s="1">
        <v>2584313.8648307882</v>
      </c>
      <c r="P23" s="1">
        <v>2885653.2807757119</v>
      </c>
      <c r="Q23" s="1">
        <v>3082442.8791989833</v>
      </c>
      <c r="R23" s="1">
        <v>3249726.165574953</v>
      </c>
      <c r="S23" s="3">
        <f t="shared" si="1"/>
        <v>1.8259987404331472</v>
      </c>
    </row>
    <row r="24" spans="1:19" x14ac:dyDescent="0.25">
      <c r="A24" t="s">
        <v>48</v>
      </c>
      <c r="B24" t="s">
        <v>49</v>
      </c>
      <c r="D24">
        <v>37.765206499999998</v>
      </c>
      <c r="E24">
        <v>-122.2416355</v>
      </c>
      <c r="F24" t="s">
        <v>18</v>
      </c>
      <c r="G24" s="1">
        <v>674105716</v>
      </c>
      <c r="H24" s="1">
        <v>423972440</v>
      </c>
      <c r="I24" s="1">
        <v>250133276</v>
      </c>
      <c r="J24" s="3">
        <f t="shared" si="0"/>
        <v>0.6289405799965061</v>
      </c>
      <c r="K24" s="1">
        <v>18841871</v>
      </c>
      <c r="L24" s="1">
        <v>22009981</v>
      </c>
      <c r="M24" s="1">
        <v>25338813.302060001</v>
      </c>
      <c r="N24" s="1">
        <v>28388544.780897003</v>
      </c>
      <c r="O24" s="1">
        <v>31215671.124323912</v>
      </c>
      <c r="P24" s="1">
        <v>33678021.258053631</v>
      </c>
      <c r="Q24" s="1">
        <v>35474841.895795241</v>
      </c>
      <c r="R24" s="1">
        <v>37077387.152669095</v>
      </c>
      <c r="S24" s="3">
        <f t="shared" si="1"/>
        <v>0.96781875603909473</v>
      </c>
    </row>
    <row r="25" spans="1:19" x14ac:dyDescent="0.25">
      <c r="A25" t="s">
        <v>50</v>
      </c>
      <c r="B25" t="s">
        <v>49</v>
      </c>
      <c r="D25">
        <v>37.886870000000002</v>
      </c>
      <c r="E25">
        <v>-122.2977475</v>
      </c>
      <c r="F25" t="s">
        <v>18</v>
      </c>
      <c r="G25" s="1">
        <v>99926757</v>
      </c>
      <c r="H25" s="1">
        <v>73100561</v>
      </c>
      <c r="I25" s="1">
        <v>26826196</v>
      </c>
      <c r="J25" s="3">
        <f t="shared" si="0"/>
        <v>0.73154141287703356</v>
      </c>
      <c r="K25" s="1">
        <v>2260995</v>
      </c>
      <c r="L25" s="1">
        <v>3066780</v>
      </c>
      <c r="M25" s="1">
        <v>3549799.3565599998</v>
      </c>
      <c r="N25" s="1">
        <v>4032276.7293634</v>
      </c>
      <c r="O25" s="1">
        <v>4452604.0312443022</v>
      </c>
      <c r="P25" s="1">
        <v>4814703.152181631</v>
      </c>
      <c r="Q25" s="1">
        <v>5085324.2467470802</v>
      </c>
      <c r="R25" s="1">
        <v>5325918.9741494935</v>
      </c>
      <c r="S25" s="3">
        <f t="shared" si="1"/>
        <v>1.3555642423576759</v>
      </c>
    </row>
    <row r="26" spans="1:19" x14ac:dyDescent="0.25">
      <c r="A26" t="s">
        <v>51</v>
      </c>
      <c r="B26" t="s">
        <v>49</v>
      </c>
      <c r="D26">
        <v>38.004921400000001</v>
      </c>
      <c r="E26">
        <v>-121.805789</v>
      </c>
      <c r="F26" t="s">
        <v>39</v>
      </c>
      <c r="G26" s="1">
        <v>331663088</v>
      </c>
      <c r="H26" s="1">
        <v>223078223</v>
      </c>
      <c r="I26" s="1">
        <v>108584865</v>
      </c>
      <c r="J26" s="3">
        <f t="shared" si="0"/>
        <v>0.6726049146596621</v>
      </c>
      <c r="K26" s="1">
        <v>9504407</v>
      </c>
      <c r="L26" s="1">
        <v>11063427</v>
      </c>
      <c r="M26" s="1">
        <v>12628763.943779999</v>
      </c>
      <c r="N26" s="1">
        <v>14128840.412714202</v>
      </c>
      <c r="O26" s="1">
        <v>15467165.625095626</v>
      </c>
      <c r="P26" s="1">
        <v>16660360.593848495</v>
      </c>
      <c r="Q26" s="1">
        <v>17564571.411663953</v>
      </c>
      <c r="R26" s="1">
        <v>18369948.554013871</v>
      </c>
      <c r="S26" s="3">
        <f t="shared" si="1"/>
        <v>0.93278218767503018</v>
      </c>
    </row>
    <row r="27" spans="1:19" x14ac:dyDescent="0.25">
      <c r="A27" t="s">
        <v>52</v>
      </c>
      <c r="B27" t="s">
        <v>49</v>
      </c>
      <c r="D27">
        <v>37.8715926</v>
      </c>
      <c r="E27">
        <v>-122.272747</v>
      </c>
      <c r="F27" t="s">
        <v>18</v>
      </c>
      <c r="G27" s="1">
        <v>1551048485</v>
      </c>
      <c r="H27" s="1">
        <v>1041649867</v>
      </c>
      <c r="I27" s="1">
        <v>509398618</v>
      </c>
      <c r="J27" s="3">
        <f t="shared" si="0"/>
        <v>0.6715778888111289</v>
      </c>
      <c r="K27" s="1">
        <v>45554458</v>
      </c>
      <c r="L27" s="1">
        <v>51271802</v>
      </c>
      <c r="M27" s="1">
        <v>58034256.456980005</v>
      </c>
      <c r="N27" s="1">
        <v>64421794.798856303</v>
      </c>
      <c r="O27" s="1">
        <v>70289918.642821997</v>
      </c>
      <c r="P27" s="1">
        <v>75679706.202106655</v>
      </c>
      <c r="Q27" s="1">
        <v>79754807.388169855</v>
      </c>
      <c r="R27" s="1">
        <v>83384891.609814942</v>
      </c>
      <c r="S27" s="3">
        <f t="shared" si="1"/>
        <v>0.83044416003840815</v>
      </c>
    </row>
    <row r="28" spans="1:19" x14ac:dyDescent="0.25">
      <c r="A28" t="s">
        <v>53</v>
      </c>
      <c r="B28" t="s">
        <v>49</v>
      </c>
      <c r="D28">
        <v>37.931868000000001</v>
      </c>
      <c r="E28">
        <v>-121.69578629999999</v>
      </c>
      <c r="F28" t="s">
        <v>39</v>
      </c>
      <c r="G28" s="1">
        <v>179064906</v>
      </c>
      <c r="H28" s="1">
        <v>129223398</v>
      </c>
      <c r="I28" s="1">
        <v>49841508</v>
      </c>
      <c r="J28" s="3">
        <f t="shared" si="0"/>
        <v>0.72165674942470304</v>
      </c>
      <c r="K28" s="1">
        <v>5738764</v>
      </c>
      <c r="L28" s="1">
        <v>6505758</v>
      </c>
      <c r="M28" s="1">
        <v>7523383.7566499999</v>
      </c>
      <c r="N28" s="1">
        <v>8621017.269118499</v>
      </c>
      <c r="O28" s="1">
        <v>9473339.787192056</v>
      </c>
      <c r="P28" s="1">
        <v>10221053.980807817</v>
      </c>
      <c r="Q28" s="1">
        <v>10785285.600232052</v>
      </c>
      <c r="R28" s="1">
        <v>11285964.168239014</v>
      </c>
      <c r="S28" s="3">
        <f t="shared" si="1"/>
        <v>0.96661932225110048</v>
      </c>
    </row>
    <row r="29" spans="1:19" x14ac:dyDescent="0.25">
      <c r="A29" t="s">
        <v>54</v>
      </c>
      <c r="B29" t="s">
        <v>49</v>
      </c>
      <c r="D29">
        <v>37.941034100000003</v>
      </c>
      <c r="E29">
        <v>-121.93579250000001</v>
      </c>
      <c r="F29" t="s">
        <v>39</v>
      </c>
      <c r="G29" s="1">
        <v>17392361</v>
      </c>
      <c r="H29" s="1">
        <v>12659521</v>
      </c>
      <c r="I29" s="1">
        <v>4732840</v>
      </c>
      <c r="J29" s="3">
        <f t="shared" si="0"/>
        <v>0.72787823343823188</v>
      </c>
      <c r="K29" s="1">
        <v>656066</v>
      </c>
      <c r="L29" s="1">
        <v>523956</v>
      </c>
      <c r="M29" s="1">
        <v>602533.88593000011</v>
      </c>
      <c r="N29" s="1">
        <v>597497.8576934</v>
      </c>
      <c r="O29" s="1">
        <v>667378.79342420213</v>
      </c>
      <c r="P29" s="1">
        <v>725296.15722692804</v>
      </c>
      <c r="Q29" s="1">
        <v>765837.04194373591</v>
      </c>
      <c r="R29" s="1">
        <v>804588.75320204813</v>
      </c>
      <c r="S29" s="3">
        <f t="shared" si="1"/>
        <v>0.22638385955383777</v>
      </c>
    </row>
    <row r="30" spans="1:19" x14ac:dyDescent="0.25">
      <c r="A30" t="s">
        <v>55</v>
      </c>
      <c r="B30" t="s">
        <v>49</v>
      </c>
      <c r="D30">
        <v>37.977977600000003</v>
      </c>
      <c r="E30">
        <v>-122.0310733</v>
      </c>
      <c r="F30" t="s">
        <v>39</v>
      </c>
      <c r="G30" s="1">
        <v>435023743</v>
      </c>
      <c r="H30" s="1">
        <v>275163252</v>
      </c>
      <c r="I30" s="1">
        <v>159860491</v>
      </c>
      <c r="J30" s="3">
        <f t="shared" si="0"/>
        <v>0.63252467578533988</v>
      </c>
      <c r="K30" s="1">
        <v>14258141</v>
      </c>
      <c r="L30" s="1">
        <v>15936043</v>
      </c>
      <c r="M30" s="1">
        <v>18009875.456069998</v>
      </c>
      <c r="N30" s="1">
        <v>20043333.5144324</v>
      </c>
      <c r="O30" s="1">
        <v>21851123.519865371</v>
      </c>
      <c r="P30" s="1">
        <v>22505147.225461334</v>
      </c>
      <c r="Q30" s="1">
        <v>23709591.642225176</v>
      </c>
      <c r="R30" s="1">
        <v>24784649.391491927</v>
      </c>
      <c r="S30" s="3">
        <f t="shared" si="1"/>
        <v>0.7382805648711096</v>
      </c>
    </row>
    <row r="31" spans="1:19" x14ac:dyDescent="0.25">
      <c r="A31" t="s">
        <v>56</v>
      </c>
      <c r="B31" t="s">
        <v>49</v>
      </c>
      <c r="D31">
        <v>37.702152099999999</v>
      </c>
      <c r="E31">
        <v>-121.9357918</v>
      </c>
      <c r="F31" t="s">
        <v>18</v>
      </c>
      <c r="G31" s="1">
        <v>55364473</v>
      </c>
      <c r="H31" s="1">
        <v>40713489</v>
      </c>
      <c r="I31" s="1">
        <v>14650984</v>
      </c>
      <c r="J31" s="3">
        <f t="shared" si="0"/>
        <v>0.73537210405669351</v>
      </c>
      <c r="K31" s="1">
        <v>1764548</v>
      </c>
      <c r="L31" s="1">
        <v>1929305</v>
      </c>
      <c r="M31" s="1">
        <v>2210651.26988</v>
      </c>
      <c r="N31" s="1">
        <v>2516599.1919164998</v>
      </c>
      <c r="O31" s="1">
        <v>2755897.1676739948</v>
      </c>
      <c r="P31" s="1">
        <v>2971052.0827042148</v>
      </c>
      <c r="Q31" s="1">
        <v>3130501.6451853411</v>
      </c>
      <c r="R31" s="1">
        <v>3274084.694540902</v>
      </c>
      <c r="S31" s="3">
        <f t="shared" si="1"/>
        <v>0.85548066390990896</v>
      </c>
    </row>
    <row r="32" spans="1:19" x14ac:dyDescent="0.25">
      <c r="A32" t="s">
        <v>57</v>
      </c>
      <c r="B32" t="s">
        <v>49</v>
      </c>
      <c r="D32">
        <v>37.916132599999997</v>
      </c>
      <c r="E32">
        <v>-122.310765</v>
      </c>
      <c r="F32" t="s">
        <v>39</v>
      </c>
      <c r="G32" s="1">
        <v>171766055</v>
      </c>
      <c r="H32" s="1">
        <v>112753041</v>
      </c>
      <c r="I32" s="1">
        <v>59013014</v>
      </c>
      <c r="J32" s="3">
        <f t="shared" si="0"/>
        <v>0.65643378140110398</v>
      </c>
      <c r="K32" s="1">
        <v>5556949</v>
      </c>
      <c r="L32" s="1">
        <v>6291735</v>
      </c>
      <c r="M32" s="1">
        <v>7121473.2820800003</v>
      </c>
      <c r="N32" s="1">
        <v>7937004.9195922008</v>
      </c>
      <c r="O32" s="1">
        <v>8658020.0671799667</v>
      </c>
      <c r="P32" s="1">
        <v>9305880.6691953652</v>
      </c>
      <c r="Q32" s="1">
        <v>9801569.089271225</v>
      </c>
      <c r="R32" s="1">
        <v>10243970.161949363</v>
      </c>
      <c r="S32" s="3">
        <f t="shared" si="1"/>
        <v>0.84345225445642247</v>
      </c>
    </row>
    <row r="33" spans="1:19" x14ac:dyDescent="0.25">
      <c r="A33" t="s">
        <v>58</v>
      </c>
      <c r="B33" t="s">
        <v>49</v>
      </c>
      <c r="D33">
        <v>37.831316000000001</v>
      </c>
      <c r="E33">
        <v>-122.28524729999999</v>
      </c>
      <c r="F33" t="s">
        <v>18</v>
      </c>
      <c r="G33" s="1">
        <v>107455449</v>
      </c>
      <c r="H33" s="1">
        <v>76513199</v>
      </c>
      <c r="I33" s="1">
        <v>30942250</v>
      </c>
      <c r="J33" s="3">
        <f t="shared" si="0"/>
        <v>0.71204578001437602</v>
      </c>
      <c r="K33" s="1">
        <v>2376358</v>
      </c>
      <c r="L33" s="1">
        <v>2985034</v>
      </c>
      <c r="M33" s="1">
        <v>3508018.4613600001</v>
      </c>
      <c r="N33" s="1">
        <v>3926691.7932547997</v>
      </c>
      <c r="O33" s="1">
        <v>4344582.547052444</v>
      </c>
      <c r="P33" s="1">
        <v>4692498.0234640175</v>
      </c>
      <c r="Q33" s="1">
        <v>4919071.9641679386</v>
      </c>
      <c r="R33" s="1">
        <v>5105439.1230929755</v>
      </c>
      <c r="S33" s="3">
        <f t="shared" si="1"/>
        <v>1.1484301284120386</v>
      </c>
    </row>
    <row r="34" spans="1:19" x14ac:dyDescent="0.25">
      <c r="A34" t="s">
        <v>59</v>
      </c>
      <c r="B34" t="s">
        <v>49</v>
      </c>
      <c r="D34">
        <v>37.548269699999999</v>
      </c>
      <c r="E34">
        <v>-121.9885719</v>
      </c>
      <c r="F34" t="s">
        <v>18</v>
      </c>
      <c r="G34" s="1">
        <v>1081299854</v>
      </c>
      <c r="H34" s="1">
        <v>709821551</v>
      </c>
      <c r="I34" s="1">
        <v>371478303</v>
      </c>
      <c r="J34" s="3">
        <f t="shared" si="0"/>
        <v>0.65645209178026953</v>
      </c>
      <c r="K34" s="1">
        <v>34117000</v>
      </c>
      <c r="L34" s="1">
        <v>38433182</v>
      </c>
      <c r="M34" s="1">
        <v>43535500.662660003</v>
      </c>
      <c r="N34" s="1">
        <v>48350498.847984999</v>
      </c>
      <c r="O34" s="1">
        <v>52710773.81342455</v>
      </c>
      <c r="P34" s="1">
        <v>54745857.027827293</v>
      </c>
      <c r="Q34" s="1">
        <v>57653162.738662109</v>
      </c>
      <c r="R34" s="1">
        <v>60250117.620821968</v>
      </c>
      <c r="S34" s="3">
        <f t="shared" si="1"/>
        <v>0.76598521619198545</v>
      </c>
    </row>
    <row r="35" spans="1:19" x14ac:dyDescent="0.25">
      <c r="A35" t="s">
        <v>60</v>
      </c>
      <c r="B35" t="s">
        <v>49</v>
      </c>
      <c r="D35">
        <v>37.668820500000002</v>
      </c>
      <c r="E35">
        <v>-122.0807964</v>
      </c>
      <c r="F35" t="s">
        <v>18</v>
      </c>
      <c r="G35" s="1">
        <v>1045552645</v>
      </c>
      <c r="H35" s="1">
        <v>645357332</v>
      </c>
      <c r="I35" s="1">
        <v>400195313</v>
      </c>
      <c r="J35" s="3">
        <f t="shared" si="0"/>
        <v>0.61724039921490514</v>
      </c>
      <c r="K35" s="1">
        <v>31593909</v>
      </c>
      <c r="L35" s="1">
        <v>36611346</v>
      </c>
      <c r="M35" s="1">
        <v>41693608.474129997</v>
      </c>
      <c r="N35" s="1">
        <v>46454573.200362302</v>
      </c>
      <c r="O35" s="1">
        <v>50800090.396373168</v>
      </c>
      <c r="P35" s="1">
        <v>54622963.108264372</v>
      </c>
      <c r="Q35" s="1">
        <v>57511622.001512304</v>
      </c>
      <c r="R35" s="1">
        <v>60092510.66155766</v>
      </c>
      <c r="S35" s="3">
        <f t="shared" si="1"/>
        <v>0.90202835178001117</v>
      </c>
    </row>
    <row r="36" spans="1:19" x14ac:dyDescent="0.25">
      <c r="A36" t="s">
        <v>61</v>
      </c>
      <c r="B36" t="s">
        <v>49</v>
      </c>
      <c r="D36">
        <v>38.017144100000003</v>
      </c>
      <c r="E36">
        <v>-122.28858080000001</v>
      </c>
      <c r="F36" t="s">
        <v>39</v>
      </c>
      <c r="G36" s="1">
        <v>50540541</v>
      </c>
      <c r="H36" s="1">
        <v>34984378</v>
      </c>
      <c r="I36" s="1">
        <v>15556163</v>
      </c>
      <c r="J36" s="3">
        <f t="shared" si="0"/>
        <v>0.69220426429546922</v>
      </c>
      <c r="K36" s="1">
        <v>1849725</v>
      </c>
      <c r="L36" s="1">
        <v>2069592</v>
      </c>
      <c r="M36" s="1">
        <v>2319807.9420499997</v>
      </c>
      <c r="N36" s="1">
        <v>2571642.6360364002</v>
      </c>
      <c r="O36" s="1">
        <v>2305242.915117492</v>
      </c>
      <c r="P36" s="1">
        <v>2282429.2025710167</v>
      </c>
      <c r="Q36" s="1">
        <v>2411625.0786481472</v>
      </c>
      <c r="R36" s="1">
        <v>2526854.8310075914</v>
      </c>
      <c r="S36" s="3">
        <f t="shared" si="1"/>
        <v>0.36607054076016243</v>
      </c>
    </row>
    <row r="37" spans="1:19" x14ac:dyDescent="0.25">
      <c r="A37" t="s">
        <v>62</v>
      </c>
      <c r="B37" t="s">
        <v>49</v>
      </c>
      <c r="D37">
        <v>37.681874499999999</v>
      </c>
      <c r="E37">
        <v>-121.7680088</v>
      </c>
      <c r="F37" t="s">
        <v>18</v>
      </c>
      <c r="G37" s="1">
        <v>390081509</v>
      </c>
      <c r="H37" s="1">
        <v>271991115</v>
      </c>
      <c r="I37" s="1">
        <v>118090394</v>
      </c>
      <c r="J37" s="3">
        <f t="shared" si="0"/>
        <v>0.69726738828832824</v>
      </c>
      <c r="K37" s="1">
        <v>11405621</v>
      </c>
      <c r="L37" s="1">
        <v>13099453</v>
      </c>
      <c r="M37" s="1">
        <v>14981270.00066</v>
      </c>
      <c r="N37" s="1">
        <v>16852221.428486101</v>
      </c>
      <c r="O37" s="1">
        <v>18498813.071340684</v>
      </c>
      <c r="P37" s="1">
        <v>19948154.463480905</v>
      </c>
      <c r="Q37" s="1">
        <v>19692921.097385332</v>
      </c>
      <c r="R37" s="1">
        <v>20611693.730306894</v>
      </c>
      <c r="S37" s="3">
        <f t="shared" si="1"/>
        <v>0.80715225679574076</v>
      </c>
    </row>
    <row r="38" spans="1:19" x14ac:dyDescent="0.25">
      <c r="A38" t="s">
        <v>63</v>
      </c>
      <c r="B38" t="s">
        <v>49</v>
      </c>
      <c r="D38">
        <v>38.019365700000002</v>
      </c>
      <c r="E38">
        <v>-122.1341321</v>
      </c>
      <c r="F38" t="s">
        <v>39</v>
      </c>
      <c r="G38" s="1">
        <v>79568317</v>
      </c>
      <c r="H38" s="1">
        <v>52883505</v>
      </c>
      <c r="I38" s="1">
        <v>26684812</v>
      </c>
      <c r="J38" s="3">
        <f t="shared" si="0"/>
        <v>0.66463018188508372</v>
      </c>
      <c r="K38" s="1">
        <v>2624663</v>
      </c>
      <c r="L38" s="1">
        <v>3019303</v>
      </c>
      <c r="M38" s="1">
        <v>3401145.78846</v>
      </c>
      <c r="N38" s="1">
        <v>3748767.3065765998</v>
      </c>
      <c r="O38" s="1">
        <v>4085482.9257738986</v>
      </c>
      <c r="P38" s="1">
        <v>3308754.4135471154</v>
      </c>
      <c r="Q38" s="1">
        <v>3502948.0459535285</v>
      </c>
      <c r="R38" s="1">
        <v>3675570.8873321349</v>
      </c>
      <c r="S38" s="3">
        <f t="shared" si="1"/>
        <v>0.40039726522305336</v>
      </c>
    </row>
    <row r="39" spans="1:19" x14ac:dyDescent="0.25">
      <c r="A39" t="s">
        <v>64</v>
      </c>
      <c r="B39" t="s">
        <v>49</v>
      </c>
      <c r="D39">
        <v>37.529659299999999</v>
      </c>
      <c r="E39">
        <v>-122.0402399</v>
      </c>
      <c r="F39" t="s">
        <v>18</v>
      </c>
      <c r="G39" s="1">
        <v>271507769</v>
      </c>
      <c r="H39" s="1">
        <v>173479779</v>
      </c>
      <c r="I39" s="1">
        <v>98027990</v>
      </c>
      <c r="J39" s="3">
        <f t="shared" si="0"/>
        <v>0.63894959484566349</v>
      </c>
      <c r="K39" s="1">
        <v>7560323</v>
      </c>
      <c r="L39" s="1">
        <v>9250205</v>
      </c>
      <c r="M39" s="1">
        <v>9935214.1494200006</v>
      </c>
      <c r="N39" s="1">
        <v>10884606.366323099</v>
      </c>
      <c r="O39" s="1">
        <v>11795654.557312794</v>
      </c>
      <c r="P39" s="1">
        <v>12749331.194032177</v>
      </c>
      <c r="Q39" s="1">
        <v>13454618.129853144</v>
      </c>
      <c r="R39" s="1">
        <v>14078599.673748735</v>
      </c>
      <c r="S39" s="3">
        <f t="shared" si="1"/>
        <v>0.86216907316641567</v>
      </c>
    </row>
    <row r="40" spans="1:19" x14ac:dyDescent="0.25">
      <c r="A40" t="s">
        <v>65</v>
      </c>
      <c r="B40" t="s">
        <v>49</v>
      </c>
      <c r="D40">
        <v>37.804363700000003</v>
      </c>
      <c r="E40">
        <v>-122.2711137</v>
      </c>
      <c r="F40" t="s">
        <v>18</v>
      </c>
      <c r="G40" s="1">
        <v>4392148886</v>
      </c>
      <c r="H40" s="1">
        <v>2813918428</v>
      </c>
      <c r="I40" s="1">
        <v>1578230458</v>
      </c>
      <c r="J40" s="3">
        <f t="shared" si="0"/>
        <v>0.64067009134626129</v>
      </c>
      <c r="K40" s="1">
        <v>138241616</v>
      </c>
      <c r="L40" s="1">
        <v>158183011</v>
      </c>
      <c r="M40" s="1">
        <v>180058121.34935999</v>
      </c>
      <c r="N40" s="1">
        <v>200514992.21700221</v>
      </c>
      <c r="O40" s="1">
        <v>218943321.98351228</v>
      </c>
      <c r="P40" s="1">
        <v>235585691.64301762</v>
      </c>
      <c r="Q40" s="1">
        <v>247917902.39230818</v>
      </c>
      <c r="R40" s="1">
        <v>239354809.46407741</v>
      </c>
      <c r="S40" s="3">
        <f t="shared" si="1"/>
        <v>0.73142369417959796</v>
      </c>
    </row>
    <row r="41" spans="1:19" x14ac:dyDescent="0.25">
      <c r="A41" t="s">
        <v>66</v>
      </c>
      <c r="B41" t="s">
        <v>49</v>
      </c>
      <c r="D41">
        <v>37.997421899999999</v>
      </c>
      <c r="E41">
        <v>-121.7124536</v>
      </c>
      <c r="F41" t="s">
        <v>39</v>
      </c>
      <c r="G41" s="1">
        <v>8104308</v>
      </c>
      <c r="H41" s="1">
        <v>6113820</v>
      </c>
      <c r="I41" s="1">
        <v>1990488</v>
      </c>
      <c r="J41" s="3">
        <f t="shared" si="0"/>
        <v>0.75439136814642282</v>
      </c>
      <c r="K41" s="1">
        <v>345289</v>
      </c>
      <c r="L41" s="1">
        <v>843018</v>
      </c>
      <c r="M41" s="1">
        <v>916149.95849000011</v>
      </c>
      <c r="N41" s="1">
        <v>979338.36046720017</v>
      </c>
      <c r="O41" s="1">
        <v>1036309.5112812162</v>
      </c>
      <c r="P41" s="1">
        <v>1094017.7966196528</v>
      </c>
      <c r="Q41" s="1">
        <v>1141285.3305182424</v>
      </c>
      <c r="R41" s="1">
        <v>1187034.8904337895</v>
      </c>
      <c r="S41" s="3">
        <f t="shared" si="1"/>
        <v>2.4378010606587219</v>
      </c>
    </row>
    <row r="42" spans="1:19" x14ac:dyDescent="0.25">
      <c r="A42" t="s">
        <v>67</v>
      </c>
      <c r="B42" t="s">
        <v>49</v>
      </c>
      <c r="D42">
        <v>37.824371499999998</v>
      </c>
      <c r="E42">
        <v>-122.231635</v>
      </c>
      <c r="F42" t="s">
        <v>18</v>
      </c>
      <c r="G42" s="1">
        <v>100101036</v>
      </c>
      <c r="H42" s="1">
        <v>74878456</v>
      </c>
      <c r="I42" s="1">
        <v>25222580</v>
      </c>
      <c r="J42" s="3">
        <f t="shared" si="0"/>
        <v>0.74802878164018205</v>
      </c>
      <c r="K42" s="1">
        <v>2645119</v>
      </c>
      <c r="L42" s="1">
        <v>3011493</v>
      </c>
      <c r="M42" s="1">
        <v>3480697.9797400003</v>
      </c>
      <c r="N42" s="1">
        <v>3961782.1635307004</v>
      </c>
      <c r="O42" s="1">
        <v>4379694.6284366222</v>
      </c>
      <c r="P42" s="1">
        <v>4745950.4672897188</v>
      </c>
      <c r="Q42" s="1">
        <v>5015001.9813084127</v>
      </c>
      <c r="R42" s="1">
        <v>5251803.0407476639</v>
      </c>
      <c r="S42" s="3">
        <f t="shared" si="1"/>
        <v>0.98546947821540876</v>
      </c>
    </row>
    <row r="43" spans="1:19" x14ac:dyDescent="0.25">
      <c r="A43" t="s">
        <v>68</v>
      </c>
      <c r="B43" t="s">
        <v>49</v>
      </c>
      <c r="D43">
        <v>38.004366699999999</v>
      </c>
      <c r="E43">
        <v>-122.2988587</v>
      </c>
      <c r="F43" t="s">
        <v>39</v>
      </c>
      <c r="G43" s="1">
        <v>103274380</v>
      </c>
      <c r="H43" s="1">
        <v>73113980</v>
      </c>
      <c r="I43" s="1">
        <v>30160400</v>
      </c>
      <c r="J43" s="3">
        <f t="shared" si="0"/>
        <v>0.70795854693100069</v>
      </c>
      <c r="K43" s="1">
        <v>2513722</v>
      </c>
      <c r="L43" s="1">
        <v>2857861</v>
      </c>
      <c r="M43" s="1">
        <v>3322623.4748900002</v>
      </c>
      <c r="N43" s="1">
        <v>3748622.6785611999</v>
      </c>
      <c r="O43" s="1">
        <v>4160034.3589180359</v>
      </c>
      <c r="P43" s="1">
        <v>4518644.3896855768</v>
      </c>
      <c r="Q43" s="1">
        <v>4718476.6213761447</v>
      </c>
      <c r="R43" s="1">
        <v>4947975.9200174287</v>
      </c>
      <c r="S43" s="3">
        <f t="shared" si="1"/>
        <v>0.96838628934203097</v>
      </c>
    </row>
    <row r="44" spans="1:19" x14ac:dyDescent="0.25">
      <c r="A44" t="s">
        <v>69</v>
      </c>
      <c r="B44" t="s">
        <v>49</v>
      </c>
      <c r="D44">
        <v>38.027976199999998</v>
      </c>
      <c r="E44">
        <v>-121.8846806</v>
      </c>
      <c r="F44" t="s">
        <v>39</v>
      </c>
      <c r="G44" s="1">
        <v>175715880</v>
      </c>
      <c r="H44" s="1">
        <v>128059655</v>
      </c>
      <c r="I44" s="1">
        <v>47656225</v>
      </c>
      <c r="J44" s="3">
        <f t="shared" si="0"/>
        <v>0.72878817213333247</v>
      </c>
      <c r="K44" s="1">
        <v>5036804</v>
      </c>
      <c r="L44" s="1">
        <v>5857600</v>
      </c>
      <c r="M44" s="1">
        <v>6744585.7420600001</v>
      </c>
      <c r="N44" s="1">
        <v>7656119.8593907999</v>
      </c>
      <c r="O44" s="1">
        <v>8402802.4551725239</v>
      </c>
      <c r="P44" s="1">
        <v>9062849.5288277008</v>
      </c>
      <c r="Q44" s="1">
        <v>9568565.0146925319</v>
      </c>
      <c r="R44" s="1">
        <v>10017655.965133309</v>
      </c>
      <c r="S44" s="3">
        <f t="shared" si="1"/>
        <v>0.98889136149298429</v>
      </c>
    </row>
    <row r="45" spans="1:19" x14ac:dyDescent="0.25">
      <c r="A45" t="s">
        <v>70</v>
      </c>
      <c r="B45" t="s">
        <v>49</v>
      </c>
      <c r="D45">
        <v>37.947978599999999</v>
      </c>
      <c r="E45">
        <v>-122.06079630000001</v>
      </c>
      <c r="F45" t="s">
        <v>39</v>
      </c>
      <c r="G45" s="1">
        <v>135546513</v>
      </c>
      <c r="H45" s="1">
        <v>97057748</v>
      </c>
      <c r="I45" s="1">
        <v>38488765</v>
      </c>
      <c r="J45" s="3">
        <f t="shared" si="0"/>
        <v>0.71604754598150377</v>
      </c>
      <c r="K45" s="1">
        <v>3161115</v>
      </c>
      <c r="L45" s="1">
        <v>3657935</v>
      </c>
      <c r="M45" s="1">
        <v>4269857.2296899995</v>
      </c>
      <c r="N45" s="1">
        <v>4832420.1305975998</v>
      </c>
      <c r="O45" s="1">
        <v>5372908.7345155282</v>
      </c>
      <c r="P45" s="1">
        <v>5842708.996550994</v>
      </c>
      <c r="Q45" s="1">
        <v>6185066.2664475236</v>
      </c>
      <c r="R45" s="1">
        <v>6486127.2544409502</v>
      </c>
      <c r="S45" s="3">
        <f t="shared" si="1"/>
        <v>1.0518479253177915</v>
      </c>
    </row>
    <row r="46" spans="1:19" x14ac:dyDescent="0.25">
      <c r="A46" t="s">
        <v>71</v>
      </c>
      <c r="B46" t="s">
        <v>49</v>
      </c>
      <c r="D46">
        <v>37.6624312</v>
      </c>
      <c r="E46">
        <v>-121.87467890000001</v>
      </c>
      <c r="F46" t="s">
        <v>18</v>
      </c>
      <c r="G46" s="1">
        <v>592173177</v>
      </c>
      <c r="H46" s="1">
        <v>394187975</v>
      </c>
      <c r="I46" s="1">
        <v>197985202</v>
      </c>
      <c r="J46" s="3">
        <f t="shared" si="0"/>
        <v>0.66566334023602691</v>
      </c>
      <c r="K46" s="1">
        <v>17440673</v>
      </c>
      <c r="L46" s="1">
        <v>19427930</v>
      </c>
      <c r="M46" s="1">
        <v>22074139.87813</v>
      </c>
      <c r="N46" s="1">
        <v>24709715.2839409</v>
      </c>
      <c r="O46" s="1">
        <v>27053379.742459126</v>
      </c>
      <c r="P46" s="1">
        <v>29188663.134732902</v>
      </c>
      <c r="Q46" s="1">
        <v>30766830.028774887</v>
      </c>
      <c r="R46" s="1">
        <v>32173152.929638132</v>
      </c>
      <c r="S46" s="3">
        <f t="shared" si="1"/>
        <v>0.84471969227552934</v>
      </c>
    </row>
    <row r="47" spans="1:19" x14ac:dyDescent="0.25">
      <c r="A47" t="s">
        <v>72</v>
      </c>
      <c r="B47" t="s">
        <v>49</v>
      </c>
      <c r="D47">
        <v>37.935757600000002</v>
      </c>
      <c r="E47">
        <v>-122.3477486</v>
      </c>
      <c r="F47" t="s">
        <v>39</v>
      </c>
      <c r="G47" s="1">
        <v>1055392553</v>
      </c>
      <c r="H47" s="1">
        <v>735859302</v>
      </c>
      <c r="I47" s="1">
        <v>319533251</v>
      </c>
      <c r="J47" s="3">
        <f t="shared" si="0"/>
        <v>0.69723753489475304</v>
      </c>
      <c r="K47" s="1">
        <v>26523487</v>
      </c>
      <c r="L47" s="1">
        <v>30960167</v>
      </c>
      <c r="M47" s="1">
        <v>36339436.328910001</v>
      </c>
      <c r="N47" s="1">
        <v>41063973.086566597</v>
      </c>
      <c r="O47" s="1">
        <v>45312932.279163599</v>
      </c>
      <c r="P47" s="1">
        <v>49067050.247538507</v>
      </c>
      <c r="Q47" s="1">
        <v>51748751.754964665</v>
      </c>
      <c r="R47" s="1">
        <v>54130474.307613604</v>
      </c>
      <c r="S47" s="3">
        <f t="shared" si="1"/>
        <v>1.0408505980987193</v>
      </c>
    </row>
    <row r="48" spans="1:19" x14ac:dyDescent="0.25">
      <c r="A48" t="s">
        <v>73</v>
      </c>
      <c r="B48" t="s">
        <v>49</v>
      </c>
      <c r="D48">
        <v>37.724929600000003</v>
      </c>
      <c r="E48">
        <v>-122.15607679999999</v>
      </c>
      <c r="F48" t="s">
        <v>18</v>
      </c>
      <c r="G48" s="1">
        <v>542770823</v>
      </c>
      <c r="H48" s="1">
        <v>371454965</v>
      </c>
      <c r="I48" s="1">
        <v>171315858</v>
      </c>
      <c r="J48" s="3">
        <f t="shared" si="0"/>
        <v>0.6843679675832538</v>
      </c>
      <c r="K48" s="1">
        <v>13125221</v>
      </c>
      <c r="L48" s="1">
        <v>15187039</v>
      </c>
      <c r="M48" s="1">
        <v>17612692.185110003</v>
      </c>
      <c r="N48" s="1">
        <v>19643863.867458701</v>
      </c>
      <c r="O48" s="1">
        <v>21767387.783482462</v>
      </c>
      <c r="P48" s="1">
        <v>23619147.416986935</v>
      </c>
      <c r="Q48" s="1">
        <v>24954899.839496545</v>
      </c>
      <c r="R48" s="1">
        <v>26132606.834681444</v>
      </c>
      <c r="S48" s="3">
        <f t="shared" si="1"/>
        <v>0.99102223381087784</v>
      </c>
    </row>
    <row r="49" spans="1:19" x14ac:dyDescent="0.25">
      <c r="A49" t="s">
        <v>74</v>
      </c>
      <c r="B49" t="s">
        <v>49</v>
      </c>
      <c r="D49">
        <v>37.962145700000001</v>
      </c>
      <c r="E49">
        <v>-122.3455263</v>
      </c>
      <c r="F49" t="s">
        <v>39</v>
      </c>
      <c r="G49" s="1">
        <v>134125514</v>
      </c>
      <c r="H49" s="1">
        <v>95498393</v>
      </c>
      <c r="I49" s="1">
        <v>38627121</v>
      </c>
      <c r="J49" s="3">
        <f t="shared" si="0"/>
        <v>0.71200765724558568</v>
      </c>
      <c r="K49" s="1">
        <v>3646463</v>
      </c>
      <c r="L49" s="1">
        <v>4142332</v>
      </c>
      <c r="M49" s="1">
        <v>4791001.5954900002</v>
      </c>
      <c r="N49" s="1">
        <v>5418911.1954756994</v>
      </c>
      <c r="O49" s="1">
        <v>5974977.5313399713</v>
      </c>
      <c r="P49" s="1">
        <v>6467933.8572801705</v>
      </c>
      <c r="Q49" s="1">
        <v>6831242.8729985757</v>
      </c>
      <c r="R49" s="1">
        <v>7152469.1591885332</v>
      </c>
      <c r="S49" s="3">
        <f t="shared" si="1"/>
        <v>0.96148134759314252</v>
      </c>
    </row>
    <row r="50" spans="1:19" x14ac:dyDescent="0.25">
      <c r="A50" t="s">
        <v>75</v>
      </c>
      <c r="B50" t="s">
        <v>49</v>
      </c>
      <c r="D50">
        <v>37.779927299999997</v>
      </c>
      <c r="E50">
        <v>-121.9780153</v>
      </c>
      <c r="F50" t="s">
        <v>39</v>
      </c>
      <c r="G50" s="1">
        <v>159651819</v>
      </c>
      <c r="H50" s="1">
        <v>131337317</v>
      </c>
      <c r="I50" s="1">
        <v>28314502</v>
      </c>
      <c r="J50" s="3">
        <f t="shared" si="0"/>
        <v>0.82264842218928935</v>
      </c>
      <c r="K50" s="1">
        <v>4922499</v>
      </c>
      <c r="L50" s="1">
        <v>5556212</v>
      </c>
      <c r="M50" s="1">
        <v>6362898.3335600002</v>
      </c>
      <c r="N50" s="1">
        <v>7381509.6291428003</v>
      </c>
      <c r="O50" s="1">
        <v>8124856.9180170847</v>
      </c>
      <c r="P50" s="1">
        <v>8784111.6255575959</v>
      </c>
      <c r="Q50" s="1">
        <v>9264299.9743243232</v>
      </c>
      <c r="R50" s="1">
        <v>9690651.9735540543</v>
      </c>
      <c r="S50" s="3">
        <f t="shared" si="1"/>
        <v>0.96864478256959607</v>
      </c>
    </row>
    <row r="51" spans="1:19" x14ac:dyDescent="0.25">
      <c r="A51" t="s">
        <v>76</v>
      </c>
      <c r="B51" t="s">
        <v>49</v>
      </c>
      <c r="D51">
        <v>37.593391799999999</v>
      </c>
      <c r="E51">
        <v>-122.0438298</v>
      </c>
      <c r="F51" t="s">
        <v>18</v>
      </c>
      <c r="G51" s="1">
        <v>303867802</v>
      </c>
      <c r="H51" s="1">
        <v>225365050</v>
      </c>
      <c r="I51" s="1">
        <v>78502752</v>
      </c>
      <c r="J51" s="3">
        <f t="shared" si="0"/>
        <v>0.74165491873995915</v>
      </c>
      <c r="K51" s="1">
        <v>7005468</v>
      </c>
      <c r="L51" s="1">
        <v>8416109</v>
      </c>
      <c r="M51" s="1">
        <v>9844224.1441200003</v>
      </c>
      <c r="N51" s="1">
        <v>11188122.070567401</v>
      </c>
      <c r="O51" s="1">
        <v>12436406.732684422</v>
      </c>
      <c r="P51" s="1">
        <v>13563916.934664955</v>
      </c>
      <c r="Q51" s="1">
        <v>14352573.442704905</v>
      </c>
      <c r="R51" s="1">
        <v>15046200.64598605</v>
      </c>
      <c r="S51" s="3">
        <f t="shared" si="1"/>
        <v>1.1477795125159447</v>
      </c>
    </row>
    <row r="52" spans="1:19" x14ac:dyDescent="0.25">
      <c r="A52" t="s">
        <v>77</v>
      </c>
      <c r="B52" t="s">
        <v>49</v>
      </c>
      <c r="D52">
        <v>37.910078300000002</v>
      </c>
      <c r="E52">
        <v>-122.0651819</v>
      </c>
      <c r="F52" t="s">
        <v>39</v>
      </c>
      <c r="G52" s="1">
        <v>356734759</v>
      </c>
      <c r="H52" s="1">
        <v>246075192</v>
      </c>
      <c r="I52" s="1">
        <v>110659567</v>
      </c>
      <c r="J52" s="3">
        <f t="shared" si="0"/>
        <v>0.68979875325241291</v>
      </c>
      <c r="K52" s="1">
        <v>9644281</v>
      </c>
      <c r="L52" s="1">
        <v>11219420</v>
      </c>
      <c r="M52" s="1">
        <v>12868049.763410002</v>
      </c>
      <c r="N52" s="1">
        <v>14399947.779219002</v>
      </c>
      <c r="O52" s="1">
        <v>15806925.212595571</v>
      </c>
      <c r="P52" s="1">
        <v>17061452.968973435</v>
      </c>
      <c r="Q52" s="1">
        <v>18008976.558042642</v>
      </c>
      <c r="R52" s="1">
        <v>18846645.854783915</v>
      </c>
      <c r="S52" s="3">
        <f t="shared" si="1"/>
        <v>0.9541784249944516</v>
      </c>
    </row>
    <row r="53" spans="1:19" x14ac:dyDescent="0.25">
      <c r="A53" t="s">
        <v>78</v>
      </c>
      <c r="B53" t="s">
        <v>79</v>
      </c>
      <c r="C53" t="s">
        <v>29</v>
      </c>
      <c r="D53">
        <v>38.019091099999997</v>
      </c>
      <c r="E53">
        <v>-122.13505670000001</v>
      </c>
      <c r="F53" t="s">
        <v>39</v>
      </c>
      <c r="G53" s="1">
        <v>13226256</v>
      </c>
      <c r="H53" s="1">
        <v>9830887</v>
      </c>
      <c r="I53" s="1">
        <v>3395369</v>
      </c>
      <c r="J53" s="3">
        <f t="shared" si="0"/>
        <v>0.74328570383032055</v>
      </c>
      <c r="K53" s="1">
        <v>466716</v>
      </c>
      <c r="L53" s="1">
        <v>514815</v>
      </c>
      <c r="M53" s="1">
        <v>589677.61203000008</v>
      </c>
      <c r="N53" s="1">
        <v>667680.51052599994</v>
      </c>
      <c r="O53" s="1">
        <v>728734.92584178003</v>
      </c>
      <c r="P53" s="1">
        <v>783038.97361703345</v>
      </c>
      <c r="Q53" s="1">
        <v>822603.14282554446</v>
      </c>
      <c r="R53" s="1">
        <v>858538.2371103107</v>
      </c>
      <c r="S53" s="3">
        <f t="shared" si="1"/>
        <v>0.8395303291730104</v>
      </c>
    </row>
    <row r="54" spans="1:19" x14ac:dyDescent="0.25">
      <c r="A54" t="s">
        <v>80</v>
      </c>
      <c r="D54">
        <v>38.018032300000002</v>
      </c>
      <c r="E54">
        <v>-122.1329109</v>
      </c>
      <c r="F54" t="s">
        <v>39</v>
      </c>
      <c r="G54" s="1">
        <v>2046930</v>
      </c>
      <c r="H54" s="1">
        <v>1525909</v>
      </c>
      <c r="I54" s="1">
        <v>521021</v>
      </c>
      <c r="J54" s="3">
        <f t="shared" si="0"/>
        <v>0.74546222880118029</v>
      </c>
      <c r="K54" s="1">
        <v>53050</v>
      </c>
      <c r="L54" s="1">
        <v>60856</v>
      </c>
      <c r="M54" s="1">
        <v>69427.202480000007</v>
      </c>
      <c r="N54" s="1">
        <v>53863.651346999999</v>
      </c>
      <c r="O54" s="1">
        <v>60060.56088741</v>
      </c>
      <c r="P54" s="1">
        <v>66572.377714032293</v>
      </c>
      <c r="Q54" s="1">
        <v>71099.54904545327</v>
      </c>
      <c r="R54" s="1">
        <v>74642.535516816861</v>
      </c>
      <c r="S54" s="3">
        <f t="shared" si="1"/>
        <v>0.40702234715960151</v>
      </c>
    </row>
    <row r="55" spans="1:19" x14ac:dyDescent="0.25">
      <c r="A55" t="s">
        <v>81</v>
      </c>
      <c r="D55">
        <v>37.9607387</v>
      </c>
      <c r="E55">
        <v>-122.0544026</v>
      </c>
      <c r="F55" t="s">
        <v>39</v>
      </c>
      <c r="G55" s="1">
        <v>10243141</v>
      </c>
      <c r="H55" s="1">
        <v>9101936</v>
      </c>
      <c r="I55" s="1">
        <v>1141205</v>
      </c>
      <c r="J55" s="3">
        <f t="shared" si="0"/>
        <v>0.88858837342959551</v>
      </c>
      <c r="K55" s="1">
        <v>224935</v>
      </c>
      <c r="L55" s="1">
        <v>259426</v>
      </c>
      <c r="M55" s="1">
        <v>301548.56603999995</v>
      </c>
      <c r="N55" s="1">
        <v>366411.50245779997</v>
      </c>
      <c r="O55" s="1">
        <v>409119.84753153397</v>
      </c>
      <c r="P55" s="1">
        <v>448883.44295748003</v>
      </c>
      <c r="Q55" s="1">
        <v>475909.94624620443</v>
      </c>
      <c r="R55" s="1">
        <v>499207.24463359051</v>
      </c>
      <c r="S55" s="3">
        <f t="shared" si="1"/>
        <v>1.2193400077070733</v>
      </c>
    </row>
    <row r="56" spans="1:19" x14ac:dyDescent="0.25">
      <c r="A56" t="s">
        <v>82</v>
      </c>
      <c r="B56" t="s">
        <v>20</v>
      </c>
      <c r="C56" t="s">
        <v>21</v>
      </c>
      <c r="D56">
        <v>37.927950000000003</v>
      </c>
      <c r="E56">
        <v>-122.05787100000001</v>
      </c>
      <c r="F56" t="s">
        <v>39</v>
      </c>
      <c r="G56" s="1">
        <v>12549601</v>
      </c>
      <c r="H56" s="1">
        <v>11322636</v>
      </c>
      <c r="I56" s="1">
        <v>1226965</v>
      </c>
      <c r="J56" s="3">
        <f t="shared" si="0"/>
        <v>0.90223075618101323</v>
      </c>
      <c r="K56" s="1">
        <v>249629</v>
      </c>
      <c r="L56" s="1">
        <v>295373</v>
      </c>
      <c r="M56" s="1">
        <v>337157.63157000003</v>
      </c>
      <c r="N56" s="1">
        <v>403792.81646310003</v>
      </c>
      <c r="O56" s="1">
        <v>448328.10095699306</v>
      </c>
      <c r="P56" s="1">
        <v>495094.94398570282</v>
      </c>
      <c r="Q56" s="1">
        <v>525301.79230527394</v>
      </c>
      <c r="R56" s="1">
        <v>552637.34607443213</v>
      </c>
      <c r="S56" s="3">
        <f t="shared" si="1"/>
        <v>1.2138347150148106</v>
      </c>
    </row>
    <row r="57" spans="1:19" x14ac:dyDescent="0.25">
      <c r="A57" t="s">
        <v>83</v>
      </c>
      <c r="B57" t="s">
        <v>20</v>
      </c>
      <c r="C57" t="s">
        <v>29</v>
      </c>
      <c r="D57">
        <v>38.053319000000002</v>
      </c>
      <c r="E57">
        <v>-122.223945</v>
      </c>
      <c r="F57" t="s">
        <v>39</v>
      </c>
      <c r="G57" s="1">
        <v>547481</v>
      </c>
      <c r="H57" s="1">
        <v>429899</v>
      </c>
      <c r="I57" s="1">
        <v>117582</v>
      </c>
      <c r="J57" s="3">
        <f t="shared" si="0"/>
        <v>0.78523090299024079</v>
      </c>
      <c r="K57" s="1">
        <v>20506</v>
      </c>
      <c r="L57" s="1">
        <v>22480</v>
      </c>
      <c r="M57" s="1">
        <v>25335.926480000002</v>
      </c>
      <c r="N57" s="1">
        <v>29692.203348600004</v>
      </c>
      <c r="O57" s="1">
        <v>31355.969449058004</v>
      </c>
      <c r="P57" s="1">
        <v>32936.64853252974</v>
      </c>
      <c r="Q57" s="1">
        <v>34534.747988505631</v>
      </c>
      <c r="R57" s="1">
        <v>36150.790428160806</v>
      </c>
      <c r="S57" s="3">
        <f t="shared" si="1"/>
        <v>0.76293720999516268</v>
      </c>
    </row>
    <row r="58" spans="1:19" x14ac:dyDescent="0.25">
      <c r="A58" t="s">
        <v>84</v>
      </c>
      <c r="D58">
        <v>38.0155824</v>
      </c>
      <c r="E58">
        <v>-121.8419013</v>
      </c>
      <c r="F58" t="s">
        <v>39</v>
      </c>
      <c r="G58" s="1">
        <v>56135384</v>
      </c>
      <c r="H58" s="1">
        <v>41235976</v>
      </c>
      <c r="I58" s="1">
        <v>14899408</v>
      </c>
      <c r="J58" s="3">
        <f t="shared" si="0"/>
        <v>0.73458081270095166</v>
      </c>
      <c r="K58" s="1">
        <v>1644400</v>
      </c>
      <c r="L58" s="1">
        <v>1918053</v>
      </c>
      <c r="M58" s="1">
        <v>2191034.73924</v>
      </c>
      <c r="N58" s="1">
        <v>2487674.5366056003</v>
      </c>
      <c r="O58" s="1">
        <v>2728805.7727037682</v>
      </c>
      <c r="P58" s="1">
        <v>2944492.9458848806</v>
      </c>
      <c r="Q58" s="1">
        <v>3104970.7342614271</v>
      </c>
      <c r="R58" s="1">
        <v>3246674.8562892708</v>
      </c>
      <c r="S58" s="3">
        <f t="shared" si="1"/>
        <v>0.97438266619391312</v>
      </c>
    </row>
    <row r="59" spans="1:19" x14ac:dyDescent="0.25">
      <c r="A59" t="s">
        <v>85</v>
      </c>
      <c r="B59" t="s">
        <v>20</v>
      </c>
      <c r="C59" t="s">
        <v>31</v>
      </c>
      <c r="D59">
        <v>38.002488300000003</v>
      </c>
      <c r="E59">
        <v>-121.7343597</v>
      </c>
      <c r="F59" t="s">
        <v>39</v>
      </c>
      <c r="G59" s="1">
        <v>7694928</v>
      </c>
      <c r="H59" s="1">
        <v>5535644</v>
      </c>
      <c r="I59" s="1">
        <v>2159284</v>
      </c>
      <c r="J59" s="3">
        <f t="shared" si="0"/>
        <v>0.71938866744432173</v>
      </c>
      <c r="K59" s="1">
        <v>258079</v>
      </c>
      <c r="L59" s="1">
        <v>289491</v>
      </c>
      <c r="M59" s="1">
        <v>328821.22204000002</v>
      </c>
      <c r="N59" s="1">
        <v>370399.37950929999</v>
      </c>
      <c r="O59" s="1">
        <v>403752.36089457897</v>
      </c>
      <c r="P59" s="1">
        <v>433580.93172141636</v>
      </c>
      <c r="Q59" s="1">
        <v>457090.35967305891</v>
      </c>
      <c r="R59" s="1">
        <v>477686.07046325068</v>
      </c>
      <c r="S59" s="3">
        <f t="shared" si="1"/>
        <v>0.85092963961907275</v>
      </c>
    </row>
    <row r="60" spans="1:19" x14ac:dyDescent="0.25">
      <c r="A60" t="s">
        <v>86</v>
      </c>
      <c r="B60" t="s">
        <v>20</v>
      </c>
      <c r="C60" t="s">
        <v>29</v>
      </c>
      <c r="D60">
        <v>37.706195899999997</v>
      </c>
      <c r="E60">
        <v>-121.9213972</v>
      </c>
      <c r="F60" t="s">
        <v>18</v>
      </c>
      <c r="G60" s="1">
        <v>92906372</v>
      </c>
      <c r="H60" s="1">
        <v>77099991</v>
      </c>
      <c r="I60" s="1">
        <v>15806381</v>
      </c>
      <c r="J60" s="3">
        <f t="shared" si="0"/>
        <v>0.82986763276043107</v>
      </c>
      <c r="K60" s="1">
        <v>1810991</v>
      </c>
      <c r="L60" s="1">
        <v>2092514</v>
      </c>
      <c r="M60" s="1">
        <v>2462959.7380400002</v>
      </c>
      <c r="N60" s="1">
        <v>2867914.567901901</v>
      </c>
      <c r="O60" s="1">
        <v>3174607.0049389577</v>
      </c>
      <c r="P60" s="1">
        <v>3501133.2150871265</v>
      </c>
      <c r="Q60" s="1">
        <v>3724145.2115397402</v>
      </c>
      <c r="R60" s="1">
        <v>3915796.5678859325</v>
      </c>
      <c r="S60" s="3">
        <f t="shared" si="1"/>
        <v>1.1622396620888411</v>
      </c>
    </row>
    <row r="61" spans="1:19" x14ac:dyDescent="0.25">
      <c r="A61" t="s">
        <v>87</v>
      </c>
      <c r="B61" t="s">
        <v>20</v>
      </c>
      <c r="C61" t="s">
        <v>29</v>
      </c>
      <c r="D61">
        <v>37.666270900000001</v>
      </c>
      <c r="E61">
        <v>-122.16032800000001</v>
      </c>
      <c r="F61" t="s">
        <v>18</v>
      </c>
      <c r="G61" s="1">
        <v>3918330</v>
      </c>
      <c r="H61" s="1">
        <v>3134508</v>
      </c>
      <c r="I61" s="1">
        <v>783822</v>
      </c>
      <c r="J61" s="3">
        <f t="shared" si="0"/>
        <v>0.79996018712053352</v>
      </c>
      <c r="K61" s="1">
        <v>65429</v>
      </c>
      <c r="L61" s="1">
        <v>74651</v>
      </c>
      <c r="M61" s="1">
        <v>93103.388349999994</v>
      </c>
      <c r="N61" s="1">
        <v>109887.34495550001</v>
      </c>
      <c r="O61" s="1">
        <v>125473.965304165</v>
      </c>
      <c r="P61" s="1">
        <v>138108.18426328996</v>
      </c>
      <c r="Q61" s="1">
        <v>147791.42979118865</v>
      </c>
      <c r="R61" s="1">
        <v>155525.1726849243</v>
      </c>
      <c r="S61" s="3">
        <f t="shared" si="1"/>
        <v>1.3770067200312446</v>
      </c>
    </row>
    <row r="62" spans="1:19" x14ac:dyDescent="0.25">
      <c r="A62" t="s">
        <v>88</v>
      </c>
      <c r="B62" t="s">
        <v>20</v>
      </c>
      <c r="C62" t="s">
        <v>89</v>
      </c>
      <c r="D62">
        <v>37.714860000000002</v>
      </c>
      <c r="E62">
        <v>-122.0993356</v>
      </c>
      <c r="F62" t="s">
        <v>18</v>
      </c>
      <c r="G62" s="1">
        <v>358921231</v>
      </c>
      <c r="H62" s="1">
        <v>246470203</v>
      </c>
      <c r="I62" s="1">
        <v>112451028</v>
      </c>
      <c r="J62" s="3">
        <f t="shared" si="0"/>
        <v>0.68669719624359582</v>
      </c>
      <c r="K62" s="1">
        <v>12785651</v>
      </c>
      <c r="L62" s="1">
        <v>14449263</v>
      </c>
      <c r="M62" s="1">
        <v>16261896.80703</v>
      </c>
      <c r="N62" s="1">
        <v>18184831.320454203</v>
      </c>
      <c r="O62" s="1">
        <v>19780414.260067832</v>
      </c>
      <c r="P62" s="1">
        <v>21225508.687869862</v>
      </c>
      <c r="Q62" s="1">
        <v>22310594.948505957</v>
      </c>
      <c r="R62" s="1">
        <v>23288958.79696114</v>
      </c>
      <c r="S62" s="3">
        <f t="shared" si="1"/>
        <v>0.82149182681125421</v>
      </c>
    </row>
    <row r="63" spans="1:19" x14ac:dyDescent="0.25">
      <c r="A63" t="s">
        <v>90</v>
      </c>
      <c r="B63" t="s">
        <v>20</v>
      </c>
      <c r="C63" t="s">
        <v>41</v>
      </c>
      <c r="D63">
        <v>37.813239799999998</v>
      </c>
      <c r="E63">
        <v>-121.6024572</v>
      </c>
      <c r="F63" t="s">
        <v>39</v>
      </c>
      <c r="G63" s="1">
        <v>10978935</v>
      </c>
      <c r="H63" s="1">
        <v>7784569</v>
      </c>
      <c r="I63" s="1">
        <v>3194366</v>
      </c>
      <c r="J63" s="3">
        <f t="shared" si="0"/>
        <v>0.70904591383408322</v>
      </c>
      <c r="K63" s="1">
        <v>294420</v>
      </c>
      <c r="L63" s="1">
        <v>172066</v>
      </c>
      <c r="M63" s="1">
        <v>200543.94206999999</v>
      </c>
      <c r="N63" s="1">
        <v>245916.96387870001</v>
      </c>
      <c r="O63" s="1">
        <v>278189.47279506101</v>
      </c>
      <c r="P63" s="1">
        <v>312135.15697891283</v>
      </c>
      <c r="Q63" s="1">
        <v>333459.21168828022</v>
      </c>
      <c r="R63" s="1">
        <v>353086.98803892866</v>
      </c>
      <c r="S63" s="3">
        <f t="shared" si="1"/>
        <v>0.19926291705362631</v>
      </c>
    </row>
    <row r="64" spans="1:19" x14ac:dyDescent="0.25">
      <c r="A64" t="s">
        <v>91</v>
      </c>
      <c r="B64" t="s">
        <v>20</v>
      </c>
      <c r="C64" t="s">
        <v>89</v>
      </c>
      <c r="D64">
        <v>37.671065300000002</v>
      </c>
      <c r="E64">
        <v>-122.0766107</v>
      </c>
      <c r="F64" t="s">
        <v>18</v>
      </c>
      <c r="G64" s="1">
        <v>74370339</v>
      </c>
      <c r="H64" s="1">
        <v>49478027</v>
      </c>
      <c r="I64" s="1">
        <v>24892312</v>
      </c>
      <c r="J64" s="3">
        <f t="shared" si="0"/>
        <v>0.66529247634597977</v>
      </c>
      <c r="K64" s="1">
        <v>2158156</v>
      </c>
      <c r="L64" s="1">
        <v>2491775</v>
      </c>
      <c r="M64" s="1">
        <v>2859040.5294900001</v>
      </c>
      <c r="N64" s="1">
        <v>3192929.1767723998</v>
      </c>
      <c r="O64" s="1">
        <v>3478707.0520755723</v>
      </c>
      <c r="P64" s="1">
        <v>3730498.2636378394</v>
      </c>
      <c r="Q64" s="1">
        <v>3927333.2115469743</v>
      </c>
      <c r="R64" s="1">
        <v>4103243.2078933837</v>
      </c>
      <c r="S64" s="3">
        <f t="shared" si="1"/>
        <v>0.90127275687827191</v>
      </c>
    </row>
    <row r="65" spans="1:19" x14ac:dyDescent="0.25">
      <c r="A65" t="s">
        <v>92</v>
      </c>
      <c r="B65" t="s">
        <v>20</v>
      </c>
      <c r="C65" t="s">
        <v>29</v>
      </c>
      <c r="D65">
        <v>37.779936999999997</v>
      </c>
      <c r="E65">
        <v>-122.2754716</v>
      </c>
      <c r="F65" t="s">
        <v>18</v>
      </c>
      <c r="G65" s="1">
        <v>14525592</v>
      </c>
      <c r="H65" s="1">
        <v>12378582</v>
      </c>
      <c r="I65" s="1">
        <v>2147010</v>
      </c>
      <c r="J65" s="3">
        <f t="shared" si="0"/>
        <v>0.85219122222350729</v>
      </c>
      <c r="K65" s="1">
        <v>463320</v>
      </c>
      <c r="L65" s="1">
        <v>482809</v>
      </c>
      <c r="M65" s="1">
        <v>555661.52960999997</v>
      </c>
      <c r="N65" s="1">
        <v>647105.22004060016</v>
      </c>
      <c r="O65" s="1">
        <v>712532.37664181809</v>
      </c>
      <c r="P65" s="1">
        <v>768483.34794107266</v>
      </c>
      <c r="Q65" s="1">
        <v>811470.84837930475</v>
      </c>
      <c r="R65" s="1">
        <v>849607.97383068397</v>
      </c>
      <c r="S65" s="3">
        <f t="shared" si="1"/>
        <v>0.83373904392360354</v>
      </c>
    </row>
    <row r="66" spans="1:19" x14ac:dyDescent="0.25">
      <c r="A66" t="s">
        <v>93</v>
      </c>
      <c r="B66" t="s">
        <v>20</v>
      </c>
      <c r="C66" t="s">
        <v>29</v>
      </c>
      <c r="D66">
        <v>37.681791500000003</v>
      </c>
      <c r="E66">
        <v>-121.75597930000001</v>
      </c>
      <c r="F66" t="s">
        <v>18</v>
      </c>
      <c r="G66" s="1">
        <v>5858115</v>
      </c>
      <c r="H66" s="1">
        <v>4538754</v>
      </c>
      <c r="I66" s="1">
        <v>1319361</v>
      </c>
      <c r="J66" s="3">
        <f t="shared" si="0"/>
        <v>0.77478062482556254</v>
      </c>
      <c r="K66" s="1">
        <v>116135</v>
      </c>
      <c r="L66" s="1">
        <v>131966</v>
      </c>
      <c r="M66" s="1">
        <v>158693.99964000002</v>
      </c>
      <c r="N66" s="1">
        <v>184492.1567387</v>
      </c>
      <c r="O66" s="1">
        <v>207974.42144086101</v>
      </c>
      <c r="P66" s="1">
        <v>228075.75408408686</v>
      </c>
      <c r="Q66" s="1">
        <v>241638.22670660942</v>
      </c>
      <c r="R66" s="1">
        <v>254243.97350780774</v>
      </c>
      <c r="S66" s="3">
        <f t="shared" si="1"/>
        <v>1.1892106041056334</v>
      </c>
    </row>
    <row r="67" spans="1:19" x14ac:dyDescent="0.25">
      <c r="A67" t="s">
        <v>94</v>
      </c>
      <c r="B67" t="s">
        <v>20</v>
      </c>
      <c r="C67" t="s">
        <v>29</v>
      </c>
      <c r="D67">
        <v>37.996746199999997</v>
      </c>
      <c r="E67">
        <v>-121.7041019</v>
      </c>
      <c r="F67" t="s">
        <v>39</v>
      </c>
      <c r="G67" s="1">
        <v>16279693</v>
      </c>
      <c r="H67" s="1">
        <v>12060570</v>
      </c>
      <c r="I67" s="1">
        <v>4219123</v>
      </c>
      <c r="J67" s="3">
        <f t="shared" ref="J67:J84" si="2">H67/G67</f>
        <v>0.74083522336692709</v>
      </c>
      <c r="K67" s="1">
        <v>647574</v>
      </c>
      <c r="L67" s="1">
        <v>523650</v>
      </c>
      <c r="M67" s="1">
        <v>600268.7146200001</v>
      </c>
      <c r="N67" s="1">
        <v>683974.14228200016</v>
      </c>
      <c r="O67" s="1">
        <v>752275.36655046011</v>
      </c>
      <c r="P67" s="1">
        <v>813903.62754697388</v>
      </c>
      <c r="Q67" s="1">
        <v>856268.7363733832</v>
      </c>
      <c r="R67" s="1">
        <v>895480.79846458463</v>
      </c>
      <c r="S67" s="3">
        <f t="shared" ref="S67:S84" si="3">(R67-K67)/K67</f>
        <v>0.38282389111450527</v>
      </c>
    </row>
    <row r="68" spans="1:19" x14ac:dyDescent="0.25">
      <c r="A68" t="s">
        <v>95</v>
      </c>
      <c r="B68" t="s">
        <v>20</v>
      </c>
      <c r="C68" t="s">
        <v>29</v>
      </c>
      <c r="D68">
        <v>37.906236300000003</v>
      </c>
      <c r="E68">
        <v>-122.2787218</v>
      </c>
      <c r="F68" t="s">
        <v>39</v>
      </c>
      <c r="G68" s="1">
        <v>12843429</v>
      </c>
      <c r="H68" s="1">
        <v>9021779</v>
      </c>
      <c r="I68" s="1">
        <v>3821650</v>
      </c>
      <c r="J68" s="3">
        <f t="shared" si="2"/>
        <v>0.70244317152374181</v>
      </c>
      <c r="K68" s="1">
        <v>467150</v>
      </c>
      <c r="L68" s="1">
        <v>416183</v>
      </c>
      <c r="M68" s="1">
        <v>481016.78446</v>
      </c>
      <c r="N68" s="1">
        <v>543826.33369890007</v>
      </c>
      <c r="O68" s="1">
        <v>598494.47370986699</v>
      </c>
      <c r="P68" s="1">
        <v>646396.00792116299</v>
      </c>
      <c r="Q68" s="1">
        <v>681542.78815879801</v>
      </c>
      <c r="R68" s="1">
        <v>712931.87180356181</v>
      </c>
      <c r="S68" s="3">
        <f t="shared" si="3"/>
        <v>0.52613051868470895</v>
      </c>
    </row>
    <row r="69" spans="1:19" x14ac:dyDescent="0.25">
      <c r="A69" t="s">
        <v>96</v>
      </c>
      <c r="B69" t="s">
        <v>20</v>
      </c>
      <c r="C69" t="s">
        <v>21</v>
      </c>
      <c r="D69">
        <v>37.691368799999999</v>
      </c>
      <c r="E69">
        <v>-121.8008535</v>
      </c>
      <c r="F69" t="s">
        <v>18</v>
      </c>
      <c r="G69" s="1">
        <v>4700780</v>
      </c>
      <c r="H69" s="1">
        <v>3653833</v>
      </c>
      <c r="I69" s="1">
        <v>1046947</v>
      </c>
      <c r="J69" s="3">
        <f t="shared" si="2"/>
        <v>0.77728228081297146</v>
      </c>
      <c r="K69" s="1">
        <v>137087</v>
      </c>
      <c r="L69" s="1">
        <v>161676</v>
      </c>
      <c r="M69" s="1">
        <v>184860.02218999999</v>
      </c>
      <c r="N69" s="1">
        <v>210646.90966490001</v>
      </c>
      <c r="O69" s="1">
        <v>231331.31695484702</v>
      </c>
      <c r="P69" s="1">
        <v>249229.25646349241</v>
      </c>
      <c r="Q69" s="1">
        <v>262944.1341573972</v>
      </c>
      <c r="R69" s="1">
        <v>275579.45818211912</v>
      </c>
      <c r="S69" s="3">
        <f t="shared" si="3"/>
        <v>1.0102523082576693</v>
      </c>
    </row>
    <row r="70" spans="1:19" x14ac:dyDescent="0.25">
      <c r="A70" t="s">
        <v>97</v>
      </c>
      <c r="B70" t="s">
        <v>20</v>
      </c>
      <c r="C70" t="s">
        <v>29</v>
      </c>
      <c r="D70">
        <v>37.831316000000001</v>
      </c>
      <c r="E70">
        <v>-122.28524729999999</v>
      </c>
      <c r="F70" t="s">
        <v>18</v>
      </c>
      <c r="G70" s="1">
        <v>55441905</v>
      </c>
      <c r="H70" s="1">
        <v>43947579</v>
      </c>
      <c r="I70" s="1">
        <v>11494326</v>
      </c>
      <c r="J70" s="3">
        <f t="shared" si="2"/>
        <v>0.79267801133456728</v>
      </c>
      <c r="K70" s="1">
        <v>994321</v>
      </c>
      <c r="L70" s="1">
        <v>1226115</v>
      </c>
      <c r="M70" s="1">
        <v>1482599.89231</v>
      </c>
      <c r="N70" s="1">
        <v>1734567.0224586001</v>
      </c>
      <c r="O70" s="1">
        <v>1957124.0331323582</v>
      </c>
      <c r="P70" s="1">
        <v>2146343.754126329</v>
      </c>
      <c r="Q70" s="1">
        <v>2281352.0667501185</v>
      </c>
      <c r="R70" s="1">
        <v>2397875.6287526223</v>
      </c>
      <c r="S70" s="3">
        <f t="shared" si="3"/>
        <v>1.4115709401215728</v>
      </c>
    </row>
    <row r="71" spans="1:19" x14ac:dyDescent="0.25">
      <c r="A71" t="s">
        <v>98</v>
      </c>
      <c r="B71" t="s">
        <v>20</v>
      </c>
      <c r="C71" t="s">
        <v>29</v>
      </c>
      <c r="D71">
        <v>0</v>
      </c>
      <c r="E71">
        <v>0</v>
      </c>
      <c r="F71" t="s">
        <v>39</v>
      </c>
      <c r="G71" s="1">
        <v>11678935</v>
      </c>
      <c r="H71" s="1">
        <v>8264679</v>
      </c>
      <c r="I71" s="1">
        <v>3414256</v>
      </c>
      <c r="J71" s="3">
        <f t="shared" si="2"/>
        <v>0.7076569053599493</v>
      </c>
      <c r="K71" s="1">
        <v>454155</v>
      </c>
      <c r="L71" s="1">
        <v>527215</v>
      </c>
      <c r="M71" s="1">
        <v>442880.16249999998</v>
      </c>
      <c r="N71" s="1">
        <v>501606.29276500002</v>
      </c>
      <c r="O71" s="1">
        <v>550244.48154795007</v>
      </c>
      <c r="P71" s="1">
        <v>594111.81599438854</v>
      </c>
      <c r="Q71" s="1">
        <v>626215.17047422018</v>
      </c>
      <c r="R71" s="1">
        <v>655561.62558844686</v>
      </c>
      <c r="S71" s="3">
        <f t="shared" si="3"/>
        <v>0.4434755217677816</v>
      </c>
    </row>
    <row r="72" spans="1:19" x14ac:dyDescent="0.25">
      <c r="A72" t="s">
        <v>99</v>
      </c>
      <c r="B72" t="s">
        <v>20</v>
      </c>
      <c r="C72" t="s">
        <v>29</v>
      </c>
      <c r="D72">
        <v>0</v>
      </c>
      <c r="E72">
        <v>0</v>
      </c>
      <c r="F72" t="s">
        <v>39</v>
      </c>
      <c r="G72" s="1">
        <v>2493286</v>
      </c>
      <c r="H72" s="1">
        <v>2107730</v>
      </c>
      <c r="I72" s="1">
        <v>385556</v>
      </c>
      <c r="J72" s="3">
        <f t="shared" si="2"/>
        <v>0.84536230500632503</v>
      </c>
      <c r="K72" s="1">
        <v>127667</v>
      </c>
      <c r="L72" s="1">
        <v>119397</v>
      </c>
      <c r="M72" s="1">
        <v>133217.50976000002</v>
      </c>
      <c r="N72" s="1">
        <v>152451.3403211</v>
      </c>
      <c r="O72" s="1">
        <v>166076.880530733</v>
      </c>
      <c r="P72" s="1">
        <v>176711.18694665498</v>
      </c>
      <c r="Q72" s="1">
        <v>186157.52255505466</v>
      </c>
      <c r="R72" s="1">
        <v>193619.2482317063</v>
      </c>
      <c r="S72" s="3">
        <f t="shared" si="3"/>
        <v>0.51659589582042575</v>
      </c>
    </row>
    <row r="73" spans="1:19" x14ac:dyDescent="0.25">
      <c r="A73" t="s">
        <v>100</v>
      </c>
      <c r="B73" t="s">
        <v>20</v>
      </c>
      <c r="C73" t="s">
        <v>29</v>
      </c>
      <c r="D73">
        <v>0</v>
      </c>
      <c r="E73">
        <v>0</v>
      </c>
      <c r="F73" t="s">
        <v>18</v>
      </c>
      <c r="G73" s="1">
        <v>125001634</v>
      </c>
      <c r="H73" s="1">
        <v>115348406</v>
      </c>
      <c r="I73" s="1">
        <v>9653228</v>
      </c>
      <c r="J73" s="3">
        <f t="shared" si="2"/>
        <v>0.92277518548277537</v>
      </c>
      <c r="K73" s="1">
        <v>2683560</v>
      </c>
      <c r="L73" s="1">
        <v>2845798</v>
      </c>
      <c r="M73" s="1">
        <v>3242079.8792500002</v>
      </c>
      <c r="N73" s="1">
        <v>3880953.1769869006</v>
      </c>
      <c r="O73" s="1">
        <v>4302480.7722965069</v>
      </c>
      <c r="P73" s="1">
        <v>4747847.1954654027</v>
      </c>
      <c r="Q73" s="1">
        <v>5048637.6113293646</v>
      </c>
      <c r="R73" s="1">
        <v>5309139.7396692466</v>
      </c>
      <c r="S73" s="3">
        <f t="shared" si="3"/>
        <v>0.97839427464608453</v>
      </c>
    </row>
    <row r="74" spans="1:19" x14ac:dyDescent="0.25">
      <c r="A74" t="s">
        <v>101</v>
      </c>
      <c r="B74" t="s">
        <v>102</v>
      </c>
      <c r="C74" t="s">
        <v>29</v>
      </c>
      <c r="D74">
        <v>0</v>
      </c>
      <c r="E74">
        <v>0</v>
      </c>
      <c r="F74" t="s">
        <v>18</v>
      </c>
      <c r="G74" s="1">
        <v>6297665</v>
      </c>
      <c r="H74" s="1">
        <v>4739439</v>
      </c>
      <c r="I74" s="1">
        <v>1558226</v>
      </c>
      <c r="J74" s="3">
        <f t="shared" si="2"/>
        <v>0.75257083379315981</v>
      </c>
      <c r="K74" s="1">
        <v>198780</v>
      </c>
      <c r="L74" s="1">
        <v>274712</v>
      </c>
      <c r="M74" s="1">
        <v>310580.53097999998</v>
      </c>
      <c r="N74" s="1">
        <v>349820.30170990003</v>
      </c>
      <c r="O74" s="1">
        <v>379959.91076119704</v>
      </c>
      <c r="P74" s="1">
        <v>407298.70808403293</v>
      </c>
      <c r="Q74" s="1">
        <v>427442.66932655394</v>
      </c>
      <c r="R74" s="1">
        <v>446597.94940635056</v>
      </c>
      <c r="S74" s="3">
        <f t="shared" si="3"/>
        <v>1.2466945839941168</v>
      </c>
    </row>
    <row r="75" spans="1:19" x14ac:dyDescent="0.25">
      <c r="A75" t="s">
        <v>103</v>
      </c>
      <c r="B75" t="s">
        <v>20</v>
      </c>
      <c r="C75" t="s">
        <v>29</v>
      </c>
      <c r="D75">
        <v>0</v>
      </c>
      <c r="E75">
        <v>0</v>
      </c>
      <c r="F75" t="s">
        <v>18</v>
      </c>
      <c r="G75" s="1">
        <v>51788419</v>
      </c>
      <c r="H75" s="1">
        <v>42886748</v>
      </c>
      <c r="I75" s="1">
        <v>8901671</v>
      </c>
      <c r="J75" s="3">
        <f t="shared" si="2"/>
        <v>0.8281146408427722</v>
      </c>
      <c r="K75" s="1">
        <v>693975</v>
      </c>
      <c r="L75" s="1">
        <v>788839</v>
      </c>
      <c r="M75" s="1">
        <v>990768.34845000005</v>
      </c>
      <c r="N75" s="1">
        <v>1201175.9229448</v>
      </c>
      <c r="O75" s="1">
        <v>1399331.200633144</v>
      </c>
      <c r="P75" s="1">
        <v>1566104.1366521383</v>
      </c>
      <c r="Q75" s="1">
        <v>1675710.2607517024</v>
      </c>
      <c r="R75" s="1">
        <v>1770565.5685742537</v>
      </c>
      <c r="S75" s="3">
        <f t="shared" si="3"/>
        <v>1.5513391239947458</v>
      </c>
    </row>
    <row r="76" spans="1:19" x14ac:dyDescent="0.25">
      <c r="A76" t="s">
        <v>104</v>
      </c>
      <c r="D76">
        <v>0</v>
      </c>
      <c r="E76">
        <v>0</v>
      </c>
      <c r="F76" t="s">
        <v>18</v>
      </c>
      <c r="G76" s="1">
        <v>77669584</v>
      </c>
      <c r="H76" s="1">
        <v>66316945</v>
      </c>
      <c r="I76" s="1">
        <v>11352639</v>
      </c>
      <c r="J76" s="3">
        <f t="shared" si="2"/>
        <v>0.85383417271811313</v>
      </c>
      <c r="K76" s="1">
        <v>2121638</v>
      </c>
      <c r="L76" s="1">
        <v>2465663</v>
      </c>
      <c r="M76" s="1">
        <v>2828385.9030400002</v>
      </c>
      <c r="N76" s="1">
        <v>3293799.1449056002</v>
      </c>
      <c r="O76" s="1">
        <v>3622393.1192527683</v>
      </c>
      <c r="P76" s="1">
        <v>3920074.9128303514</v>
      </c>
      <c r="Q76" s="1">
        <v>4155907.1602152619</v>
      </c>
      <c r="R76" s="1">
        <v>4362954.3750217203</v>
      </c>
      <c r="S76" s="3">
        <f t="shared" si="3"/>
        <v>1.0564084801562379</v>
      </c>
    </row>
    <row r="77" spans="1:19" x14ac:dyDescent="0.25">
      <c r="A77" t="s">
        <v>105</v>
      </c>
      <c r="B77" t="s">
        <v>20</v>
      </c>
      <c r="C77" t="s">
        <v>21</v>
      </c>
      <c r="D77">
        <v>0</v>
      </c>
      <c r="E77">
        <v>0</v>
      </c>
      <c r="F77" t="s">
        <v>18</v>
      </c>
      <c r="G77" s="1">
        <v>2487708607</v>
      </c>
      <c r="H77" s="1">
        <v>1794822286</v>
      </c>
      <c r="I77" s="1">
        <v>692886321</v>
      </c>
      <c r="J77" s="3">
        <f t="shared" si="2"/>
        <v>0.72147609287907244</v>
      </c>
      <c r="K77" s="1">
        <v>61171761</v>
      </c>
      <c r="L77" s="1">
        <v>73213821</v>
      </c>
      <c r="M77" s="1">
        <v>85847494.566269994</v>
      </c>
      <c r="N77" s="1">
        <v>97149943.839285314</v>
      </c>
      <c r="O77" s="1">
        <v>107365292.15446386</v>
      </c>
      <c r="P77" s="1">
        <v>116363980.91909778</v>
      </c>
      <c r="Q77" s="1">
        <v>122646010.3466707</v>
      </c>
      <c r="R77" s="1">
        <v>126204410.65707083</v>
      </c>
      <c r="S77" s="3">
        <f t="shared" si="3"/>
        <v>1.0631155388361442</v>
      </c>
    </row>
    <row r="78" spans="1:19" x14ac:dyDescent="0.25">
      <c r="A78" t="s">
        <v>106</v>
      </c>
      <c r="B78" t="s">
        <v>20</v>
      </c>
      <c r="C78" t="s">
        <v>29</v>
      </c>
      <c r="D78">
        <v>0</v>
      </c>
      <c r="E78">
        <v>0</v>
      </c>
      <c r="F78" t="s">
        <v>39</v>
      </c>
      <c r="G78" s="1">
        <v>5935285</v>
      </c>
      <c r="H78" s="1">
        <v>4348292</v>
      </c>
      <c r="I78" s="1">
        <v>1586993</v>
      </c>
      <c r="J78" s="3">
        <f t="shared" si="2"/>
        <v>0.73261722057154799</v>
      </c>
      <c r="K78" s="1">
        <v>177422</v>
      </c>
      <c r="L78" s="1">
        <v>205581</v>
      </c>
      <c r="M78" s="1">
        <v>234589.92822</v>
      </c>
      <c r="N78" s="1">
        <v>263994.47034320002</v>
      </c>
      <c r="O78" s="1">
        <v>288719.30445349601</v>
      </c>
      <c r="P78" s="1">
        <v>262040.88358710089</v>
      </c>
      <c r="Q78" s="1">
        <v>277462.11009471392</v>
      </c>
      <c r="R78" s="1">
        <v>290985.97339755535</v>
      </c>
      <c r="S78" s="3">
        <f t="shared" si="3"/>
        <v>0.64007830707327928</v>
      </c>
    </row>
    <row r="79" spans="1:19" x14ac:dyDescent="0.25">
      <c r="A79" t="s">
        <v>107</v>
      </c>
      <c r="B79" t="s">
        <v>49</v>
      </c>
      <c r="D79">
        <v>0</v>
      </c>
      <c r="E79">
        <v>0</v>
      </c>
      <c r="F79" t="s">
        <v>39</v>
      </c>
      <c r="G79" s="1">
        <v>23904617</v>
      </c>
      <c r="H79" s="1">
        <v>17936372</v>
      </c>
      <c r="I79" s="1">
        <v>5968245</v>
      </c>
      <c r="J79" s="3">
        <f t="shared" si="2"/>
        <v>0.75033086704547491</v>
      </c>
      <c r="K79" s="1">
        <v>613254</v>
      </c>
      <c r="L79" s="1">
        <v>725251</v>
      </c>
      <c r="M79" s="1">
        <v>842100.19888000004</v>
      </c>
      <c r="N79" s="1">
        <v>962683.55212210002</v>
      </c>
      <c r="O79" s="1">
        <v>1065110.0586857628</v>
      </c>
      <c r="P79" s="1">
        <v>1152769.360446336</v>
      </c>
      <c r="Q79" s="1">
        <v>1216574.441259726</v>
      </c>
      <c r="R79" s="1">
        <v>1274938.6744975178</v>
      </c>
      <c r="S79" s="3">
        <f t="shared" si="3"/>
        <v>1.0789732712669102</v>
      </c>
    </row>
    <row r="80" spans="1:19" x14ac:dyDescent="0.25">
      <c r="A80" t="s">
        <v>108</v>
      </c>
      <c r="B80" t="s">
        <v>20</v>
      </c>
      <c r="C80" t="s">
        <v>29</v>
      </c>
      <c r="D80">
        <v>0</v>
      </c>
      <c r="E80">
        <v>0</v>
      </c>
      <c r="F80" t="s">
        <v>18</v>
      </c>
      <c r="G80" s="1">
        <v>131997730</v>
      </c>
      <c r="H80" s="1">
        <v>86950874</v>
      </c>
      <c r="I80" s="1">
        <v>45046856</v>
      </c>
      <c r="J80" s="3">
        <f t="shared" si="2"/>
        <v>0.65873007058530475</v>
      </c>
      <c r="K80" s="1">
        <v>3532193</v>
      </c>
      <c r="L80" s="1">
        <v>4199380</v>
      </c>
      <c r="M80" s="1">
        <v>4891530.3644200005</v>
      </c>
      <c r="N80" s="1">
        <v>5551357.5279395999</v>
      </c>
      <c r="O80" s="1">
        <v>6115278.253777788</v>
      </c>
      <c r="P80" s="1">
        <v>6616906.6013911217</v>
      </c>
      <c r="Q80" s="1">
        <v>6968293.7994328551</v>
      </c>
      <c r="R80" s="1">
        <v>7281492.613415841</v>
      </c>
      <c r="S80" s="3">
        <f t="shared" si="3"/>
        <v>1.06146510494071</v>
      </c>
    </row>
    <row r="81" spans="1:19" x14ac:dyDescent="0.25">
      <c r="A81" t="s">
        <v>109</v>
      </c>
      <c r="B81" t="s">
        <v>20</v>
      </c>
      <c r="C81" t="s">
        <v>29</v>
      </c>
      <c r="D81">
        <v>0</v>
      </c>
      <c r="E81">
        <v>0</v>
      </c>
      <c r="F81" t="s">
        <v>39</v>
      </c>
      <c r="G81" s="1">
        <v>2138815</v>
      </c>
      <c r="H81" s="1">
        <v>1538953</v>
      </c>
      <c r="I81" s="1">
        <v>599862</v>
      </c>
      <c r="J81" s="3">
        <f t="shared" si="2"/>
        <v>0.71953535018222703</v>
      </c>
      <c r="K81" s="1">
        <v>38456</v>
      </c>
      <c r="L81" s="1">
        <v>61707</v>
      </c>
      <c r="M81" s="1">
        <v>71237.749739999999</v>
      </c>
      <c r="N81" s="1">
        <v>80665.110257400011</v>
      </c>
      <c r="O81" s="1">
        <v>89725.263565122004</v>
      </c>
      <c r="P81" s="1">
        <v>96804.221472075675</v>
      </c>
      <c r="Q81" s="1">
        <v>102312.84811623793</v>
      </c>
      <c r="R81" s="1">
        <v>107422.03355972508</v>
      </c>
      <c r="S81" s="3">
        <f t="shared" si="3"/>
        <v>1.7933751185699263</v>
      </c>
    </row>
    <row r="82" spans="1:19" x14ac:dyDescent="0.25">
      <c r="A82" t="s">
        <v>110</v>
      </c>
      <c r="D82">
        <v>0</v>
      </c>
      <c r="E82">
        <v>0</v>
      </c>
      <c r="F82" t="s">
        <v>39</v>
      </c>
      <c r="G82" s="1">
        <v>2538969</v>
      </c>
      <c r="H82" s="1">
        <v>1804099</v>
      </c>
      <c r="I82" s="1">
        <v>734870</v>
      </c>
      <c r="J82" s="3">
        <f t="shared" si="2"/>
        <v>0.71056361853965133</v>
      </c>
      <c r="K82" s="1">
        <v>82181</v>
      </c>
      <c r="L82" s="1">
        <v>96382</v>
      </c>
      <c r="M82" s="1">
        <v>109287.38272000001</v>
      </c>
      <c r="N82" s="1">
        <v>122969.45629069999</v>
      </c>
      <c r="O82" s="1">
        <v>133975.13997942102</v>
      </c>
      <c r="P82" s="1">
        <v>145037.69417880365</v>
      </c>
      <c r="Q82" s="1">
        <v>151448.82500416777</v>
      </c>
      <c r="R82" s="1">
        <v>158600.28975429278</v>
      </c>
      <c r="S82" s="3">
        <f t="shared" si="3"/>
        <v>0.92988999591502641</v>
      </c>
    </row>
    <row r="83" spans="1:19" x14ac:dyDescent="0.25">
      <c r="A83" t="s">
        <v>111</v>
      </c>
      <c r="B83" t="s">
        <v>20</v>
      </c>
      <c r="C83" t="s">
        <v>31</v>
      </c>
      <c r="D83">
        <v>0</v>
      </c>
      <c r="E83">
        <v>0</v>
      </c>
      <c r="F83" t="s">
        <v>39</v>
      </c>
      <c r="G83" s="1">
        <v>48868327</v>
      </c>
      <c r="H83" s="1">
        <v>36389071</v>
      </c>
      <c r="I83" s="1">
        <v>12479256</v>
      </c>
      <c r="J83" s="3">
        <f t="shared" si="2"/>
        <v>0.74463508848993332</v>
      </c>
      <c r="K83" s="1">
        <v>1228121</v>
      </c>
      <c r="L83" s="1">
        <v>1446484</v>
      </c>
      <c r="M83" s="1">
        <v>1664987.1594000002</v>
      </c>
      <c r="N83" s="1">
        <v>1895926.3328960999</v>
      </c>
      <c r="O83" s="1">
        <v>2096564.1228829832</v>
      </c>
      <c r="P83" s="1">
        <v>2274601.0465694726</v>
      </c>
      <c r="Q83" s="1">
        <v>2404561.0779665564</v>
      </c>
      <c r="R83" s="1">
        <v>2518168.9103055536</v>
      </c>
      <c r="S83" s="3">
        <f t="shared" si="3"/>
        <v>1.0504241115537911</v>
      </c>
    </row>
    <row r="84" spans="1:19" x14ac:dyDescent="0.25">
      <c r="A84" t="s">
        <v>112</v>
      </c>
      <c r="B84" t="s">
        <v>20</v>
      </c>
      <c r="C84" t="s">
        <v>21</v>
      </c>
      <c r="D84">
        <v>0</v>
      </c>
      <c r="E84">
        <v>0</v>
      </c>
      <c r="F84" t="s">
        <v>39</v>
      </c>
      <c r="G84" s="1">
        <v>2716004</v>
      </c>
      <c r="H84" s="1">
        <v>2187067</v>
      </c>
      <c r="I84" s="1">
        <v>528937</v>
      </c>
      <c r="J84" s="3">
        <f t="shared" si="2"/>
        <v>0.80525175957030992</v>
      </c>
      <c r="K84" s="1">
        <v>77028</v>
      </c>
      <c r="L84" s="1">
        <v>96887</v>
      </c>
      <c r="M84" s="1">
        <v>110689.55364</v>
      </c>
      <c r="N84" s="1">
        <v>129072.4076074</v>
      </c>
      <c r="O84" s="1">
        <v>140754.779835622</v>
      </c>
      <c r="P84" s="1">
        <v>152524.02323069068</v>
      </c>
      <c r="Q84" s="1">
        <v>159792.44392761137</v>
      </c>
      <c r="R84" s="1">
        <v>166672.41724543972</v>
      </c>
      <c r="S84" s="3">
        <f t="shared" si="3"/>
        <v>1.1637900146107873</v>
      </c>
    </row>
  </sheetData>
  <conditionalFormatting sqref="J2:J8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84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Joffe</dc:creator>
  <cp:lastModifiedBy>Marc Joffe</cp:lastModifiedBy>
  <dcterms:created xsi:type="dcterms:W3CDTF">2018-01-23T20:17:39Z</dcterms:created>
  <dcterms:modified xsi:type="dcterms:W3CDTF">2018-01-23T20:25:08Z</dcterms:modified>
</cp:coreProperties>
</file>