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martContract\Github\VulHunter\Dataset3\Detection_result\"/>
    </mc:Choice>
  </mc:AlternateContent>
  <xr:revisionPtr revIDLastSave="0" documentId="13_ncr:1_{A6507E44-95E9-4F2C-B9A4-33DFF4E905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dataset3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F37" i="1"/>
  <c r="G37" i="1"/>
  <c r="H37" i="1"/>
  <c r="J37" i="1"/>
  <c r="K37" i="1"/>
  <c r="L37" i="1"/>
  <c r="C37" i="1"/>
  <c r="D37" i="1"/>
  <c r="L36" i="1"/>
  <c r="F36" i="1"/>
  <c r="G36" i="1"/>
  <c r="H36" i="1"/>
  <c r="J36" i="1"/>
  <c r="K36" i="1"/>
  <c r="C36" i="1"/>
  <c r="D36" i="1"/>
  <c r="F29" i="1"/>
  <c r="G29" i="1"/>
  <c r="H29" i="1"/>
  <c r="I29" i="1"/>
  <c r="J29" i="1"/>
  <c r="K29" i="1"/>
  <c r="L29" i="1"/>
  <c r="C29" i="1"/>
  <c r="D29" i="1"/>
  <c r="F24" i="1"/>
  <c r="G24" i="1"/>
  <c r="H24" i="1"/>
  <c r="I24" i="1"/>
  <c r="J24" i="1"/>
  <c r="K24" i="1"/>
  <c r="L24" i="1"/>
  <c r="C24" i="1"/>
  <c r="D24" i="1"/>
  <c r="F9" i="1"/>
  <c r="G9" i="1"/>
  <c r="H9" i="1"/>
  <c r="I9" i="1"/>
  <c r="J9" i="1"/>
  <c r="K9" i="1"/>
  <c r="L9" i="1"/>
  <c r="C9" i="1"/>
  <c r="D9" i="1"/>
  <c r="F19" i="1"/>
  <c r="G19" i="1"/>
  <c r="H19" i="1"/>
  <c r="I19" i="1"/>
  <c r="J19" i="1"/>
  <c r="K19" i="1"/>
  <c r="L19" i="1"/>
  <c r="C19" i="1"/>
  <c r="D19" i="1"/>
  <c r="E37" i="1"/>
  <c r="E36" i="1"/>
  <c r="E29" i="1"/>
  <c r="E24" i="1"/>
  <c r="E19" i="1"/>
  <c r="E9" i="1"/>
</calcChain>
</file>

<file path=xl/sharedStrings.xml><?xml version="1.0" encoding="utf-8"?>
<sst xmlns="http://schemas.openxmlformats.org/spreadsheetml/2006/main" count="292" uniqueCount="68">
  <si>
    <t>Severity</t>
  </si>
  <si>
    <t>Project</t>
  </si>
  <si>
    <t>VulHunter</t>
  </si>
  <si>
    <t>SmartCheck</t>
  </si>
  <si>
    <t>Slither</t>
  </si>
  <si>
    <t>Securify</t>
  </si>
  <si>
    <t>Oyente</t>
  </si>
  <si>
    <t>Mythril</t>
  </si>
  <si>
    <t>DefectChecker</t>
  </si>
  <si>
    <t>SMARTIAN</t>
  </si>
  <si>
    <t>DR-GCN</t>
  </si>
  <si>
    <t>Contractward</t>
  </si>
  <si>
    <t>High</t>
  </si>
  <si>
    <t>RE</t>
  </si>
  <si>
    <t>SU</t>
  </si>
  <si>
    <t>CDC</t>
  </si>
  <si>
    <t>Total</t>
  </si>
  <si>
    <t>Medium</t>
  </si>
  <si>
    <t>LE</t>
  </si>
  <si>
    <t>TO</t>
  </si>
  <si>
    <t>UCS</t>
  </si>
  <si>
    <t>Low</t>
  </si>
  <si>
    <t>TS</t>
  </si>
  <si>
    <t>BP</t>
  </si>
  <si>
    <t>CLL</t>
  </si>
  <si>
    <t>Info</t>
  </si>
  <si>
    <t>LLC</t>
  </si>
  <si>
    <t>E20ID</t>
  </si>
  <si>
    <t>HC</t>
  </si>
  <si>
    <t>Opt</t>
  </si>
  <si>
    <t>COL</t>
  </si>
  <si>
    <t>ST</t>
  </si>
  <si>
    <t>BE</t>
  </si>
  <si>
    <t>Overall</t>
  </si>
  <si>
    <t>Failed</t>
  </si>
  <si>
    <t>0 (0%)</t>
  </si>
  <si>
    <t>Secure</t>
  </si>
  <si>
    <t>CAL</t>
    <phoneticPr fontId="18" type="noConversion"/>
  </si>
  <si>
    <t>AS</t>
  </si>
  <si>
    <t>TOD</t>
  </si>
  <si>
    <t>UIS</t>
  </si>
  <si>
    <t>IE</t>
    <phoneticPr fontId="18" type="noConversion"/>
  </si>
  <si>
    <t>IO</t>
    <phoneticPr fontId="19" type="noConversion"/>
  </si>
  <si>
    <t>UCL</t>
    <phoneticPr fontId="19" type="noConversion"/>
  </si>
  <si>
    <t>BC</t>
    <phoneticPr fontId="19" type="noConversion"/>
  </si>
  <si>
    <t>E721IF</t>
    <phoneticPr fontId="19" type="noConversion"/>
  </si>
  <si>
    <t>E20IF</t>
    <phoneticPr fontId="19" type="noConversion"/>
  </si>
  <si>
    <t>CTL</t>
  </si>
  <si>
    <t>E20TR</t>
    <phoneticPr fontId="18" type="noConversion"/>
  </si>
  <si>
    <t>AIB</t>
    <phoneticPr fontId="19" type="noConversion"/>
  </si>
  <si>
    <t>UUS</t>
    <phoneticPr fontId="19" type="noConversion"/>
  </si>
  <si>
    <t>EF</t>
    <phoneticPr fontId="19" type="noConversion"/>
  </si>
  <si>
    <t>-</t>
  </si>
  <si>
    <t>191 (1.4239916498919%)</t>
    <phoneticPr fontId="18" type="noConversion"/>
  </si>
  <si>
    <t>8,742 (65.1755759337956%)</t>
    <phoneticPr fontId="18" type="noConversion"/>
  </si>
  <si>
    <t>227 (1.69238798180869%)</t>
    <phoneticPr fontId="18" type="noConversion"/>
  </si>
  <si>
    <t>749 (5.58413479460225%)</t>
    <phoneticPr fontId="18" type="noConversion"/>
  </si>
  <si>
    <t>1,327 (9.89338701259972%)</t>
    <phoneticPr fontId="18" type="noConversion"/>
  </si>
  <si>
    <t>235 (1.75203161112354%)</t>
    <phoneticPr fontId="18" type="noConversion"/>
  </si>
  <si>
    <t>probably</t>
  </si>
  <si>
    <t>High</t>
    <phoneticPr fontId="19" type="noConversion"/>
  </si>
  <si>
    <t>exactly</t>
  </si>
  <si>
    <t>probably</t>
    <phoneticPr fontId="19" type="noConversion"/>
  </si>
  <si>
    <t>exactly</t>
    <phoneticPr fontId="19" type="noConversion"/>
  </si>
  <si>
    <t>Medium</t>
    <phoneticPr fontId="19" type="noConversion"/>
  </si>
  <si>
    <t>possibly</t>
  </si>
  <si>
    <t>Info</t>
    <phoneticPr fontId="19" type="noConversion"/>
  </si>
  <si>
    <t>Opt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</si>
</sst>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A19" workbookViewId="0">
      <selection activeCell="G44" sqref="G44"/>
    </sheetView>
  </sheetViews>
  <sheetFormatPr defaultRowHeight="14.25" x14ac:dyDescent="0.2"/>
  <cols>
    <col min="3" max="3" width="9.5" bestFit="1" customWidth="1"/>
    <col min="4" max="4" width="11.375" bestFit="1" customWidth="1"/>
    <col min="5" max="5" width="16.875" customWidth="1"/>
    <col min="9" max="9" width="13.625" bestFit="1" customWidth="1"/>
    <col min="10" max="10" width="10.625" bestFit="1" customWidth="1"/>
    <col min="11" max="11" width="8.625" bestFit="1" customWidth="1"/>
    <col min="12" max="12" width="12.87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6" x14ac:dyDescent="0.2">
      <c r="A2" t="s">
        <v>12</v>
      </c>
      <c r="B2" t="s">
        <v>13</v>
      </c>
      <c r="C2" s="2">
        <v>1418</v>
      </c>
      <c r="D2" s="2" t="s">
        <v>52</v>
      </c>
      <c r="E2" s="2">
        <v>295</v>
      </c>
      <c r="F2" s="3">
        <v>375</v>
      </c>
      <c r="G2" s="3">
        <v>12</v>
      </c>
      <c r="H2" s="3">
        <v>11</v>
      </c>
      <c r="I2" s="3">
        <v>362</v>
      </c>
      <c r="J2" s="3">
        <v>0</v>
      </c>
      <c r="K2" s="3">
        <v>1294</v>
      </c>
      <c r="L2" s="3">
        <v>4364</v>
      </c>
      <c r="N2" s="1" t="s">
        <v>12</v>
      </c>
      <c r="O2" s="1" t="s">
        <v>59</v>
      </c>
      <c r="P2" s="1" t="s">
        <v>12</v>
      </c>
    </row>
    <row r="3" spans="1:16" x14ac:dyDescent="0.2">
      <c r="B3" t="s">
        <v>14</v>
      </c>
      <c r="C3" s="2">
        <v>3374</v>
      </c>
      <c r="D3" s="2" t="s">
        <v>52</v>
      </c>
      <c r="E3" s="2">
        <v>77</v>
      </c>
      <c r="F3" s="3" t="s">
        <v>52</v>
      </c>
      <c r="G3" s="3" t="s">
        <v>52</v>
      </c>
      <c r="H3" s="3">
        <v>25</v>
      </c>
      <c r="I3" s="3" t="s">
        <v>52</v>
      </c>
      <c r="J3" s="3">
        <v>16</v>
      </c>
      <c r="K3" s="3">
        <v>3156</v>
      </c>
      <c r="L3" s="3">
        <v>0</v>
      </c>
      <c r="N3" s="1" t="s">
        <v>60</v>
      </c>
      <c r="O3" s="1" t="s">
        <v>61</v>
      </c>
      <c r="P3" s="1" t="s">
        <v>12</v>
      </c>
    </row>
    <row r="4" spans="1:16" x14ac:dyDescent="0.2">
      <c r="B4" t="s">
        <v>15</v>
      </c>
      <c r="C4" s="2">
        <v>3797</v>
      </c>
      <c r="D4" s="2" t="s">
        <v>52</v>
      </c>
      <c r="E4" s="2">
        <v>109</v>
      </c>
      <c r="F4" s="3" t="s">
        <v>52</v>
      </c>
      <c r="G4" s="3" t="s">
        <v>52</v>
      </c>
      <c r="H4" s="3">
        <v>19</v>
      </c>
      <c r="I4" s="3" t="s">
        <v>52</v>
      </c>
      <c r="J4" s="3">
        <v>0</v>
      </c>
      <c r="K4" s="3">
        <v>6453</v>
      </c>
      <c r="L4" s="3">
        <v>0</v>
      </c>
      <c r="N4" s="1" t="s">
        <v>12</v>
      </c>
      <c r="O4" s="1" t="s">
        <v>59</v>
      </c>
      <c r="P4" s="1" t="s">
        <v>12</v>
      </c>
    </row>
    <row r="5" spans="1:16" x14ac:dyDescent="0.2">
      <c r="B5" t="s">
        <v>37</v>
      </c>
      <c r="C5" s="2">
        <v>2289</v>
      </c>
      <c r="D5" s="2" t="s">
        <v>52</v>
      </c>
      <c r="E5" s="2">
        <v>845</v>
      </c>
      <c r="F5" s="3" t="s">
        <v>52</v>
      </c>
      <c r="G5" s="3" t="s">
        <v>52</v>
      </c>
      <c r="H5" s="3" t="s">
        <v>52</v>
      </c>
      <c r="I5" s="3" t="s">
        <v>52</v>
      </c>
      <c r="J5" s="3" t="s">
        <v>52</v>
      </c>
      <c r="K5" s="3">
        <v>5328</v>
      </c>
      <c r="L5" s="3">
        <v>9</v>
      </c>
      <c r="N5" s="1" t="s">
        <v>60</v>
      </c>
      <c r="O5" s="1" t="s">
        <v>62</v>
      </c>
      <c r="P5" s="1" t="s">
        <v>12</v>
      </c>
    </row>
    <row r="6" spans="1:16" x14ac:dyDescent="0.2">
      <c r="B6" t="s">
        <v>38</v>
      </c>
      <c r="C6" s="2">
        <v>2700</v>
      </c>
      <c r="D6" s="2" t="s">
        <v>52</v>
      </c>
      <c r="E6" s="2">
        <v>1197</v>
      </c>
      <c r="F6" s="3" t="s">
        <v>52</v>
      </c>
      <c r="G6" s="3" t="s">
        <v>52</v>
      </c>
      <c r="H6" s="3" t="s">
        <v>52</v>
      </c>
      <c r="I6" s="3" t="s">
        <v>52</v>
      </c>
      <c r="J6" s="3">
        <v>0</v>
      </c>
      <c r="K6" s="3">
        <v>664</v>
      </c>
      <c r="L6" s="3">
        <v>0</v>
      </c>
      <c r="N6" s="1" t="s">
        <v>12</v>
      </c>
      <c r="O6" s="1" t="s">
        <v>59</v>
      </c>
      <c r="P6" s="1" t="s">
        <v>12</v>
      </c>
    </row>
    <row r="7" spans="1:16" x14ac:dyDescent="0.2">
      <c r="B7" t="s">
        <v>39</v>
      </c>
      <c r="C7" s="2">
        <v>4092</v>
      </c>
      <c r="D7" s="2" t="s">
        <v>52</v>
      </c>
      <c r="E7" s="2" t="s">
        <v>52</v>
      </c>
      <c r="F7" s="3">
        <v>2863</v>
      </c>
      <c r="G7" s="3">
        <v>234</v>
      </c>
      <c r="H7" s="3" t="s">
        <v>52</v>
      </c>
      <c r="I7" s="3" t="s">
        <v>52</v>
      </c>
      <c r="J7" s="3" t="s">
        <v>52</v>
      </c>
      <c r="K7" s="3">
        <v>3531</v>
      </c>
      <c r="L7" s="3">
        <v>11</v>
      </c>
      <c r="N7" s="1" t="s">
        <v>12</v>
      </c>
      <c r="O7" s="1" t="s">
        <v>59</v>
      </c>
      <c r="P7" s="1" t="s">
        <v>12</v>
      </c>
    </row>
    <row r="8" spans="1:16" x14ac:dyDescent="0.2">
      <c r="B8" t="s">
        <v>40</v>
      </c>
      <c r="C8" s="2">
        <v>3641</v>
      </c>
      <c r="D8" s="2" t="s">
        <v>52</v>
      </c>
      <c r="E8" s="2">
        <v>217</v>
      </c>
      <c r="F8" s="3" t="s">
        <v>52</v>
      </c>
      <c r="G8" s="3" t="s">
        <v>52</v>
      </c>
      <c r="H8" s="3" t="s">
        <v>52</v>
      </c>
      <c r="I8" s="3" t="s">
        <v>52</v>
      </c>
      <c r="J8" s="3" t="s">
        <v>52</v>
      </c>
      <c r="K8" s="3">
        <v>594</v>
      </c>
      <c r="L8" s="3">
        <v>8</v>
      </c>
      <c r="N8" s="1" t="s">
        <v>12</v>
      </c>
      <c r="O8" s="1" t="s">
        <v>63</v>
      </c>
      <c r="P8" s="1" t="s">
        <v>12</v>
      </c>
    </row>
    <row r="9" spans="1:16" x14ac:dyDescent="0.2">
      <c r="B9" t="s">
        <v>16</v>
      </c>
      <c r="C9" s="3">
        <f t="shared" ref="C9:D9" si="0">SUM(C2:C8)</f>
        <v>21311</v>
      </c>
      <c r="D9" s="3">
        <f t="shared" si="0"/>
        <v>0</v>
      </c>
      <c r="E9" s="3">
        <f>SUM(E2:E8)</f>
        <v>2740</v>
      </c>
      <c r="F9" s="3">
        <f t="shared" ref="F9" si="1">SUM(F2:F8)</f>
        <v>3238</v>
      </c>
      <c r="G9" s="3">
        <f t="shared" ref="G9:H9" si="2">SUM(G2:G8)</f>
        <v>246</v>
      </c>
      <c r="H9" s="3">
        <f t="shared" si="2"/>
        <v>55</v>
      </c>
      <c r="I9" s="3">
        <f t="shared" ref="I9" si="3">SUM(I2:I8)</f>
        <v>362</v>
      </c>
      <c r="J9" s="3">
        <f t="shared" ref="J9:K9" si="4">SUM(J2:J8)</f>
        <v>16</v>
      </c>
      <c r="K9" s="3">
        <f t="shared" si="4"/>
        <v>21020</v>
      </c>
      <c r="L9" s="3">
        <f t="shared" ref="L9" si="5">SUM(L2:L8)</f>
        <v>4392</v>
      </c>
    </row>
    <row r="10" spans="1:16" x14ac:dyDescent="0.2">
      <c r="A10" t="s">
        <v>17</v>
      </c>
      <c r="B10" t="s">
        <v>18</v>
      </c>
      <c r="C10" s="2">
        <v>3022</v>
      </c>
      <c r="D10" s="3">
        <v>2037</v>
      </c>
      <c r="E10" s="3">
        <v>1484</v>
      </c>
      <c r="F10" s="3">
        <v>5827</v>
      </c>
      <c r="G10" s="3" t="s">
        <v>52</v>
      </c>
      <c r="H10" s="3" t="s">
        <v>52</v>
      </c>
      <c r="I10" s="3">
        <v>4296</v>
      </c>
      <c r="J10" s="3">
        <v>0</v>
      </c>
      <c r="K10" s="3">
        <v>374</v>
      </c>
      <c r="L10" s="3">
        <v>45</v>
      </c>
      <c r="N10" s="1" t="s">
        <v>17</v>
      </c>
      <c r="O10" s="1" t="s">
        <v>61</v>
      </c>
      <c r="P10" s="1" t="s">
        <v>17</v>
      </c>
    </row>
    <row r="11" spans="1:16" x14ac:dyDescent="0.2">
      <c r="B11" t="s">
        <v>19</v>
      </c>
      <c r="C11" s="2">
        <v>1884</v>
      </c>
      <c r="D11" s="3">
        <v>383</v>
      </c>
      <c r="E11" s="3">
        <v>117</v>
      </c>
      <c r="F11" s="3" t="s">
        <v>52</v>
      </c>
      <c r="G11" s="3" t="s">
        <v>52</v>
      </c>
      <c r="H11" s="3">
        <v>19</v>
      </c>
      <c r="I11" s="3">
        <v>279</v>
      </c>
      <c r="J11" s="3">
        <v>19</v>
      </c>
      <c r="K11" s="3">
        <v>4551</v>
      </c>
      <c r="L11" s="3">
        <v>0</v>
      </c>
      <c r="N11" s="1" t="s">
        <v>17</v>
      </c>
      <c r="O11" s="1" t="s">
        <v>59</v>
      </c>
      <c r="P11" s="1" t="s">
        <v>17</v>
      </c>
    </row>
    <row r="12" spans="1:16" x14ac:dyDescent="0.2">
      <c r="B12" t="s">
        <v>20</v>
      </c>
      <c r="C12" s="2">
        <v>2207</v>
      </c>
      <c r="D12" s="3" t="s">
        <v>52</v>
      </c>
      <c r="E12" s="3">
        <v>127</v>
      </c>
      <c r="F12" s="3">
        <v>1321</v>
      </c>
      <c r="G12" s="3" t="s">
        <v>52</v>
      </c>
      <c r="H12" s="3">
        <v>1</v>
      </c>
      <c r="I12" s="3">
        <v>1257</v>
      </c>
      <c r="J12" s="3">
        <v>220</v>
      </c>
      <c r="K12" s="3">
        <v>705</v>
      </c>
      <c r="L12" s="3">
        <v>297</v>
      </c>
      <c r="N12" s="1" t="s">
        <v>64</v>
      </c>
      <c r="O12" s="1" t="s">
        <v>59</v>
      </c>
      <c r="P12" s="1" t="s">
        <v>17</v>
      </c>
    </row>
    <row r="13" spans="1:16" x14ac:dyDescent="0.2">
      <c r="B13" t="s">
        <v>41</v>
      </c>
      <c r="C13" s="2">
        <v>1886</v>
      </c>
      <c r="D13" s="3">
        <v>56</v>
      </c>
      <c r="E13" s="3">
        <v>1573</v>
      </c>
      <c r="F13" s="3" t="s">
        <v>52</v>
      </c>
      <c r="G13" s="3" t="s">
        <v>52</v>
      </c>
      <c r="H13" s="3" t="s">
        <v>52</v>
      </c>
      <c r="I13" s="3">
        <v>81</v>
      </c>
      <c r="J13" s="3" t="s">
        <v>52</v>
      </c>
      <c r="K13" s="3">
        <v>4121</v>
      </c>
      <c r="L13" s="3">
        <v>15</v>
      </c>
      <c r="N13" s="1" t="s">
        <v>17</v>
      </c>
      <c r="O13" s="1" t="s">
        <v>61</v>
      </c>
      <c r="P13" s="1" t="s">
        <v>17</v>
      </c>
    </row>
    <row r="14" spans="1:16" x14ac:dyDescent="0.2">
      <c r="B14" s="1" t="s">
        <v>42</v>
      </c>
      <c r="C14" s="2">
        <v>10052</v>
      </c>
      <c r="D14" s="3" t="s">
        <v>52</v>
      </c>
      <c r="E14" s="3" t="s">
        <v>52</v>
      </c>
      <c r="F14" s="3" t="s">
        <v>52</v>
      </c>
      <c r="G14" s="3">
        <v>5058</v>
      </c>
      <c r="H14" s="3">
        <v>48</v>
      </c>
      <c r="I14" s="3" t="s">
        <v>52</v>
      </c>
      <c r="J14" s="3">
        <v>253</v>
      </c>
      <c r="K14" s="3">
        <v>12254</v>
      </c>
      <c r="L14" s="3">
        <v>2456</v>
      </c>
      <c r="N14" s="1" t="s">
        <v>17</v>
      </c>
      <c r="O14" s="1" t="s">
        <v>59</v>
      </c>
      <c r="P14" s="1" t="s">
        <v>17</v>
      </c>
    </row>
    <row r="15" spans="1:16" x14ac:dyDescent="0.2">
      <c r="B15" s="1" t="s">
        <v>43</v>
      </c>
      <c r="C15" s="2">
        <v>1989</v>
      </c>
      <c r="D15" s="3">
        <v>214</v>
      </c>
      <c r="E15" s="3">
        <v>153</v>
      </c>
      <c r="F15" s="3">
        <v>246</v>
      </c>
      <c r="G15" s="3" t="s">
        <v>52</v>
      </c>
      <c r="H15" s="3">
        <v>1</v>
      </c>
      <c r="I15" s="3">
        <v>1257</v>
      </c>
      <c r="J15" s="3">
        <v>220</v>
      </c>
      <c r="K15" s="3">
        <v>5485</v>
      </c>
      <c r="L15" s="3">
        <v>0</v>
      </c>
      <c r="N15" s="1" t="s">
        <v>17</v>
      </c>
      <c r="O15" s="1" t="s">
        <v>59</v>
      </c>
      <c r="P15" s="1" t="s">
        <v>17</v>
      </c>
    </row>
    <row r="16" spans="1:16" x14ac:dyDescent="0.2">
      <c r="B16" s="1" t="s">
        <v>44</v>
      </c>
      <c r="C16" s="2">
        <v>2441</v>
      </c>
      <c r="D16" s="3" t="s">
        <v>52</v>
      </c>
      <c r="E16" s="3">
        <v>13</v>
      </c>
      <c r="F16" s="3" t="s">
        <v>52</v>
      </c>
      <c r="G16" s="3" t="s">
        <v>52</v>
      </c>
      <c r="H16" s="3" t="s">
        <v>52</v>
      </c>
      <c r="I16" s="3" t="s">
        <v>52</v>
      </c>
      <c r="J16" s="3" t="s">
        <v>52</v>
      </c>
      <c r="K16" s="3">
        <v>254</v>
      </c>
      <c r="L16" s="3">
        <v>34</v>
      </c>
      <c r="N16" s="1" t="s">
        <v>64</v>
      </c>
      <c r="O16" s="1" t="s">
        <v>59</v>
      </c>
      <c r="P16" s="1" t="s">
        <v>17</v>
      </c>
    </row>
    <row r="17" spans="1:16" x14ac:dyDescent="0.2">
      <c r="B17" s="1" t="s">
        <v>45</v>
      </c>
      <c r="C17" s="2">
        <v>4354</v>
      </c>
      <c r="D17" s="3" t="s">
        <v>52</v>
      </c>
      <c r="E17" s="3">
        <v>3</v>
      </c>
      <c r="F17" s="3" t="s">
        <v>52</v>
      </c>
      <c r="G17" s="3" t="s">
        <v>52</v>
      </c>
      <c r="H17" s="3" t="s">
        <v>52</v>
      </c>
      <c r="I17" s="3" t="s">
        <v>52</v>
      </c>
      <c r="J17" s="3" t="s">
        <v>52</v>
      </c>
      <c r="K17" s="3">
        <v>6183</v>
      </c>
      <c r="L17" s="3">
        <v>0</v>
      </c>
      <c r="N17" s="1" t="s">
        <v>64</v>
      </c>
      <c r="O17" s="1" t="s">
        <v>61</v>
      </c>
      <c r="P17" s="1" t="s">
        <v>17</v>
      </c>
    </row>
    <row r="18" spans="1:16" x14ac:dyDescent="0.2">
      <c r="B18" s="1" t="s">
        <v>46</v>
      </c>
      <c r="C18" s="2">
        <v>624</v>
      </c>
      <c r="D18" s="3" t="s">
        <v>52</v>
      </c>
      <c r="E18" s="3">
        <v>1060</v>
      </c>
      <c r="F18" s="3" t="s">
        <v>52</v>
      </c>
      <c r="G18" s="3" t="s">
        <v>52</v>
      </c>
      <c r="H18" s="3" t="s">
        <v>52</v>
      </c>
      <c r="I18" s="3" t="s">
        <v>52</v>
      </c>
      <c r="J18" s="3" t="s">
        <v>52</v>
      </c>
      <c r="K18" s="3">
        <v>1738</v>
      </c>
      <c r="L18" s="3">
        <v>12</v>
      </c>
      <c r="N18" s="1" t="s">
        <v>64</v>
      </c>
      <c r="O18" s="1" t="s">
        <v>61</v>
      </c>
      <c r="P18" s="1" t="s">
        <v>17</v>
      </c>
    </row>
    <row r="19" spans="1:16" x14ac:dyDescent="0.2">
      <c r="B19" t="s">
        <v>16</v>
      </c>
      <c r="C19" s="3">
        <f t="shared" ref="C19:D19" si="6">SUM(C10:C18)</f>
        <v>28459</v>
      </c>
      <c r="D19" s="3">
        <f t="shared" si="6"/>
        <v>2690</v>
      </c>
      <c r="E19" s="3">
        <f>SUM(E10:E18)</f>
        <v>4530</v>
      </c>
      <c r="F19" s="3">
        <f t="shared" ref="F19" si="7">SUM(F10:F18)</f>
        <v>7394</v>
      </c>
      <c r="G19" s="3">
        <f t="shared" ref="G19:H19" si="8">SUM(G10:G18)</f>
        <v>5058</v>
      </c>
      <c r="H19" s="3">
        <f t="shared" si="8"/>
        <v>69</v>
      </c>
      <c r="I19" s="3">
        <f t="shared" ref="I19" si="9">SUM(I10:I18)</f>
        <v>7170</v>
      </c>
      <c r="J19" s="3">
        <f t="shared" ref="J19:K19" si="10">SUM(J10:J18)</f>
        <v>712</v>
      </c>
      <c r="K19" s="3">
        <f t="shared" si="10"/>
        <v>35665</v>
      </c>
      <c r="L19" s="3">
        <f t="shared" ref="L19" si="11">SUM(L10:L18)</f>
        <v>2859</v>
      </c>
    </row>
    <row r="20" spans="1:16" x14ac:dyDescent="0.2">
      <c r="A20" t="s">
        <v>21</v>
      </c>
      <c r="B20" t="s">
        <v>22</v>
      </c>
      <c r="C20" s="2">
        <v>968</v>
      </c>
      <c r="D20" s="3">
        <v>26</v>
      </c>
      <c r="E20" s="3">
        <v>3147</v>
      </c>
      <c r="F20" s="3" t="s">
        <v>52</v>
      </c>
      <c r="G20" s="3">
        <v>73</v>
      </c>
      <c r="H20" s="3" t="s">
        <v>52</v>
      </c>
      <c r="I20" s="3" t="s">
        <v>52</v>
      </c>
      <c r="J20" s="3">
        <v>1</v>
      </c>
      <c r="K20" s="3">
        <v>2784</v>
      </c>
      <c r="L20" s="3">
        <v>1368</v>
      </c>
      <c r="N20" s="1" t="s">
        <v>21</v>
      </c>
      <c r="O20" s="1" t="s">
        <v>59</v>
      </c>
      <c r="P20" s="1" t="s">
        <v>21</v>
      </c>
    </row>
    <row r="21" spans="1:16" x14ac:dyDescent="0.2">
      <c r="B21" t="s">
        <v>23</v>
      </c>
      <c r="C21" s="2">
        <v>1522</v>
      </c>
      <c r="D21" s="3" t="s">
        <v>52</v>
      </c>
      <c r="E21" s="3" t="s">
        <v>52</v>
      </c>
      <c r="F21" s="3" t="s">
        <v>52</v>
      </c>
      <c r="G21" s="3" t="s">
        <v>52</v>
      </c>
      <c r="H21" s="3">
        <v>130</v>
      </c>
      <c r="I21" s="3">
        <v>680</v>
      </c>
      <c r="J21" s="3">
        <v>1</v>
      </c>
      <c r="K21" s="3">
        <v>2043</v>
      </c>
      <c r="L21" s="3">
        <v>70</v>
      </c>
      <c r="N21" s="1" t="s">
        <v>21</v>
      </c>
      <c r="O21" s="1" t="s">
        <v>59</v>
      </c>
      <c r="P21" s="1" t="s">
        <v>21</v>
      </c>
    </row>
    <row r="22" spans="1:16" x14ac:dyDescent="0.2">
      <c r="B22" t="s">
        <v>24</v>
      </c>
      <c r="C22" s="2">
        <v>3020</v>
      </c>
      <c r="D22" s="3">
        <v>151</v>
      </c>
      <c r="E22" s="3">
        <v>1060</v>
      </c>
      <c r="F22" s="3" t="s">
        <v>52</v>
      </c>
      <c r="G22" s="3" t="s">
        <v>52</v>
      </c>
      <c r="H22" s="3" t="s">
        <v>52</v>
      </c>
      <c r="I22" s="3">
        <v>167</v>
      </c>
      <c r="J22" s="3">
        <v>0</v>
      </c>
      <c r="K22" s="3">
        <v>3311</v>
      </c>
      <c r="L22" s="3">
        <v>115</v>
      </c>
      <c r="N22" s="1" t="s">
        <v>21</v>
      </c>
      <c r="O22" s="1" t="s">
        <v>59</v>
      </c>
      <c r="P22" s="1" t="s">
        <v>21</v>
      </c>
    </row>
    <row r="23" spans="1:16" x14ac:dyDescent="0.2">
      <c r="B23" t="s">
        <v>47</v>
      </c>
      <c r="C23" s="2">
        <v>4187</v>
      </c>
      <c r="D23" s="3">
        <v>3395</v>
      </c>
      <c r="E23" s="3" t="s">
        <v>52</v>
      </c>
      <c r="F23" s="3" t="s">
        <v>52</v>
      </c>
      <c r="G23" s="3" t="s">
        <v>52</v>
      </c>
      <c r="H23" s="3" t="s">
        <v>52</v>
      </c>
      <c r="I23" s="3">
        <v>28</v>
      </c>
      <c r="J23" s="3" t="s">
        <v>52</v>
      </c>
      <c r="K23" s="3">
        <v>3817</v>
      </c>
      <c r="L23" s="3">
        <v>17</v>
      </c>
      <c r="N23" s="1" t="s">
        <v>17</v>
      </c>
      <c r="O23" s="1" t="s">
        <v>65</v>
      </c>
      <c r="P23" s="1" t="s">
        <v>21</v>
      </c>
    </row>
    <row r="24" spans="1:16" x14ac:dyDescent="0.2">
      <c r="B24" t="s">
        <v>16</v>
      </c>
      <c r="C24" s="3">
        <f t="shared" ref="C24:D24" si="12">SUM(C20:C23)</f>
        <v>9697</v>
      </c>
      <c r="D24" s="3">
        <f t="shared" si="12"/>
        <v>3572</v>
      </c>
      <c r="E24" s="3">
        <f>SUM(E20:E23)</f>
        <v>4207</v>
      </c>
      <c r="F24" s="3">
        <f t="shared" ref="F24:L24" si="13">SUM(F20:F23)</f>
        <v>0</v>
      </c>
      <c r="G24" s="3">
        <f t="shared" si="13"/>
        <v>73</v>
      </c>
      <c r="H24" s="3">
        <f t="shared" si="13"/>
        <v>130</v>
      </c>
      <c r="I24" s="3">
        <f t="shared" si="13"/>
        <v>875</v>
      </c>
      <c r="J24" s="3">
        <f t="shared" si="13"/>
        <v>2</v>
      </c>
      <c r="K24" s="3">
        <f t="shared" si="13"/>
        <v>11955</v>
      </c>
      <c r="L24" s="3">
        <f t="shared" si="13"/>
        <v>1570</v>
      </c>
    </row>
    <row r="25" spans="1:16" x14ac:dyDescent="0.2">
      <c r="A25" t="s">
        <v>25</v>
      </c>
      <c r="B25" t="s">
        <v>26</v>
      </c>
      <c r="C25" s="2">
        <v>3039</v>
      </c>
      <c r="D25" s="3">
        <v>1696</v>
      </c>
      <c r="E25" s="3">
        <v>4454</v>
      </c>
      <c r="F25" s="3" t="s">
        <v>52</v>
      </c>
      <c r="G25" s="3" t="s">
        <v>52</v>
      </c>
      <c r="H25" s="3" t="s">
        <v>52</v>
      </c>
      <c r="I25" s="3" t="s">
        <v>52</v>
      </c>
      <c r="J25" s="3" t="s">
        <v>52</v>
      </c>
      <c r="K25" s="3">
        <v>2956</v>
      </c>
      <c r="L25" s="3">
        <v>78</v>
      </c>
      <c r="N25" s="1" t="s">
        <v>66</v>
      </c>
      <c r="O25" s="1" t="s">
        <v>63</v>
      </c>
      <c r="P25" s="1" t="s">
        <v>66</v>
      </c>
    </row>
    <row r="26" spans="1:16" x14ac:dyDescent="0.2">
      <c r="B26" t="s">
        <v>27</v>
      </c>
      <c r="C26" s="2">
        <v>5787</v>
      </c>
      <c r="D26" s="3">
        <v>19</v>
      </c>
      <c r="E26" s="3">
        <v>17</v>
      </c>
      <c r="F26" s="3" t="s">
        <v>52</v>
      </c>
      <c r="G26" s="3" t="s">
        <v>52</v>
      </c>
      <c r="H26" s="3" t="s">
        <v>52</v>
      </c>
      <c r="I26" s="3" t="s">
        <v>52</v>
      </c>
      <c r="J26" s="3" t="s">
        <v>52</v>
      </c>
      <c r="K26" s="3">
        <v>1895</v>
      </c>
      <c r="L26" s="3">
        <v>0</v>
      </c>
      <c r="N26" s="1" t="s">
        <v>66</v>
      </c>
      <c r="O26" s="1" t="s">
        <v>63</v>
      </c>
      <c r="P26" s="1" t="s">
        <v>66</v>
      </c>
    </row>
    <row r="27" spans="1:16" x14ac:dyDescent="0.2">
      <c r="B27" t="s">
        <v>28</v>
      </c>
      <c r="C27" s="2">
        <v>3185</v>
      </c>
      <c r="D27" s="3">
        <v>5403</v>
      </c>
      <c r="E27" s="3" t="s">
        <v>52</v>
      </c>
      <c r="F27" s="3" t="s">
        <v>52</v>
      </c>
      <c r="G27" s="3" t="s">
        <v>52</v>
      </c>
      <c r="H27" s="3" t="s">
        <v>52</v>
      </c>
      <c r="I27" s="3" t="s">
        <v>52</v>
      </c>
      <c r="J27" s="3" t="s">
        <v>52</v>
      </c>
      <c r="K27" s="3">
        <v>3519</v>
      </c>
      <c r="L27" s="3">
        <v>1627</v>
      </c>
      <c r="N27" s="1" t="s">
        <v>66</v>
      </c>
      <c r="O27" s="1" t="s">
        <v>59</v>
      </c>
      <c r="P27" s="1" t="s">
        <v>66</v>
      </c>
    </row>
    <row r="28" spans="1:16" x14ac:dyDescent="0.2">
      <c r="B28" t="s">
        <v>48</v>
      </c>
      <c r="C28" s="2">
        <v>4695</v>
      </c>
      <c r="D28" s="3">
        <v>159</v>
      </c>
      <c r="E28" s="3" t="s">
        <v>52</v>
      </c>
      <c r="F28" s="3" t="s">
        <v>52</v>
      </c>
      <c r="G28" s="3" t="s">
        <v>52</v>
      </c>
      <c r="H28" s="3" t="s">
        <v>52</v>
      </c>
      <c r="I28" s="3" t="s">
        <v>52</v>
      </c>
      <c r="J28" s="3" t="s">
        <v>52</v>
      </c>
      <c r="K28" s="3">
        <v>92</v>
      </c>
      <c r="L28" s="3">
        <v>0</v>
      </c>
      <c r="N28" s="1" t="s">
        <v>66</v>
      </c>
      <c r="O28" s="1" t="s">
        <v>63</v>
      </c>
      <c r="P28" s="1" t="s">
        <v>66</v>
      </c>
    </row>
    <row r="29" spans="1:16" x14ac:dyDescent="0.2">
      <c r="B29" t="s">
        <v>16</v>
      </c>
      <c r="C29" s="3">
        <f t="shared" ref="C29:D29" si="14">SUM(C25:C28)</f>
        <v>16706</v>
      </c>
      <c r="D29" s="3">
        <f t="shared" si="14"/>
        <v>7277</v>
      </c>
      <c r="E29" s="3">
        <f>SUM(E25:E28)</f>
        <v>4471</v>
      </c>
      <c r="F29" s="3">
        <f t="shared" ref="F29" si="15">SUM(F25:F28)</f>
        <v>0</v>
      </c>
      <c r="G29" s="3">
        <f t="shared" ref="G29:H29" si="16">SUM(G25:G28)</f>
        <v>0</v>
      </c>
      <c r="H29" s="3">
        <f t="shared" si="16"/>
        <v>0</v>
      </c>
      <c r="I29" s="3">
        <f t="shared" ref="I29" si="17">SUM(I25:I28)</f>
        <v>0</v>
      </c>
      <c r="J29" s="3">
        <f t="shared" ref="J29:K29" si="18">SUM(J25:J28)</f>
        <v>0</v>
      </c>
      <c r="K29" s="3">
        <f t="shared" si="18"/>
        <v>8462</v>
      </c>
      <c r="L29" s="3">
        <f t="shared" ref="L29" si="19">SUM(L25:L28)</f>
        <v>1705</v>
      </c>
    </row>
    <row r="30" spans="1:16" x14ac:dyDescent="0.2">
      <c r="A30" t="s">
        <v>29</v>
      </c>
      <c r="B30" t="s">
        <v>30</v>
      </c>
      <c r="C30" s="2">
        <v>2440</v>
      </c>
      <c r="D30" s="3" t="s">
        <v>52</v>
      </c>
      <c r="E30" s="3">
        <v>130</v>
      </c>
      <c r="F30" s="3" t="s">
        <v>52</v>
      </c>
      <c r="G30" s="3" t="s">
        <v>52</v>
      </c>
      <c r="H30" s="3" t="s">
        <v>52</v>
      </c>
      <c r="I30" s="3" t="s">
        <v>52</v>
      </c>
      <c r="J30" s="3" t="s">
        <v>52</v>
      </c>
      <c r="K30" s="3">
        <v>671</v>
      </c>
      <c r="L30" s="3">
        <v>1</v>
      </c>
      <c r="N30" s="1" t="s">
        <v>67</v>
      </c>
      <c r="O30" s="1" t="s">
        <v>62</v>
      </c>
      <c r="P30" s="1" t="s">
        <v>67</v>
      </c>
    </row>
    <row r="31" spans="1:16" x14ac:dyDescent="0.2">
      <c r="B31" t="s">
        <v>31</v>
      </c>
      <c r="C31" s="2">
        <v>1662</v>
      </c>
      <c r="D31" s="3">
        <v>83</v>
      </c>
      <c r="E31" s="3" t="s">
        <v>52</v>
      </c>
      <c r="F31" s="3" t="s">
        <v>52</v>
      </c>
      <c r="G31" s="3" t="s">
        <v>52</v>
      </c>
      <c r="H31" s="3" t="s">
        <v>52</v>
      </c>
      <c r="I31" s="3" t="s">
        <v>52</v>
      </c>
      <c r="J31" s="3" t="s">
        <v>52</v>
      </c>
      <c r="K31" s="3">
        <v>3486</v>
      </c>
      <c r="L31" s="3">
        <v>0</v>
      </c>
      <c r="N31" s="1" t="s">
        <v>67</v>
      </c>
      <c r="O31" s="1" t="s">
        <v>63</v>
      </c>
      <c r="P31" s="1" t="s">
        <v>67</v>
      </c>
    </row>
    <row r="32" spans="1:16" x14ac:dyDescent="0.2">
      <c r="B32" t="s">
        <v>32</v>
      </c>
      <c r="C32" s="2">
        <v>1590</v>
      </c>
      <c r="D32" s="3" t="s">
        <v>52</v>
      </c>
      <c r="E32" s="3">
        <v>1432</v>
      </c>
      <c r="F32" s="3" t="s">
        <v>52</v>
      </c>
      <c r="G32" s="3" t="s">
        <v>52</v>
      </c>
      <c r="H32" s="3" t="s">
        <v>52</v>
      </c>
      <c r="I32" s="3" t="s">
        <v>52</v>
      </c>
      <c r="J32" s="3" t="s">
        <v>52</v>
      </c>
      <c r="K32" s="3">
        <v>435</v>
      </c>
      <c r="L32" s="3">
        <v>1659</v>
      </c>
      <c r="N32" s="1" t="s">
        <v>67</v>
      </c>
      <c r="O32" s="1" t="s">
        <v>63</v>
      </c>
      <c r="P32" s="1" t="s">
        <v>67</v>
      </c>
    </row>
    <row r="33" spans="1:16" x14ac:dyDescent="0.2">
      <c r="B33" s="1" t="s">
        <v>49</v>
      </c>
      <c r="C33" s="2">
        <v>610</v>
      </c>
      <c r="D33" s="3">
        <v>0</v>
      </c>
      <c r="E33" s="3" t="s">
        <v>52</v>
      </c>
      <c r="F33" s="3" t="s">
        <v>52</v>
      </c>
      <c r="G33" s="3" t="s">
        <v>52</v>
      </c>
      <c r="H33" s="3" t="s">
        <v>52</v>
      </c>
      <c r="I33" s="3" t="s">
        <v>52</v>
      </c>
      <c r="J33" s="3" t="s">
        <v>52</v>
      </c>
      <c r="K33" s="3">
        <v>327</v>
      </c>
      <c r="L33" s="3">
        <v>0</v>
      </c>
      <c r="N33" s="1" t="s">
        <v>67</v>
      </c>
      <c r="O33" s="1" t="s">
        <v>63</v>
      </c>
      <c r="P33" s="1" t="s">
        <v>67</v>
      </c>
    </row>
    <row r="34" spans="1:16" x14ac:dyDescent="0.2">
      <c r="B34" s="1" t="s">
        <v>50</v>
      </c>
      <c r="C34" s="2">
        <v>6990</v>
      </c>
      <c r="D34" s="3" t="s">
        <v>52</v>
      </c>
      <c r="E34" s="3">
        <v>1585</v>
      </c>
      <c r="F34" s="3" t="s">
        <v>52</v>
      </c>
      <c r="G34" s="3" t="s">
        <v>52</v>
      </c>
      <c r="H34" s="3" t="s">
        <v>52</v>
      </c>
      <c r="I34" s="3" t="s">
        <v>52</v>
      </c>
      <c r="J34" s="3" t="s">
        <v>52</v>
      </c>
      <c r="K34" s="3">
        <v>1538</v>
      </c>
      <c r="L34" s="3">
        <v>0</v>
      </c>
      <c r="N34" s="1" t="s">
        <v>67</v>
      </c>
      <c r="O34" s="1" t="s">
        <v>63</v>
      </c>
      <c r="P34" s="1" t="s">
        <v>67</v>
      </c>
    </row>
    <row r="35" spans="1:16" x14ac:dyDescent="0.2">
      <c r="B35" s="1" t="s">
        <v>51</v>
      </c>
      <c r="C35" s="2">
        <v>8911</v>
      </c>
      <c r="D35" s="3">
        <v>11676</v>
      </c>
      <c r="E35" s="3">
        <v>11938</v>
      </c>
      <c r="F35" s="3" t="s">
        <v>52</v>
      </c>
      <c r="G35" s="3" t="s">
        <v>52</v>
      </c>
      <c r="H35" s="3" t="s">
        <v>52</v>
      </c>
      <c r="I35" s="3" t="s">
        <v>52</v>
      </c>
      <c r="J35" s="3" t="s">
        <v>52</v>
      </c>
      <c r="K35" s="3">
        <v>10513</v>
      </c>
      <c r="L35" s="3">
        <v>2473</v>
      </c>
      <c r="N35" s="1" t="s">
        <v>67</v>
      </c>
      <c r="O35" s="1" t="s">
        <v>61</v>
      </c>
      <c r="P35" s="1" t="s">
        <v>67</v>
      </c>
    </row>
    <row r="36" spans="1:16" x14ac:dyDescent="0.2">
      <c r="B36" t="s">
        <v>16</v>
      </c>
      <c r="C36" s="3">
        <f t="shared" ref="C36:D36" si="20">SUM(C30:C35)</f>
        <v>22203</v>
      </c>
      <c r="D36" s="3">
        <f t="shared" si="20"/>
        <v>11759</v>
      </c>
      <c r="E36" s="3">
        <f>SUM(E30:E35)</f>
        <v>15085</v>
      </c>
      <c r="F36" s="3">
        <f t="shared" ref="F36" si="21">SUM(F30:F35)</f>
        <v>0</v>
      </c>
      <c r="G36" s="3">
        <f t="shared" ref="G36:H36" si="22">SUM(G30:G35)</f>
        <v>0</v>
      </c>
      <c r="H36" s="3">
        <f t="shared" si="22"/>
        <v>0</v>
      </c>
      <c r="I36" s="3">
        <f t="shared" ref="I36" si="23">SUM(I30:I35)</f>
        <v>0</v>
      </c>
      <c r="J36" s="3">
        <f t="shared" ref="J36:L36" si="24">SUM(J30:J35)</f>
        <v>0</v>
      </c>
      <c r="K36" s="3">
        <f t="shared" si="24"/>
        <v>16970</v>
      </c>
      <c r="L36" s="3">
        <f t="shared" si="24"/>
        <v>4133</v>
      </c>
    </row>
    <row r="37" spans="1:16" x14ac:dyDescent="0.2">
      <c r="A37" t="s">
        <v>33</v>
      </c>
      <c r="B37" t="s">
        <v>16</v>
      </c>
      <c r="C37" s="3">
        <f t="shared" ref="C37:L37" si="25">SUM(C2:C8,C10:C18,C20:C23,C25:C28,C30:C35)</f>
        <v>98376</v>
      </c>
      <c r="D37" s="3">
        <f t="shared" si="25"/>
        <v>25298</v>
      </c>
      <c r="E37" s="3">
        <f>SUM(E2:E8,E10:E18,E20:E23,E25:E28,E30:E35)</f>
        <v>31033</v>
      </c>
      <c r="F37" s="3">
        <f t="shared" si="25"/>
        <v>10632</v>
      </c>
      <c r="G37" s="3">
        <f t="shared" si="25"/>
        <v>5377</v>
      </c>
      <c r="H37" s="3">
        <f t="shared" si="25"/>
        <v>254</v>
      </c>
      <c r="I37" s="3">
        <f t="shared" si="25"/>
        <v>8407</v>
      </c>
      <c r="J37" s="3">
        <f t="shared" si="25"/>
        <v>730</v>
      </c>
      <c r="K37" s="3">
        <f t="shared" si="25"/>
        <v>94072</v>
      </c>
      <c r="L37" s="3">
        <f t="shared" si="25"/>
        <v>14659</v>
      </c>
    </row>
    <row r="38" spans="1:16" x14ac:dyDescent="0.2">
      <c r="B38" t="s">
        <v>34</v>
      </c>
      <c r="C38" s="2" t="s">
        <v>35</v>
      </c>
      <c r="D38" s="2" t="s">
        <v>35</v>
      </c>
      <c r="E38" s="2" t="s">
        <v>53</v>
      </c>
      <c r="F38" s="2" t="s">
        <v>58</v>
      </c>
      <c r="G38" s="2" t="s">
        <v>54</v>
      </c>
      <c r="H38" s="2" t="s">
        <v>55</v>
      </c>
      <c r="I38" s="2" t="s">
        <v>56</v>
      </c>
      <c r="J38" s="2" t="s">
        <v>57</v>
      </c>
      <c r="K38" s="2" t="s">
        <v>35</v>
      </c>
      <c r="L38" s="2" t="s">
        <v>35</v>
      </c>
    </row>
    <row r="39" spans="1:16" x14ac:dyDescent="0.2">
      <c r="B39" t="s">
        <v>36</v>
      </c>
      <c r="C39" s="2">
        <v>28</v>
      </c>
      <c r="D39" s="3">
        <v>570</v>
      </c>
      <c r="E39" s="3">
        <v>416</v>
      </c>
      <c r="F39" s="3">
        <v>5946</v>
      </c>
      <c r="G39" s="3">
        <v>1361</v>
      </c>
      <c r="H39" s="3">
        <v>12945</v>
      </c>
      <c r="I39" s="3">
        <v>6864</v>
      </c>
      <c r="J39" s="3">
        <v>11580</v>
      </c>
      <c r="K39" s="3">
        <v>1</v>
      </c>
      <c r="L39" s="3">
        <v>5955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results_dataset3_all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2022-08-04T08:28:58Z</dcterms:created>
  <dcterms:modified xsi:type="dcterms:W3CDTF">2022-08-21T07:22:19Z</dcterms:modified>
</cp:coreProperties>
</file>