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фа\excel\"/>
    </mc:Choice>
  </mc:AlternateContent>
  <bookViews>
    <workbookView xWindow="0" yWindow="0" windowWidth="24000" windowHeight="9735"/>
  </bookViews>
  <sheets>
    <sheet name="Лист1" sheetId="1" r:id="rId1"/>
    <sheet name="Диаграмма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7" i="1"/>
  <c r="F3" i="1"/>
  <c r="F4" i="1"/>
  <c r="F5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<sst xmlns="http://schemas.openxmlformats.org/spreadsheetml/2006/main" count="15" uniqueCount="15">
  <si>
    <t>Наименование фирмы</t>
  </si>
  <si>
    <t>Цена товара без скидки</t>
  </si>
  <si>
    <t>Стоимость товаров без скидки</t>
  </si>
  <si>
    <t>Процент скидки</t>
  </si>
  <si>
    <t>Стоимость со скидкой и доставкой</t>
  </si>
  <si>
    <t>Удаленность поставщика (км.)</t>
  </si>
  <si>
    <t>Фирма А</t>
  </si>
  <si>
    <t>Фирма Б</t>
  </si>
  <si>
    <t>Фирма В</t>
  </si>
  <si>
    <t>Фирма Г</t>
  </si>
  <si>
    <t>Всего</t>
  </si>
  <si>
    <t xml:space="preserve">Объем партии </t>
  </si>
  <si>
    <t>Стоимость доставки</t>
  </si>
  <si>
    <t>Скидка при</t>
  </si>
  <si>
    <t>Выгода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</si>
</sst>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Стоимость товаров без скидки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Фирма А</c:v>
                </c:pt>
                <c:pt idx="1">
                  <c:v>Фирма Б</c:v>
                </c:pt>
                <c:pt idx="2">
                  <c:v>Фирма В</c:v>
                </c:pt>
                <c:pt idx="3">
                  <c:v>Фирма Г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24000</c:v>
                </c:pt>
                <c:pt idx="3">
                  <c:v>42000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Стоимость со скидкой и доставкой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Фирма А</c:v>
                </c:pt>
                <c:pt idx="1">
                  <c:v>Фирма Б</c:v>
                </c:pt>
                <c:pt idx="2">
                  <c:v>Фирма В</c:v>
                </c:pt>
                <c:pt idx="3">
                  <c:v>Фирма Г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30000</c:v>
                </c:pt>
                <c:pt idx="1">
                  <c:v>34458.6</c:v>
                </c:pt>
                <c:pt idx="2">
                  <c:v>29500</c:v>
                </c:pt>
                <c:pt idx="3">
                  <c:v>43934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696584"/>
        <c:axId val="45970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Цена товара без скидки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Лист1!$A$2:$A$5</c15:sqref>
                        </c15:formulaRef>
                      </c:ext>
                    </c:extLst>
                    <c:strCache>
                      <c:ptCount val="4"/>
                      <c:pt idx="0">
                        <c:v>Фирма А</c:v>
                      </c:pt>
                      <c:pt idx="1">
                        <c:v>Фирма Б</c:v>
                      </c:pt>
                      <c:pt idx="2">
                        <c:v>Фирма В</c:v>
                      </c:pt>
                      <c:pt idx="3">
                        <c:v>Фирма Г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120</c:v>
                      </c:pt>
                      <c:pt idx="3">
                        <c:v>210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Процент скидки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</c15:sqref>
                        </c15:formulaRef>
                      </c:ext>
                    </c:extLst>
                    <c:strCache>
                      <c:ptCount val="4"/>
                      <c:pt idx="0">
                        <c:v>Фирма А</c:v>
                      </c:pt>
                      <c:pt idx="1">
                        <c:v>Фирма Б</c:v>
                      </c:pt>
                      <c:pt idx="2">
                        <c:v>Фирма В</c:v>
                      </c:pt>
                      <c:pt idx="3">
                        <c:v>Фирма Г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0.15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Лист1!$E$1</c:f>
              <c:strCache>
                <c:ptCount val="1"/>
                <c:pt idx="0">
                  <c:v>Удаленность поставщика (км.)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Фирма А</c:v>
                </c:pt>
                <c:pt idx="1">
                  <c:v>Фирма Б</c:v>
                </c:pt>
                <c:pt idx="2">
                  <c:v>Фирма В</c:v>
                </c:pt>
                <c:pt idx="3">
                  <c:v>Фирма Г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100</c:v>
                </c:pt>
                <c:pt idx="1">
                  <c:v>45</c:v>
                </c:pt>
                <c:pt idx="2">
                  <c:v>55</c:v>
                </c:pt>
                <c:pt idx="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05992"/>
        <c:axId val="459696976"/>
      </c:lineChart>
      <c:catAx>
        <c:axId val="459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705600"/>
        <c:crosses val="autoZero"/>
        <c:auto val="1"/>
        <c:lblAlgn val="ctr"/>
        <c:lblOffset val="100"/>
        <c:noMultiLvlLbl val="0"/>
      </c:catAx>
      <c:valAx>
        <c:axId val="459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696584"/>
        <c:crosses val="autoZero"/>
        <c:crossBetween val="between"/>
      </c:valAx>
      <c:valAx>
        <c:axId val="45969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705992"/>
        <c:crosses val="max"/>
        <c:crossBetween val="between"/>
      </c:valAx>
      <c:catAx>
        <c:axId val="45970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69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F5"/>
    </sheetView>
  </sheetViews>
  <sheetFormatPr defaultRowHeight="15" x14ac:dyDescent="0.25"/>
  <cols>
    <col min="1" max="1" width="22" customWidth="1"/>
    <col min="2" max="2" width="17.7109375" customWidth="1"/>
    <col min="3" max="3" width="19.85546875" customWidth="1"/>
    <col min="4" max="4" width="11.5703125" customWidth="1"/>
    <col min="5" max="5" width="17" customWidth="1"/>
    <col min="6" max="6" width="21.7109375" customWidth="1"/>
    <col min="7" max="7" width="18.5703125" customWidth="1"/>
  </cols>
  <sheetData>
    <row r="1" spans="1: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14</v>
      </c>
    </row>
    <row r="2" spans="1:7" x14ac:dyDescent="0.25">
      <c r="A2" t="s">
        <v>6</v>
      </c>
      <c r="B2" s="2">
        <v>100</v>
      </c>
      <c r="C2" s="2">
        <f>B2*B$8</f>
        <v>20000</v>
      </c>
      <c r="D2" s="3">
        <v>0.1</v>
      </c>
      <c r="E2" s="2">
        <v>100</v>
      </c>
      <c r="F2">
        <f>IF(C2&gt;B$10, ((C2+(E2*B$8*B$9))*((100-D2)/100)), (C2+(E2*B$9*B$8)))</f>
        <v>30000</v>
      </c>
      <c r="G2" s="2" t="str">
        <f>IF(F2=F$7,"+", "-")</f>
        <v>-</v>
      </c>
    </row>
    <row r="3" spans="1:7" x14ac:dyDescent="0.25">
      <c r="A3" t="s">
        <v>7</v>
      </c>
      <c r="B3" s="2">
        <v>150</v>
      </c>
      <c r="C3" s="2">
        <f t="shared" ref="C3:C5" si="0">B3*B$8</f>
        <v>30000</v>
      </c>
      <c r="D3" s="3">
        <v>0.12</v>
      </c>
      <c r="E3" s="2">
        <v>45</v>
      </c>
      <c r="F3">
        <f>IF(C3&gt;=B$10, ((C3+(E3*B$8*B$9))*((100-D3)/100)), (C3+(E3*B$9*B$8)))</f>
        <v>34458.6</v>
      </c>
      <c r="G3" s="2" t="str">
        <f t="shared" ref="G3:G5" si="1">IF(F3=F$7,"+", "-")</f>
        <v>-</v>
      </c>
    </row>
    <row r="4" spans="1:7" x14ac:dyDescent="0.25">
      <c r="A4" t="s">
        <v>8</v>
      </c>
      <c r="B4" s="2">
        <v>120</v>
      </c>
      <c r="C4" s="2">
        <f t="shared" si="0"/>
        <v>24000</v>
      </c>
      <c r="D4" s="3">
        <v>0.12</v>
      </c>
      <c r="E4" s="2">
        <v>55</v>
      </c>
      <c r="F4">
        <f t="shared" ref="F3:F5" si="2">IF(C4&gt;B$10, ((C4+(E4*B$8*B$9))*((100-D4)/100)), (C4+(E4*B$9*B$8)))</f>
        <v>29500</v>
      </c>
      <c r="G4" s="2" t="str">
        <f t="shared" si="1"/>
        <v>+</v>
      </c>
    </row>
    <row r="5" spans="1:7" x14ac:dyDescent="0.25">
      <c r="A5" t="s">
        <v>9</v>
      </c>
      <c r="B5" s="2">
        <v>210</v>
      </c>
      <c r="C5" s="2">
        <f t="shared" si="0"/>
        <v>42000</v>
      </c>
      <c r="D5" s="3">
        <v>0.15</v>
      </c>
      <c r="E5" s="2">
        <v>20</v>
      </c>
      <c r="F5">
        <f t="shared" si="2"/>
        <v>43934</v>
      </c>
      <c r="G5" s="2" t="str">
        <f t="shared" si="1"/>
        <v>-</v>
      </c>
    </row>
    <row r="6" spans="1:7" x14ac:dyDescent="0.25">
      <c r="A6" t="s">
        <v>10</v>
      </c>
    </row>
    <row r="7" spans="1:7" x14ac:dyDescent="0.25">
      <c r="F7">
        <f>MIN(F2:F5)</f>
        <v>29500</v>
      </c>
    </row>
    <row r="8" spans="1:7" x14ac:dyDescent="0.25">
      <c r="A8" t="s">
        <v>11</v>
      </c>
      <c r="B8" s="2">
        <v>200</v>
      </c>
    </row>
    <row r="9" spans="1:7" x14ac:dyDescent="0.25">
      <c r="A9" t="s">
        <v>12</v>
      </c>
      <c r="B9" s="2">
        <v>0.5</v>
      </c>
    </row>
    <row r="10" spans="1:7" x14ac:dyDescent="0.25">
      <c r="A10" t="s">
        <v>13</v>
      </c>
      <c r="B10" s="2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Диаграмма2</vt:lpstr>
    </vt:vector>
  </TitlesOfParts>
  <Company>Тюменский государственный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ТюмГУ</dc:creator>
  <cp:lastModifiedBy>Студент ТюмГУ</cp:lastModifiedBy>
  <dcterms:created xsi:type="dcterms:W3CDTF">2019-03-12T06:57:07Z</dcterms:created>
  <dcterms:modified xsi:type="dcterms:W3CDTF">2019-03-12T07:55:33Z</dcterms:modified>
</cp:coreProperties>
</file>