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нфа\excel\"/>
    </mc:Choice>
  </mc:AlternateContent>
  <bookViews>
    <workbookView xWindow="0" yWindow="0" windowWidth="24000" windowHeight="9735"/>
  </bookViews>
  <sheets>
    <sheet name="Лист1" sheetId="1" r:id="rId1"/>
    <sheet name="Смешанный" sheetId="3" r:id="rId2"/>
    <sheet name="Гистограммы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C7" i="1"/>
  <c r="D7" i="1"/>
  <c r="D2" i="1"/>
  <c r="C2" i="1"/>
</calcChain>
</file>

<file path=xl/sharedStrings.xml><?xml version="1.0" encoding="utf-8"?>
<sst xmlns="http://schemas.openxmlformats.org/spreadsheetml/2006/main" count="16" uniqueCount="11">
  <si>
    <t>Год</t>
  </si>
  <si>
    <t>Квартал</t>
  </si>
  <si>
    <t>Произведено</t>
  </si>
  <si>
    <t>Реализовано</t>
  </si>
  <si>
    <t>% Реализации</t>
  </si>
  <si>
    <t>Всего</t>
  </si>
  <si>
    <t>I кв</t>
  </si>
  <si>
    <t>II кв</t>
  </si>
  <si>
    <t>III кв</t>
  </si>
  <si>
    <t>IV кв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</si>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</sst>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center" vertical="center"/>
    </xf>
    <xf numFmtId="0" fontId="1" fillId="2" borderId="1" xfId="1" applyAlignment="1">
      <alignment horizontal="center"/>
    </xf>
    <xf numFmtId="0" fontId="1" fillId="2" borderId="1" xfId="1"/>
    <xf numFmtId="0" fontId="1" fillId="3" borderId="1" xfId="1" applyFill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</a:t>
            </a:r>
            <a:r>
              <a:rPr lang="ru-RU" baseline="0"/>
              <a:t> и реализация продукции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Произведено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Лист1!$A$2:$B$11</c:f>
              <c:multiLvlStrCache>
                <c:ptCount val="10"/>
                <c:lvl>
                  <c:pt idx="0">
                    <c:v>Всего</c:v>
                  </c:pt>
                  <c:pt idx="1">
                    <c:v>I кв</c:v>
                  </c:pt>
                  <c:pt idx="2">
                    <c:v>II кв</c:v>
                  </c:pt>
                  <c:pt idx="3">
                    <c:v>III кв</c:v>
                  </c:pt>
                  <c:pt idx="4">
                    <c:v>IV кв</c:v>
                  </c:pt>
                  <c:pt idx="5">
                    <c:v>Всего</c:v>
                  </c:pt>
                  <c:pt idx="6">
                    <c:v>I кв</c:v>
                  </c:pt>
                  <c:pt idx="7">
                    <c:v>II кв</c:v>
                  </c:pt>
                  <c:pt idx="8">
                    <c:v>III кв</c:v>
                  </c:pt>
                  <c:pt idx="9">
                    <c:v>IV кв</c:v>
                  </c:pt>
                </c:lvl>
                <c:lvl>
                  <c:pt idx="0">
                    <c:v>1997</c:v>
                  </c:pt>
                  <c:pt idx="1">
                    <c:v>1997</c:v>
                  </c:pt>
                  <c:pt idx="5">
                    <c:v>1998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542</c:v>
                </c:pt>
                <c:pt idx="1">
                  <c:v>134</c:v>
                </c:pt>
                <c:pt idx="2">
                  <c:v>129</c:v>
                </c:pt>
                <c:pt idx="3">
                  <c:v>144</c:v>
                </c:pt>
                <c:pt idx="4">
                  <c:v>135</c:v>
                </c:pt>
                <c:pt idx="5">
                  <c:v>603</c:v>
                </c:pt>
                <c:pt idx="6">
                  <c:v>160</c:v>
                </c:pt>
                <c:pt idx="7">
                  <c:v>136</c:v>
                </c:pt>
                <c:pt idx="8">
                  <c:v>140</c:v>
                </c:pt>
                <c:pt idx="9">
                  <c:v>167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84992"/>
        <c:axId val="46588891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% Реализации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Лист1!$A$2:$B$11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Всего</c:v>
                        </c:pt>
                        <c:pt idx="1">
                          <c:v>I кв</c:v>
                        </c:pt>
                        <c:pt idx="2">
                          <c:v>II кв</c:v>
                        </c:pt>
                        <c:pt idx="3">
                          <c:v>III кв</c:v>
                        </c:pt>
                        <c:pt idx="4">
                          <c:v>IV кв</c:v>
                        </c:pt>
                        <c:pt idx="5">
                          <c:v>Всего</c:v>
                        </c:pt>
                        <c:pt idx="6">
                          <c:v>I кв</c:v>
                        </c:pt>
                        <c:pt idx="7">
                          <c:v>II кв</c:v>
                        </c:pt>
                        <c:pt idx="8">
                          <c:v>III кв</c:v>
                        </c:pt>
                        <c:pt idx="9">
                          <c:v>IV кв</c:v>
                        </c:pt>
                      </c:lvl>
                      <c:lvl>
                        <c:pt idx="0">
                          <c:v>1997</c:v>
                        </c:pt>
                        <c:pt idx="1">
                          <c:v>1997</c:v>
                        </c:pt>
                        <c:pt idx="5">
                          <c:v>1998</c:v>
                        </c:pt>
                        <c:pt idx="6">
                          <c:v>1998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Лист1!$E$2:$E$11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94.65</c:v>
                      </c:pt>
                      <c:pt idx="1">
                        <c:v>78.36</c:v>
                      </c:pt>
                      <c:pt idx="2">
                        <c:v>90.7</c:v>
                      </c:pt>
                      <c:pt idx="3">
                        <c:v>114.58</c:v>
                      </c:pt>
                      <c:pt idx="4">
                        <c:v>93.33</c:v>
                      </c:pt>
                      <c:pt idx="5">
                        <c:v>96.19</c:v>
                      </c:pt>
                      <c:pt idx="6">
                        <c:v>82.5</c:v>
                      </c:pt>
                      <c:pt idx="7">
                        <c:v>94.12</c:v>
                      </c:pt>
                      <c:pt idx="8">
                        <c:v>114.29</c:v>
                      </c:pt>
                      <c:pt idx="9">
                        <c:v>95.81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cked"/>
        <c:varyColors val="0"/>
        <c:ser>
          <c:idx val="1"/>
          <c:order val="1"/>
          <c:tx>
            <c:strRef>
              <c:f>Лист1!$D$1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Лист1!$A$2:$B$11</c:f>
              <c:multiLvlStrCache>
                <c:ptCount val="10"/>
                <c:lvl>
                  <c:pt idx="0">
                    <c:v>Всего</c:v>
                  </c:pt>
                  <c:pt idx="1">
                    <c:v>I кв</c:v>
                  </c:pt>
                  <c:pt idx="2">
                    <c:v>II кв</c:v>
                  </c:pt>
                  <c:pt idx="3">
                    <c:v>III кв</c:v>
                  </c:pt>
                  <c:pt idx="4">
                    <c:v>IV кв</c:v>
                  </c:pt>
                  <c:pt idx="5">
                    <c:v>Всего</c:v>
                  </c:pt>
                  <c:pt idx="6">
                    <c:v>I кв</c:v>
                  </c:pt>
                  <c:pt idx="7">
                    <c:v>II кв</c:v>
                  </c:pt>
                  <c:pt idx="8">
                    <c:v>III кв</c:v>
                  </c:pt>
                  <c:pt idx="9">
                    <c:v>IV кв</c:v>
                  </c:pt>
                </c:lvl>
                <c:lvl>
                  <c:pt idx="0">
                    <c:v>1997</c:v>
                  </c:pt>
                  <c:pt idx="1">
                    <c:v>1997</c:v>
                  </c:pt>
                  <c:pt idx="5">
                    <c:v>1998</c:v>
                  </c:pt>
                  <c:pt idx="6">
                    <c:v>1998</c:v>
                  </c:pt>
                </c:lvl>
              </c:multiLvlStrCache>
            </c:multiLvlStr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513</c:v>
                </c:pt>
                <c:pt idx="1">
                  <c:v>105</c:v>
                </c:pt>
                <c:pt idx="2">
                  <c:v>117</c:v>
                </c:pt>
                <c:pt idx="3">
                  <c:v>165</c:v>
                </c:pt>
                <c:pt idx="4">
                  <c:v>126</c:v>
                </c:pt>
                <c:pt idx="5">
                  <c:v>580</c:v>
                </c:pt>
                <c:pt idx="6">
                  <c:v>132</c:v>
                </c:pt>
                <c:pt idx="7">
                  <c:v>128</c:v>
                </c:pt>
                <c:pt idx="8">
                  <c:v>160</c:v>
                </c:pt>
                <c:pt idx="9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90480"/>
        <c:axId val="465889696"/>
      </c:lineChart>
      <c:catAx>
        <c:axId val="4658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88912"/>
        <c:crosses val="autoZero"/>
        <c:auto val="1"/>
        <c:lblAlgn val="ctr"/>
        <c:lblOffset val="100"/>
        <c:noMultiLvlLbl val="0"/>
      </c:catAx>
      <c:valAx>
        <c:axId val="4658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84992"/>
        <c:crosses val="autoZero"/>
        <c:crossBetween val="between"/>
      </c:valAx>
      <c:valAx>
        <c:axId val="465889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890480"/>
        <c:crosses val="max"/>
        <c:crossBetween val="between"/>
      </c:valAx>
      <c:catAx>
        <c:axId val="4658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88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Выпуск и реализация</a:t>
            </a:r>
            <a:r>
              <a:rPr lang="ru-RU" baseline="0"/>
              <a:t> продукции в 1997-1998 гг.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80927384076995E-2"/>
          <c:y val="0.19990740740740739"/>
          <c:w val="0.89019685039370078"/>
          <c:h val="0.4585571595217264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Произведено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(Лист1!$A$2:$B$2,Лист1!$A$7:$B$7)</c:f>
              <c:multiLvlStrCache>
                <c:ptCount val="2"/>
                <c:lvl>
                  <c:pt idx="0">
                    <c:v>Всего</c:v>
                  </c:pt>
                  <c:pt idx="1">
                    <c:v>Всего</c:v>
                  </c:pt>
                </c:lvl>
                <c:lvl>
                  <c:pt idx="0">
                    <c:v>1997</c:v>
                  </c:pt>
                  <c:pt idx="1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Лист1!$C$2:$C$11</c15:sqref>
                  </c15:fullRef>
                </c:ext>
              </c:extLst>
              <c:f>(Лист1!$C$2,Лист1!$C$7)</c:f>
              <c:numCache>
                <c:formatCode>General</c:formatCode>
                <c:ptCount val="2"/>
                <c:pt idx="0">
                  <c:v>542</c:v>
                </c:pt>
                <c:pt idx="1">
                  <c:v>603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Реализовано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Лист1!$A$2:$B$11</c15:sqref>
                  </c15:fullRef>
                </c:ext>
              </c:extLst>
              <c:f>(Лист1!$A$2:$B$2,Лист1!$A$7:$B$7)</c:f>
              <c:multiLvlStrCache>
                <c:ptCount val="2"/>
                <c:lvl>
                  <c:pt idx="0">
                    <c:v>Всего</c:v>
                  </c:pt>
                  <c:pt idx="1">
                    <c:v>Всего</c:v>
                  </c:pt>
                </c:lvl>
                <c:lvl>
                  <c:pt idx="0">
                    <c:v>1997</c:v>
                  </c:pt>
                  <c:pt idx="1">
                    <c:v>1998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Лист1!$D$2:$D$11</c15:sqref>
                  </c15:fullRef>
                </c:ext>
              </c:extLst>
              <c:f>(Лист1!$D$2,Лист1!$D$7)</c:f>
              <c:numCache>
                <c:formatCode>General</c:formatCode>
                <c:ptCount val="2"/>
                <c:pt idx="0">
                  <c:v>513</c:v>
                </c:pt>
                <c:pt idx="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1310944"/>
        <c:axId val="541307024"/>
        <c:axId val="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Лист1!$E$1</c15:sqref>
                        </c15:formulaRef>
                      </c:ext>
                    </c:extLst>
                    <c:strCache>
                      <c:ptCount val="1"/>
                      <c:pt idx="0">
                        <c:v>% Реализации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Лист1!$A$2:$B$11</c15:sqref>
                        </c15:fullRef>
                        <c15:formulaRef>
                          <c15:sqref>(Лист1!$A$2:$B$2,Лист1!$A$7:$B$7)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Всего</c:v>
                        </c:pt>
                        <c:pt idx="1">
                          <c:v>Всего</c:v>
                        </c:pt>
                      </c:lvl>
                      <c:lvl>
                        <c:pt idx="0">
                          <c:v>1997</c:v>
                        </c:pt>
                        <c:pt idx="1">
                          <c:v>1998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Лист1!$E$2:$E$11</c15:sqref>
                        </c15:fullRef>
                        <c15:formulaRef>
                          <c15:sqref>(Лист1!$E$2,Лист1!$E$7)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94.65</c:v>
                      </c:pt>
                      <c:pt idx="1">
                        <c:v>96.19</c:v>
                      </c:pt>
                    </c:numCache>
                  </c:numRef>
                </c:val>
              </c15:ser>
            </c15:filteredBarSeries>
          </c:ext>
        </c:extLst>
      </c:bar3DChart>
      <c:catAx>
        <c:axId val="5413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07024"/>
        <c:crosses val="autoZero"/>
        <c:auto val="1"/>
        <c:lblAlgn val="ctr"/>
        <c:lblOffset val="100"/>
        <c:noMultiLvlLbl val="0"/>
      </c:catAx>
      <c:valAx>
        <c:axId val="541307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13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J4" sqref="J4"/>
    </sheetView>
  </sheetViews>
  <sheetFormatPr defaultRowHeight="15" x14ac:dyDescent="0.25"/>
  <cols>
    <col min="1" max="1" width="14.140625" customWidth="1"/>
    <col min="2" max="2" width="13.140625" customWidth="1"/>
    <col min="3" max="3" width="15.28515625" customWidth="1"/>
    <col min="4" max="4" width="14.42578125" customWidth="1"/>
    <col min="5" max="5" width="16.28515625" customWidth="1"/>
  </cols>
  <sheetData>
    <row r="1" spans="1:5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1997</v>
      </c>
      <c r="B2" s="4" t="s">
        <v>5</v>
      </c>
      <c r="C2" s="4">
        <f>SUM(C3:C6)</f>
        <v>542</v>
      </c>
      <c r="D2" s="4">
        <f>SUM(D3:D6)</f>
        <v>513</v>
      </c>
      <c r="E2" s="3">
        <f>ROUND((D2/C2)*100,2)</f>
        <v>94.65</v>
      </c>
    </row>
    <row r="3" spans="1:5" x14ac:dyDescent="0.25">
      <c r="A3" s="2">
        <v>1997</v>
      </c>
      <c r="B3" s="2" t="s">
        <v>6</v>
      </c>
      <c r="C3" s="2">
        <v>134</v>
      </c>
      <c r="D3" s="2">
        <v>105</v>
      </c>
      <c r="E3" s="3">
        <f t="shared" ref="E3:E11" si="0">ROUND((D3/C3)*100,2)</f>
        <v>78.36</v>
      </c>
    </row>
    <row r="4" spans="1:5" x14ac:dyDescent="0.25">
      <c r="A4" s="2"/>
      <c r="B4" s="2" t="s">
        <v>7</v>
      </c>
      <c r="C4" s="2">
        <v>129</v>
      </c>
      <c r="D4" s="2">
        <v>117</v>
      </c>
      <c r="E4" s="3">
        <f t="shared" si="0"/>
        <v>90.7</v>
      </c>
    </row>
    <row r="5" spans="1:5" x14ac:dyDescent="0.25">
      <c r="A5" s="2"/>
      <c r="B5" s="2" t="s">
        <v>8</v>
      </c>
      <c r="C5" s="2">
        <v>144</v>
      </c>
      <c r="D5" s="2">
        <v>165</v>
      </c>
      <c r="E5" s="3">
        <f t="shared" si="0"/>
        <v>114.58</v>
      </c>
    </row>
    <row r="6" spans="1:5" x14ac:dyDescent="0.25">
      <c r="A6" s="2"/>
      <c r="B6" s="2" t="s">
        <v>9</v>
      </c>
      <c r="C6" s="2">
        <v>135</v>
      </c>
      <c r="D6" s="2">
        <v>126</v>
      </c>
      <c r="E6" s="3">
        <f t="shared" si="0"/>
        <v>93.33</v>
      </c>
    </row>
    <row r="7" spans="1:5" x14ac:dyDescent="0.25">
      <c r="A7" s="2">
        <v>1998</v>
      </c>
      <c r="B7" s="4" t="s">
        <v>5</v>
      </c>
      <c r="C7" s="4">
        <f>SUM(C8:C11)</f>
        <v>603</v>
      </c>
      <c r="D7" s="4">
        <f>SUM(D8:D11)</f>
        <v>580</v>
      </c>
      <c r="E7" s="3">
        <f t="shared" si="0"/>
        <v>96.19</v>
      </c>
    </row>
    <row r="8" spans="1:5" x14ac:dyDescent="0.25">
      <c r="A8" s="2">
        <v>1998</v>
      </c>
      <c r="B8" s="2" t="s">
        <v>6</v>
      </c>
      <c r="C8" s="2">
        <v>160</v>
      </c>
      <c r="D8" s="2">
        <v>132</v>
      </c>
      <c r="E8" s="3">
        <f t="shared" si="0"/>
        <v>82.5</v>
      </c>
    </row>
    <row r="9" spans="1:5" x14ac:dyDescent="0.25">
      <c r="A9" s="3"/>
      <c r="B9" s="2" t="s">
        <v>7</v>
      </c>
      <c r="C9" s="2">
        <v>136</v>
      </c>
      <c r="D9" s="2">
        <v>128</v>
      </c>
      <c r="E9" s="3">
        <f t="shared" si="0"/>
        <v>94.12</v>
      </c>
    </row>
    <row r="10" spans="1:5" x14ac:dyDescent="0.25">
      <c r="A10" s="3"/>
      <c r="B10" s="2" t="s">
        <v>8</v>
      </c>
      <c r="C10" s="2">
        <v>140</v>
      </c>
      <c r="D10" s="2">
        <v>160</v>
      </c>
      <c r="E10" s="3">
        <f t="shared" si="0"/>
        <v>114.29</v>
      </c>
    </row>
    <row r="11" spans="1:5" x14ac:dyDescent="0.25">
      <c r="A11" s="3"/>
      <c r="B11" s="2" t="s">
        <v>9</v>
      </c>
      <c r="C11" s="2">
        <v>167</v>
      </c>
      <c r="D11" s="2">
        <v>160</v>
      </c>
      <c r="E11" s="3">
        <f t="shared" si="0"/>
        <v>95.81</v>
      </c>
    </row>
    <row r="21" spans="13:13" x14ac:dyDescent="0.25">
      <c r="M2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Лист1</vt:lpstr>
      <vt:lpstr>Смешанный</vt:lpstr>
      <vt:lpstr>Гистограммы</vt:lpstr>
    </vt:vector>
  </TitlesOfParts>
  <Company>Тюменский государственный университет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ТюмГУ</dc:creator>
  <cp:lastModifiedBy>Студент ТюмГУ</cp:lastModifiedBy>
  <dcterms:created xsi:type="dcterms:W3CDTF">2019-03-26T06:34:08Z</dcterms:created>
  <dcterms:modified xsi:type="dcterms:W3CDTF">2019-03-26T07:22:22Z</dcterms:modified>
</cp:coreProperties>
</file>