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inn\Downloads\"/>
    </mc:Choice>
  </mc:AlternateContent>
  <bookViews>
    <workbookView xWindow="0" yWindow="0" windowWidth="23460" windowHeight="12180"/>
  </bookViews>
  <sheets>
    <sheet name="CNN_Models" sheetId="1" r:id="rId1"/>
    <sheet name="RNN_Models" sheetId="2" r:id="rId2"/>
    <sheet name="average_CNN_Models" sheetId="4" r:id="rId3"/>
    <sheet name="average_RNN_Models" sheetId="5" r:id="rId4"/>
    <sheet name="Final_Consolidation" sheetId="6" r:id="rId5"/>
    <sheet name="robustness indicator" sheetId="7" r:id="rId6"/>
  </sheets>
  <externalReferences>
    <externalReference r:id="rId7"/>
    <externalReference r:id="rId8"/>
    <externalReference r:id="rId9"/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6" i="7" l="1"/>
  <c r="L17" i="7"/>
  <c r="L16" i="7"/>
  <c r="W7" i="7"/>
  <c r="W8" i="7"/>
  <c r="W9" i="7"/>
  <c r="W6" i="7"/>
  <c r="S7" i="7"/>
  <c r="S8" i="7"/>
  <c r="S9" i="7"/>
  <c r="S6" i="7"/>
  <c r="K7" i="7"/>
  <c r="K8" i="7"/>
  <c r="K9" i="7"/>
  <c r="K6" i="7"/>
  <c r="V7" i="7"/>
  <c r="V8" i="7"/>
  <c r="V9" i="7"/>
  <c r="V6" i="7"/>
  <c r="R7" i="7"/>
  <c r="R8" i="7"/>
  <c r="R9" i="7"/>
  <c r="R6" i="7"/>
  <c r="N7" i="7"/>
  <c r="N8" i="7"/>
  <c r="N9" i="7"/>
  <c r="N6" i="7"/>
  <c r="J7" i="7"/>
  <c r="J8" i="7"/>
  <c r="J9" i="7"/>
  <c r="J6" i="7"/>
  <c r="O12" i="5"/>
  <c r="O11" i="5"/>
  <c r="K12" i="5"/>
  <c r="K11" i="5"/>
</calcChain>
</file>

<file path=xl/sharedStrings.xml><?xml version="1.0" encoding="utf-8"?>
<sst xmlns="http://schemas.openxmlformats.org/spreadsheetml/2006/main" count="200" uniqueCount="47">
  <si>
    <t>TensorFlow-ONNX</t>
  </si>
  <si>
    <t>Pytorch-ONNX</t>
  </si>
  <si>
    <t>TensorFlow-CoreML</t>
  </si>
  <si>
    <t>Pytorch-CoreML</t>
  </si>
  <si>
    <t>mean</t>
  </si>
  <si>
    <t>std</t>
  </si>
  <si>
    <t>Divergences</t>
  </si>
  <si>
    <t>Absolute Error</t>
  </si>
  <si>
    <t>FGSM</t>
  </si>
  <si>
    <t>Boundary Attack</t>
  </si>
  <si>
    <t>LeNet5</t>
  </si>
  <si>
    <t>Model</t>
  </si>
  <si>
    <t>Attack</t>
  </si>
  <si>
    <t>Metrics</t>
  </si>
  <si>
    <t>ResNet18</t>
  </si>
  <si>
    <t>LSTM</t>
  </si>
  <si>
    <t>Alzantot et al., Attack</t>
  </si>
  <si>
    <t>GRU</t>
  </si>
  <si>
    <t>TensorFlow</t>
  </si>
  <si>
    <t>Pytorch</t>
  </si>
  <si>
    <t>Pytorch - ONNX</t>
  </si>
  <si>
    <t>TensorFlow-CorML</t>
  </si>
  <si>
    <t>Alzantot Attack</t>
  </si>
  <si>
    <t>Lenet-5</t>
  </si>
  <si>
    <t>Resnet-18</t>
  </si>
  <si>
    <t>Alzantot et al.,</t>
  </si>
  <si>
    <t xml:space="preserve">before </t>
  </si>
  <si>
    <t>after</t>
  </si>
  <si>
    <t>distance</t>
  </si>
  <si>
    <t>ONNX</t>
  </si>
  <si>
    <t>Lenet-5 + keras</t>
  </si>
  <si>
    <t>lenet-5 + py</t>
  </si>
  <si>
    <t>resnet-18 + keras</t>
  </si>
  <si>
    <t>resnet-18 + pytorch</t>
  </si>
  <si>
    <t>max_FGSM</t>
  </si>
  <si>
    <t>max_BA</t>
  </si>
  <si>
    <t>min_FGSM</t>
  </si>
  <si>
    <t>min_BA</t>
  </si>
  <si>
    <t>P</t>
  </si>
  <si>
    <t>Keras</t>
  </si>
  <si>
    <t>CorML</t>
  </si>
  <si>
    <t>Keras-Original</t>
  </si>
  <si>
    <t>Keras-ONNX</t>
  </si>
  <si>
    <t>PyTorch-Original</t>
  </si>
  <si>
    <t>PyTorch-ONNX</t>
  </si>
  <si>
    <t>Keras-CoreML</t>
  </si>
  <si>
    <t>PyTorch-CoreML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</si>
</sst>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Success Rate of FGSM and Boundary Attack </a:t>
            </a:r>
            <a:r>
              <a:rPr lang="en-US" b="1"/>
              <a:t>before</a:t>
            </a:r>
            <a:r>
              <a:rPr lang="en-US"/>
              <a:t> coversion</a:t>
            </a: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[1]consolidation!$A$2</c:f>
              <c:strCache>
                <c:ptCount val="1"/>
                <c:pt idx="0">
                  <c:v>TensorFlow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[1]consolidation!$B$1:$C$1</c:f>
              <c:strCache>
                <c:ptCount val="2"/>
                <c:pt idx="0">
                  <c:v>FGSM</c:v>
                </c:pt>
                <c:pt idx="1">
                  <c:v>Boundary Attack</c:v>
                </c:pt>
              </c:strCache>
            </c:strRef>
          </c:cat>
          <c:val>
            <c:numRef>
              <c:f>[1]consolidation!$B$2:$C$2</c:f>
              <c:numCache>
                <c:formatCode>General</c:formatCode>
                <c:ptCount val="2"/>
                <c:pt idx="0">
                  <c:v>31.689999999999998</c:v>
                </c:pt>
                <c:pt idx="1">
                  <c:v>99.800000000000011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F-4506-98CD-88472A25EA43}"/>
            </c:ext>
          </c:extLst>
        </c:ser>
        <c:ser>
          <c:idx val="1"/>
          <c:order val="1"/>
          <c:tx>
            <c:strRef>
              <c:f>[1]consolidation!$A$3</c:f>
              <c:strCache>
                <c:ptCount val="1"/>
                <c:pt idx="0">
                  <c:v>Pytorch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[1]consolidation!$B$1:$C$1</c:f>
              <c:strCache>
                <c:ptCount val="2"/>
                <c:pt idx="0">
                  <c:v>FGSM</c:v>
                </c:pt>
                <c:pt idx="1">
                  <c:v>Boundary Attack</c:v>
                </c:pt>
              </c:strCache>
            </c:strRef>
          </c:cat>
          <c:val>
            <c:numRef>
              <c:f>[1]consolidation!$B$3:$C$3</c:f>
              <c:numCache>
                <c:formatCode>General</c:formatCode>
                <c:ptCount val="2"/>
                <c:pt idx="0">
                  <c:v>74.349999999999994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F-4506-98CD-88472A25EA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6543856"/>
        <c:axId val="1386060672"/>
      </c:barChart>
      <c:catAx>
        <c:axId val="132654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LeNet5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060672"/>
        <c:crosses val="autoZero"/>
        <c:auto val="1"/>
        <c:lblAlgn val="ctr"/>
        <c:lblOffset val="100"/>
        <c:noMultiLvlLbl val="0"/>
      </c:catAx>
      <c:valAx>
        <c:axId val="13860606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54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Success Rate of FGSM and Boundary Attack </a:t>
            </a:r>
            <a:r>
              <a:rPr lang="en-US" sz="1400" b="1" i="0" baseline="0">
                <a:effectLst/>
              </a:rPr>
              <a:t>before</a:t>
            </a:r>
            <a:r>
              <a:rPr lang="en-US" sz="1400" b="0" i="0" baseline="0">
                <a:effectLst/>
              </a:rPr>
              <a:t> and </a:t>
            </a:r>
            <a:r>
              <a:rPr lang="en-US" sz="1400" b="1" i="0" baseline="0">
                <a:effectLst/>
              </a:rPr>
              <a:t>after</a:t>
            </a:r>
            <a:r>
              <a:rPr lang="en-US" sz="1400" b="0" i="0" baseline="0">
                <a:effectLst/>
              </a:rPr>
              <a:t> coversion using </a:t>
            </a:r>
            <a:r>
              <a:rPr lang="en-US" sz="1400" b="1" i="0" baseline="0">
                <a:effectLst/>
              </a:rPr>
              <a:t>ONNX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[2]Consolidation!$A$2</c:f>
              <c:strCache>
                <c:ptCount val="1"/>
                <c:pt idx="0">
                  <c:v>TensorFlow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[2]Consolidation!$B$1:$C$1</c:f>
              <c:strCache>
                <c:ptCount val="2"/>
                <c:pt idx="0">
                  <c:v>FGSM</c:v>
                </c:pt>
                <c:pt idx="1">
                  <c:v>Boundary Attack</c:v>
                </c:pt>
              </c:strCache>
            </c:strRef>
          </c:cat>
          <c:val>
            <c:numRef>
              <c:f>[2]Consolidation!$B$2:$C$2</c:f>
              <c:numCache>
                <c:formatCode>General</c:formatCode>
                <c:ptCount val="2"/>
                <c:pt idx="0">
                  <c:v>44.120000000000005</c:v>
                </c:pt>
                <c:pt idx="1">
                  <c:v>99.669999999999987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E1-44F7-A2BF-36A37CB987D9}"/>
            </c:ext>
          </c:extLst>
        </c:ser>
        <c:ser>
          <c:idx val="3"/>
          <c:order val="1"/>
          <c:tx>
            <c:strRef>
              <c:f>[2]Consolidation!$A$3</c:f>
              <c:strCache>
                <c:ptCount val="1"/>
                <c:pt idx="0">
                  <c:v>Pytorch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[2]Consolidation!$B$1:$C$1</c:f>
              <c:strCache>
                <c:ptCount val="2"/>
                <c:pt idx="0">
                  <c:v>FGSM</c:v>
                </c:pt>
                <c:pt idx="1">
                  <c:v>Boundary Attack</c:v>
                </c:pt>
              </c:strCache>
            </c:strRef>
          </c:cat>
          <c:val>
            <c:numRef>
              <c:f>[2]Consolidation!$B$3:$C$3</c:f>
              <c:numCache>
                <c:formatCode>General</c:formatCode>
                <c:ptCount val="2"/>
                <c:pt idx="0">
                  <c:v>77.959999999999994</c:v>
                </c:pt>
                <c:pt idx="1">
                  <c:v>91.05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E1-44F7-A2BF-36A37CB987D9}"/>
            </c:ext>
          </c:extLst>
        </c:ser>
        <c:ser>
          <c:idx val="0"/>
          <c:order val="2"/>
          <c:tx>
            <c:strRef>
              <c:f>[2]Consolidation!$L$2</c:f>
              <c:strCache>
                <c:ptCount val="1"/>
                <c:pt idx="0">
                  <c:v>TensorFlow-ONNX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[2]Consolidation!$M$1:$N$1</c:f>
              <c:strCache>
                <c:ptCount val="2"/>
                <c:pt idx="0">
                  <c:v>FGSM</c:v>
                </c:pt>
                <c:pt idx="1">
                  <c:v>Boundary Attack</c:v>
                </c:pt>
              </c:strCache>
            </c:strRef>
          </c:cat>
          <c:val>
            <c:numRef>
              <c:f>[2]Consolidation!$M$2:$N$2</c:f>
              <c:numCache>
                <c:formatCode>General</c:formatCode>
                <c:ptCount val="2"/>
                <c:pt idx="0">
                  <c:v>44.120000000000005</c:v>
                </c:pt>
                <c:pt idx="1">
                  <c:v>99.789999999999992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E1-44F7-A2BF-36A37CB987D9}"/>
            </c:ext>
          </c:extLst>
        </c:ser>
        <c:ser>
          <c:idx val="1"/>
          <c:order val="3"/>
          <c:tx>
            <c:strRef>
              <c:f>[2]Consolidation!$L$3</c:f>
              <c:strCache>
                <c:ptCount val="1"/>
                <c:pt idx="0">
                  <c:v>Pytorch - ONNX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[2]Consolidation!$M$1:$N$1</c:f>
              <c:strCache>
                <c:ptCount val="2"/>
                <c:pt idx="0">
                  <c:v>FGSM</c:v>
                </c:pt>
                <c:pt idx="1">
                  <c:v>Boundary Attack</c:v>
                </c:pt>
              </c:strCache>
            </c:strRef>
          </c:cat>
          <c:val>
            <c:numRef>
              <c:f>[2]Consolidation!$M$3:$N$3</c:f>
              <c:numCache>
                <c:formatCode>General</c:formatCode>
                <c:ptCount val="2"/>
                <c:pt idx="0">
                  <c:v>77.959999999999994</c:v>
                </c:pt>
                <c:pt idx="1">
                  <c:v>91.05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E1-44F7-A2BF-36A37CB987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7732591"/>
        <c:axId val="1747731343"/>
      </c:barChart>
      <c:catAx>
        <c:axId val="1747732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ResNet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731343"/>
        <c:crosses val="autoZero"/>
        <c:auto val="1"/>
        <c:lblAlgn val="ctr"/>
        <c:lblOffset val="100"/>
        <c:noMultiLvlLbl val="0"/>
      </c:catAx>
      <c:valAx>
        <c:axId val="174773134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Success Rate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73259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Success Rate of FGSM and Boundary Attack </a:t>
            </a:r>
            <a:r>
              <a:rPr lang="en-US" sz="1400" b="1" i="0" baseline="0">
                <a:effectLst/>
              </a:rPr>
              <a:t>before</a:t>
            </a:r>
            <a:r>
              <a:rPr lang="en-US" sz="1400" b="0" i="0" baseline="0">
                <a:effectLst/>
              </a:rPr>
              <a:t> and </a:t>
            </a:r>
            <a:r>
              <a:rPr lang="en-US" sz="1400" b="1" i="0" baseline="0">
                <a:effectLst/>
              </a:rPr>
              <a:t>after</a:t>
            </a:r>
            <a:r>
              <a:rPr lang="en-US" sz="1400" b="0" i="0" baseline="0">
                <a:effectLst/>
              </a:rPr>
              <a:t> coversion using </a:t>
            </a:r>
            <a:r>
              <a:rPr lang="en-US" sz="1400" b="1" i="0" baseline="0">
                <a:effectLst/>
              </a:rPr>
              <a:t>CoreML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[1]consolidation!$A$32</c:f>
              <c:strCache>
                <c:ptCount val="1"/>
                <c:pt idx="0">
                  <c:v>TensorFlow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[1]consolidation!$B$31:$C$31</c:f>
              <c:strCache>
                <c:ptCount val="2"/>
                <c:pt idx="0">
                  <c:v>FGSM</c:v>
                </c:pt>
                <c:pt idx="1">
                  <c:v>Boundary Attack</c:v>
                </c:pt>
              </c:strCache>
            </c:strRef>
          </c:cat>
          <c:val>
            <c:numRef>
              <c:f>[1]consolidation!$B$32:$C$32</c:f>
              <c:numCache>
                <c:formatCode>General</c:formatCode>
                <c:ptCount val="2"/>
                <c:pt idx="0">
                  <c:v>46.11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6B-4595-A382-EE00C50E9E6D}"/>
            </c:ext>
          </c:extLst>
        </c:ser>
        <c:ser>
          <c:idx val="3"/>
          <c:order val="1"/>
          <c:tx>
            <c:strRef>
              <c:f>[1]consolidation!$A$33</c:f>
              <c:strCache>
                <c:ptCount val="1"/>
                <c:pt idx="0">
                  <c:v>Pytorch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[1]consolidation!$B$31:$C$31</c:f>
              <c:strCache>
                <c:ptCount val="2"/>
                <c:pt idx="0">
                  <c:v>FGSM</c:v>
                </c:pt>
                <c:pt idx="1">
                  <c:v>Boundary Attack</c:v>
                </c:pt>
              </c:strCache>
            </c:strRef>
          </c:cat>
          <c:val>
            <c:numRef>
              <c:f>[1]consolidation!$B$33:$C$33</c:f>
              <c:numCache>
                <c:formatCode>General</c:formatCode>
                <c:ptCount val="2"/>
                <c:pt idx="0">
                  <c:v>74.88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6B-4595-A382-EE00C50E9E6D}"/>
            </c:ext>
          </c:extLst>
        </c:ser>
        <c:ser>
          <c:idx val="0"/>
          <c:order val="2"/>
          <c:tx>
            <c:strRef>
              <c:f>[1]consolidation!$M$32</c:f>
              <c:strCache>
                <c:ptCount val="1"/>
                <c:pt idx="0">
                  <c:v>TensorFlow-CorML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[1]consolidation!$N$31:$O$31</c:f>
              <c:strCache>
                <c:ptCount val="2"/>
                <c:pt idx="0">
                  <c:v>FGSM</c:v>
                </c:pt>
                <c:pt idx="1">
                  <c:v>Boundary Attack</c:v>
                </c:pt>
              </c:strCache>
            </c:strRef>
          </c:cat>
          <c:val>
            <c:numRef>
              <c:f>[1]consolidation!$N$32:$O$32</c:f>
              <c:numCache>
                <c:formatCode>General</c:formatCode>
                <c:ptCount val="2"/>
                <c:pt idx="0">
                  <c:v>90.490000000000009</c:v>
                </c:pt>
                <c:pt idx="1">
                  <c:v>90.539999999999992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6B-4595-A382-EE00C50E9E6D}"/>
            </c:ext>
          </c:extLst>
        </c:ser>
        <c:ser>
          <c:idx val="1"/>
          <c:order val="3"/>
          <c:tx>
            <c:strRef>
              <c:f>[1]consolidation!$M$33</c:f>
              <c:strCache>
                <c:ptCount val="1"/>
                <c:pt idx="0">
                  <c:v>Pytorch-CoreML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[1]consolidation!$N$31:$O$31</c:f>
              <c:strCache>
                <c:ptCount val="2"/>
                <c:pt idx="0">
                  <c:v>FGSM</c:v>
                </c:pt>
                <c:pt idx="1">
                  <c:v>Boundary Attack</c:v>
                </c:pt>
              </c:strCache>
            </c:strRef>
          </c:cat>
          <c:val>
            <c:numRef>
              <c:f>[1]consolidation!$N$33:$O$33</c:f>
              <c:numCache>
                <c:formatCode>General</c:formatCode>
                <c:ptCount val="2"/>
                <c:pt idx="0">
                  <c:v>74.88</c:v>
                </c:pt>
                <c:pt idx="1">
                  <c:v>96.34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6B-4595-A382-EE00C50E9E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2278639"/>
        <c:axId val="842307343"/>
      </c:barChart>
      <c:catAx>
        <c:axId val="842278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LeNet5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307343"/>
        <c:crosses val="autoZero"/>
        <c:auto val="1"/>
        <c:lblAlgn val="ctr"/>
        <c:lblOffset val="100"/>
        <c:noMultiLvlLbl val="0"/>
      </c:catAx>
      <c:valAx>
        <c:axId val="84230734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27863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Success Rate of FGSM and Boundary Attack </a:t>
            </a:r>
            <a:r>
              <a:rPr lang="en-US" sz="1400" b="1" i="0" baseline="0">
                <a:effectLst/>
              </a:rPr>
              <a:t>before</a:t>
            </a:r>
            <a:r>
              <a:rPr lang="en-US" sz="1400" b="0" i="0" baseline="0">
                <a:effectLst/>
              </a:rPr>
              <a:t> and </a:t>
            </a:r>
            <a:r>
              <a:rPr lang="en-US" sz="1400" b="1" i="0" baseline="0">
                <a:effectLst/>
              </a:rPr>
              <a:t>after</a:t>
            </a:r>
            <a:r>
              <a:rPr lang="en-US" sz="1400" b="0" i="0" baseline="0">
                <a:effectLst/>
              </a:rPr>
              <a:t> coversion using </a:t>
            </a:r>
            <a:r>
              <a:rPr lang="en-US" sz="1400" b="1" i="0" baseline="0">
                <a:effectLst/>
              </a:rPr>
              <a:t>CoreML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[2]Consolidation!$A$33</c:f>
              <c:strCache>
                <c:ptCount val="1"/>
                <c:pt idx="0">
                  <c:v>TensorFlow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[2]Consolidation!$B$32:$C$32</c:f>
              <c:strCache>
                <c:ptCount val="2"/>
                <c:pt idx="0">
                  <c:v>FGSM</c:v>
                </c:pt>
                <c:pt idx="1">
                  <c:v>Boundary Attack</c:v>
                </c:pt>
              </c:strCache>
            </c:strRef>
          </c:cat>
          <c:val>
            <c:numRef>
              <c:f>[2]Consolidation!$B$33:$C$33</c:f>
              <c:numCache>
                <c:formatCode>General</c:formatCode>
                <c:ptCount val="2"/>
                <c:pt idx="0">
                  <c:v>43.762500000000003</c:v>
                </c:pt>
                <c:pt idx="1">
                  <c:v>99.974999999999994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07-4966-A988-7E84D781198B}"/>
            </c:ext>
          </c:extLst>
        </c:ser>
        <c:ser>
          <c:idx val="3"/>
          <c:order val="1"/>
          <c:tx>
            <c:strRef>
              <c:f>[2]Consolidation!$A$34</c:f>
              <c:strCache>
                <c:ptCount val="1"/>
                <c:pt idx="0">
                  <c:v>Pytorch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[2]Consolidation!$B$32:$C$32</c:f>
              <c:strCache>
                <c:ptCount val="2"/>
                <c:pt idx="0">
                  <c:v>FGSM</c:v>
                </c:pt>
                <c:pt idx="1">
                  <c:v>Boundary Attack</c:v>
                </c:pt>
              </c:strCache>
            </c:strRef>
          </c:cat>
          <c:val>
            <c:numRef>
              <c:f>[2]Consolidation!$B$34:$C$34</c:f>
              <c:numCache>
                <c:formatCode>General</c:formatCode>
                <c:ptCount val="2"/>
                <c:pt idx="0">
                  <c:v>79.86</c:v>
                </c:pt>
                <c:pt idx="1">
                  <c:v>91.2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07-4966-A988-7E84D781198B}"/>
            </c:ext>
          </c:extLst>
        </c:ser>
        <c:ser>
          <c:idx val="0"/>
          <c:order val="2"/>
          <c:tx>
            <c:strRef>
              <c:f>[2]Consolidation!$L$33</c:f>
              <c:strCache>
                <c:ptCount val="1"/>
                <c:pt idx="0">
                  <c:v>TensorFlow-CoreML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[2]Consolidation!$M$32:$N$32</c:f>
              <c:strCache>
                <c:ptCount val="2"/>
                <c:pt idx="0">
                  <c:v>FGSM</c:v>
                </c:pt>
                <c:pt idx="1">
                  <c:v>Boundary Attack</c:v>
                </c:pt>
              </c:strCache>
            </c:strRef>
          </c:cat>
          <c:val>
            <c:numRef>
              <c:f>[2]Consolidation!$M$33:$N$33</c:f>
              <c:numCache>
                <c:formatCode>General</c:formatCode>
                <c:ptCount val="2"/>
                <c:pt idx="0">
                  <c:v>89.4375</c:v>
                </c:pt>
                <c:pt idx="1">
                  <c:v>89.462499999999991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07-4966-A988-7E84D781198B}"/>
            </c:ext>
          </c:extLst>
        </c:ser>
        <c:ser>
          <c:idx val="1"/>
          <c:order val="3"/>
          <c:tx>
            <c:strRef>
              <c:f>[2]Consolidation!$L$34</c:f>
              <c:strCache>
                <c:ptCount val="1"/>
                <c:pt idx="0">
                  <c:v>Pytorch - CoreML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[2]Consolidation!$M$32:$N$32</c:f>
              <c:strCache>
                <c:ptCount val="2"/>
                <c:pt idx="0">
                  <c:v>FGSM</c:v>
                </c:pt>
                <c:pt idx="1">
                  <c:v>Boundary Attack</c:v>
                </c:pt>
              </c:strCache>
            </c:strRef>
          </c:cat>
          <c:val>
            <c:numRef>
              <c:f>[2]Consolidation!$M$34:$N$34</c:f>
              <c:numCache>
                <c:formatCode>General</c:formatCode>
                <c:ptCount val="2"/>
                <c:pt idx="0">
                  <c:v>79.86</c:v>
                </c:pt>
                <c:pt idx="1">
                  <c:v>91.2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07-4966-A988-7E84D78119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77615696"/>
        <c:axId val="1677626512"/>
      </c:barChart>
      <c:catAx>
        <c:axId val="167761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ResNet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626512"/>
        <c:crosses val="autoZero"/>
        <c:auto val="1"/>
        <c:lblAlgn val="ctr"/>
        <c:lblOffset val="100"/>
        <c:noMultiLvlLbl val="0"/>
      </c:catAx>
      <c:valAx>
        <c:axId val="16776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61569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Success Rate of Alzantot et al., Attack </a:t>
            </a:r>
            <a:r>
              <a:rPr lang="en-US" sz="1400" b="1" i="0" baseline="0">
                <a:effectLst/>
              </a:rPr>
              <a:t>before</a:t>
            </a:r>
            <a:r>
              <a:rPr lang="en-US" sz="1400" b="0" i="0" baseline="0">
                <a:effectLst/>
              </a:rPr>
              <a:t> coversion 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[3]consolidation!$B$3</c:f>
              <c:strCache>
                <c:ptCount val="1"/>
                <c:pt idx="0">
                  <c:v>Alzantot Attack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08F58BEB-D479-44BA-A2CB-26EA65EF9913}" type="VALUE">
                      <a:rPr lang="en-US" sz="900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24EA-4281-BD92-6E7CC9D015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[3]consolidation!$A$4:$A$5</c:f>
              <c:strCache>
                <c:ptCount val="2"/>
                <c:pt idx="0">
                  <c:v>TensorFlow</c:v>
                </c:pt>
                <c:pt idx="1">
                  <c:v>Pytorch</c:v>
                </c:pt>
              </c:strCache>
            </c:strRef>
          </c:cat>
          <c:val>
            <c:numRef>
              <c:f>[3]consolidation!$B$4:$B$5</c:f>
              <c:numCache>
                <c:formatCode>General</c:formatCode>
                <c:ptCount val="2"/>
                <c:pt idx="0">
                  <c:v>81.430000000000021</c:v>
                </c:pt>
                <c:pt idx="1">
                  <c:v>63.61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A-4281-BD92-6E7CC9D015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3587024"/>
        <c:axId val="1693595344"/>
      </c:barChart>
      <c:catAx>
        <c:axId val="169358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LSTM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595344"/>
        <c:crosses val="autoZero"/>
        <c:auto val="1"/>
        <c:lblAlgn val="ctr"/>
        <c:lblOffset val="100"/>
        <c:noMultiLvlLbl val="0"/>
      </c:catAx>
      <c:valAx>
        <c:axId val="169359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58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Success Rate of </a:t>
            </a:r>
            <a:r>
              <a:rPr lang="en-US" sz="1400" b="0" i="0" u="none" strike="noStrike" baseline="0">
                <a:effectLst/>
              </a:rPr>
              <a:t>Alzantot et al., </a:t>
            </a:r>
            <a:r>
              <a:rPr lang="en-US" sz="1400" b="0" i="0" baseline="0">
                <a:effectLst/>
              </a:rPr>
              <a:t>Attack </a:t>
            </a:r>
            <a:r>
              <a:rPr lang="en-US" sz="1400" b="1" i="0" baseline="0">
                <a:effectLst/>
              </a:rPr>
              <a:t>after</a:t>
            </a:r>
            <a:r>
              <a:rPr lang="en-US" sz="1400" b="0" i="0" baseline="0">
                <a:effectLst/>
              </a:rPr>
              <a:t> coversion using </a:t>
            </a:r>
            <a:r>
              <a:rPr lang="en-US" sz="1400" b="1" i="0" baseline="0">
                <a:effectLst/>
              </a:rPr>
              <a:t>ONNX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[3]consolidation!$N$3</c:f>
              <c:strCache>
                <c:ptCount val="1"/>
                <c:pt idx="0">
                  <c:v>Alzantot Attack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[3]consolidation!$M$4:$M$5</c:f>
              <c:strCache>
                <c:ptCount val="2"/>
                <c:pt idx="0">
                  <c:v>TensorFlow-ONNX</c:v>
                </c:pt>
                <c:pt idx="1">
                  <c:v>Pytorch - ONNX</c:v>
                </c:pt>
              </c:strCache>
            </c:strRef>
          </c:cat>
          <c:val>
            <c:numRef>
              <c:f>[3]consolidation!$N$4:$N$5</c:f>
              <c:numCache>
                <c:formatCode>General</c:formatCode>
                <c:ptCount val="2"/>
                <c:pt idx="0">
                  <c:v>81.430000000000021</c:v>
                </c:pt>
                <c:pt idx="1">
                  <c:v>64.459999999999994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B-4E44-B496-18D1790935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17996896"/>
        <c:axId val="1417997312"/>
      </c:barChart>
      <c:catAx>
        <c:axId val="141799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LSTM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997312"/>
        <c:crosses val="autoZero"/>
        <c:auto val="1"/>
        <c:lblAlgn val="ctr"/>
        <c:lblOffset val="100"/>
        <c:noMultiLvlLbl val="0"/>
      </c:catAx>
      <c:valAx>
        <c:axId val="14179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99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Success Rate of Alzantot et al., Attack </a:t>
            </a:r>
            <a:r>
              <a:rPr lang="en-US" sz="1400" b="1" i="0" baseline="0">
                <a:effectLst/>
              </a:rPr>
              <a:t>before</a:t>
            </a:r>
            <a:r>
              <a:rPr lang="en-US" sz="1400" b="0" i="0" baseline="0">
                <a:effectLst/>
              </a:rPr>
              <a:t> coversion 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[4]consolidation!$B$3</c:f>
              <c:strCache>
                <c:ptCount val="1"/>
                <c:pt idx="0">
                  <c:v>Alzantot Attack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[4]consolidation!$A$4:$A$5</c:f>
              <c:strCache>
                <c:ptCount val="2"/>
                <c:pt idx="0">
                  <c:v>TensorFlow</c:v>
                </c:pt>
                <c:pt idx="1">
                  <c:v>Pytorch</c:v>
                </c:pt>
              </c:strCache>
            </c:strRef>
          </c:cat>
          <c:val>
            <c:numRef>
              <c:f>[4]consolidation!$B$4:$B$5</c:f>
              <c:numCache>
                <c:formatCode>General</c:formatCode>
                <c:ptCount val="2"/>
                <c:pt idx="0">
                  <c:v>82.62</c:v>
                </c:pt>
                <c:pt idx="1">
                  <c:v>23.06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D-4AE0-9C67-A3B7890273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16999632"/>
        <c:axId val="1617000048"/>
      </c:barChart>
      <c:catAx>
        <c:axId val="161699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000048"/>
        <c:crosses val="autoZero"/>
        <c:auto val="1"/>
        <c:lblAlgn val="ctr"/>
        <c:lblOffset val="100"/>
        <c:noMultiLvlLbl val="0"/>
      </c:catAx>
      <c:valAx>
        <c:axId val="16170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99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Success Rate of Alzantot et al., Attack </a:t>
            </a:r>
            <a:r>
              <a:rPr lang="en-US" sz="1400" b="1" i="0" baseline="0">
                <a:effectLst/>
              </a:rPr>
              <a:t>after</a:t>
            </a:r>
            <a:r>
              <a:rPr lang="en-US" sz="1400" b="0" i="0" baseline="0">
                <a:effectLst/>
              </a:rPr>
              <a:t> coversion using </a:t>
            </a:r>
            <a:r>
              <a:rPr lang="en-US" sz="1400" b="1" i="0" baseline="0">
                <a:effectLst/>
              </a:rPr>
              <a:t>ONNX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[4]consolidation!$N$3</c:f>
              <c:strCache>
                <c:ptCount val="1"/>
                <c:pt idx="0">
                  <c:v>Alzantot Attack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[4]consolidation!$M$4:$M$5</c:f>
              <c:strCache>
                <c:ptCount val="2"/>
                <c:pt idx="0">
                  <c:v>TensorFlow-ONNX</c:v>
                </c:pt>
                <c:pt idx="1">
                  <c:v>Pytorch - ONNX</c:v>
                </c:pt>
              </c:strCache>
            </c:strRef>
          </c:cat>
          <c:val>
            <c:numRef>
              <c:f>[4]consolidation!$N$4:$N$5</c:f>
              <c:numCache>
                <c:formatCode>General</c:formatCode>
                <c:ptCount val="2"/>
                <c:pt idx="0">
                  <c:v>82.62</c:v>
                </c:pt>
                <c:pt idx="1">
                  <c:v>18.009999999999998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8-41A8-ADC7-CE9A69F2D2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3990912"/>
        <c:axId val="1503991744"/>
      </c:barChart>
      <c:catAx>
        <c:axId val="150399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991744"/>
        <c:crosses val="autoZero"/>
        <c:auto val="1"/>
        <c:lblAlgn val="ctr"/>
        <c:lblOffset val="100"/>
        <c:noMultiLvlLbl val="0"/>
      </c:catAx>
      <c:valAx>
        <c:axId val="150399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99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Success Rate of FGSM and Boundary Attack </a:t>
            </a:r>
            <a:r>
              <a:rPr lang="en-US" sz="1400" b="1" i="0" baseline="0">
                <a:effectLst/>
              </a:rPr>
              <a:t>before</a:t>
            </a:r>
            <a:r>
              <a:rPr lang="en-US" sz="1400" b="0" i="0" baseline="0">
                <a:effectLst/>
              </a:rPr>
              <a:t> coversion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average_CNN_Models!$A$2</c:f>
              <c:strCache>
                <c:ptCount val="1"/>
                <c:pt idx="0">
                  <c:v>TensorFlow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average_CNN_Models!$B$1:$C$1</c:f>
              <c:strCache>
                <c:ptCount val="2"/>
                <c:pt idx="0">
                  <c:v>FGSM</c:v>
                </c:pt>
                <c:pt idx="1">
                  <c:v>Boundary Attack</c:v>
                </c:pt>
              </c:strCache>
            </c:strRef>
          </c:cat>
          <c:val>
            <c:numRef>
              <c:f>average_CNN_Models!$B$2:$C$2</c:f>
              <c:numCache>
                <c:formatCode>General</c:formatCode>
                <c:ptCount val="2"/>
                <c:pt idx="0">
                  <c:v>37.905000000000001</c:v>
                </c:pt>
                <c:pt idx="1">
                  <c:v>99.734999999999999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1-4E41-97FA-B06151337C8D}"/>
            </c:ext>
          </c:extLst>
        </c:ser>
        <c:ser>
          <c:idx val="1"/>
          <c:order val="1"/>
          <c:tx>
            <c:strRef>
              <c:f>average_CNN_Models!$A$3</c:f>
              <c:strCache>
                <c:ptCount val="1"/>
                <c:pt idx="0">
                  <c:v>Pytorch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average_CNN_Models!$B$1:$C$1</c:f>
              <c:strCache>
                <c:ptCount val="2"/>
                <c:pt idx="0">
                  <c:v>FGSM</c:v>
                </c:pt>
                <c:pt idx="1">
                  <c:v>Boundary Attack</c:v>
                </c:pt>
              </c:strCache>
            </c:strRef>
          </c:cat>
          <c:val>
            <c:numRef>
              <c:f>average_CNN_Models!$B$3:$C$3</c:f>
              <c:numCache>
                <c:formatCode>General</c:formatCode>
                <c:ptCount val="2"/>
                <c:pt idx="0">
                  <c:v>76.155000000000001</c:v>
                </c:pt>
                <c:pt idx="1">
                  <c:v>95.525000000000006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21-4E41-97FA-B06151337C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6432640"/>
        <c:axId val="2056457184"/>
      </c:barChart>
      <c:catAx>
        <c:axId val="205643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457184"/>
        <c:crosses val="autoZero"/>
        <c:auto val="1"/>
        <c:lblAlgn val="ctr"/>
        <c:lblOffset val="100"/>
        <c:noMultiLvlLbl val="0"/>
      </c:catAx>
      <c:valAx>
        <c:axId val="205645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43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Success Rate of FGSM and Boundary Attack </a:t>
            </a:r>
            <a:r>
              <a:rPr lang="en-US" sz="1400" b="1" i="0" baseline="0">
                <a:effectLst/>
              </a:rPr>
              <a:t>after</a:t>
            </a:r>
            <a:r>
              <a:rPr lang="en-US" sz="1400" b="0" i="0" baseline="0">
                <a:effectLst/>
              </a:rPr>
              <a:t> coversion using </a:t>
            </a:r>
            <a:r>
              <a:rPr lang="en-US" sz="1400" b="1" i="0" baseline="0">
                <a:effectLst/>
              </a:rPr>
              <a:t>ONNX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average_CNN_Models!$I$2</c:f>
              <c:strCache>
                <c:ptCount val="1"/>
                <c:pt idx="0">
                  <c:v>TensorFlow-ONNX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average_CNN_Models!$J$1:$K$1</c:f>
              <c:strCache>
                <c:ptCount val="2"/>
                <c:pt idx="0">
                  <c:v>FGSM</c:v>
                </c:pt>
                <c:pt idx="1">
                  <c:v>Boundary Attack</c:v>
                </c:pt>
              </c:strCache>
            </c:strRef>
          </c:cat>
          <c:val>
            <c:numRef>
              <c:f>average_CNN_Models!$J$2:$K$2</c:f>
              <c:numCache>
                <c:formatCode>General</c:formatCode>
                <c:ptCount val="2"/>
                <c:pt idx="0">
                  <c:v>37.905000000000001</c:v>
                </c:pt>
                <c:pt idx="1">
                  <c:v>99.795000000000002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5-4DA4-A6BA-9F498365E417}"/>
            </c:ext>
          </c:extLst>
        </c:ser>
        <c:ser>
          <c:idx val="1"/>
          <c:order val="1"/>
          <c:tx>
            <c:strRef>
              <c:f>average_CNN_Models!$I$3</c:f>
              <c:strCache>
                <c:ptCount val="1"/>
                <c:pt idx="0">
                  <c:v>Pytorch - ONNX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average_CNN_Models!$J$1:$K$1</c:f>
              <c:strCache>
                <c:ptCount val="2"/>
                <c:pt idx="0">
                  <c:v>FGSM</c:v>
                </c:pt>
                <c:pt idx="1">
                  <c:v>Boundary Attack</c:v>
                </c:pt>
              </c:strCache>
            </c:strRef>
          </c:cat>
          <c:val>
            <c:numRef>
              <c:f>average_CNN_Models!$J$3:$K$3</c:f>
              <c:numCache>
                <c:formatCode>General</c:formatCode>
                <c:ptCount val="2"/>
                <c:pt idx="0">
                  <c:v>76.155000000000001</c:v>
                </c:pt>
                <c:pt idx="1">
                  <c:v>95.525000000000006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95-4DA4-A6BA-9F498365E4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57547536"/>
        <c:axId val="1857521328"/>
      </c:barChart>
      <c:catAx>
        <c:axId val="185754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521328"/>
        <c:crosses val="autoZero"/>
        <c:auto val="1"/>
        <c:lblAlgn val="ctr"/>
        <c:lblOffset val="100"/>
        <c:noMultiLvlLbl val="0"/>
      </c:catAx>
      <c:valAx>
        <c:axId val="18575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54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Success Rate of FGSM and Boundary Attack </a:t>
            </a:r>
            <a:r>
              <a:rPr lang="en-US" sz="1400" b="1" i="0" baseline="0">
                <a:effectLst/>
              </a:rPr>
              <a:t>before</a:t>
            </a:r>
            <a:r>
              <a:rPr lang="en-US" sz="1400" b="0" i="0" baseline="0">
                <a:effectLst/>
              </a:rPr>
              <a:t> coversion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average_CNN_Models!$A$13</c:f>
              <c:strCache>
                <c:ptCount val="1"/>
                <c:pt idx="0">
                  <c:v>TensorFlow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average_CNN_Models!$B$12:$C$12</c:f>
              <c:strCache>
                <c:ptCount val="2"/>
                <c:pt idx="0">
                  <c:v>FGSM</c:v>
                </c:pt>
                <c:pt idx="1">
                  <c:v>Boundary Attack</c:v>
                </c:pt>
              </c:strCache>
            </c:strRef>
          </c:cat>
          <c:val>
            <c:numRef>
              <c:f>average_CNN_Models!$B$13:$C$13</c:f>
              <c:numCache>
                <c:formatCode>General</c:formatCode>
                <c:ptCount val="2"/>
                <c:pt idx="0">
                  <c:v>44.936250000000001</c:v>
                </c:pt>
                <c:pt idx="1">
                  <c:v>99.987499999999997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5-485D-973D-E7A68C4ACA17}"/>
            </c:ext>
          </c:extLst>
        </c:ser>
        <c:ser>
          <c:idx val="1"/>
          <c:order val="1"/>
          <c:tx>
            <c:strRef>
              <c:f>average_CNN_Models!$A$14</c:f>
              <c:strCache>
                <c:ptCount val="1"/>
                <c:pt idx="0">
                  <c:v>Pytorch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average_CNN_Models!$B$12:$C$12</c:f>
              <c:strCache>
                <c:ptCount val="2"/>
                <c:pt idx="0">
                  <c:v>FGSM</c:v>
                </c:pt>
                <c:pt idx="1">
                  <c:v>Boundary Attack</c:v>
                </c:pt>
              </c:strCache>
            </c:strRef>
          </c:cat>
          <c:val>
            <c:numRef>
              <c:f>average_CNN_Models!$B$14:$C$14</c:f>
              <c:numCache>
                <c:formatCode>General</c:formatCode>
                <c:ptCount val="2"/>
                <c:pt idx="0">
                  <c:v>77.37</c:v>
                </c:pt>
                <c:pt idx="1">
                  <c:v>95.6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95-485D-973D-E7A68C4ACA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57545040"/>
        <c:axId val="1857534224"/>
      </c:barChart>
      <c:catAx>
        <c:axId val="185754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534224"/>
        <c:crosses val="autoZero"/>
        <c:auto val="1"/>
        <c:lblAlgn val="ctr"/>
        <c:lblOffset val="100"/>
        <c:noMultiLvlLbl val="0"/>
      </c:catAx>
      <c:valAx>
        <c:axId val="185753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54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Average Success Rate of FGSM and Boundary Attack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after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 coversion using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ONNX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[1]consolidation!$M$2</c:f>
              <c:strCache>
                <c:ptCount val="1"/>
                <c:pt idx="0">
                  <c:v>TensorFlow-ONNX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[1]consolidation!$N$1:$O$1</c:f>
              <c:strCache>
                <c:ptCount val="2"/>
                <c:pt idx="0">
                  <c:v>FGSM</c:v>
                </c:pt>
                <c:pt idx="1">
                  <c:v>Boundary Attack</c:v>
                </c:pt>
              </c:strCache>
            </c:strRef>
          </c:cat>
          <c:val>
            <c:numRef>
              <c:f>[1]consolidation!$N$2:$O$2</c:f>
              <c:numCache>
                <c:formatCode>General</c:formatCode>
                <c:ptCount val="2"/>
                <c:pt idx="0">
                  <c:v>31.689999999999998</c:v>
                </c:pt>
                <c:pt idx="1">
                  <c:v>99.800000000000011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5-496C-B632-237E59912C46}"/>
            </c:ext>
          </c:extLst>
        </c:ser>
        <c:ser>
          <c:idx val="1"/>
          <c:order val="1"/>
          <c:tx>
            <c:strRef>
              <c:f>[1]consolidation!$M$3</c:f>
              <c:strCache>
                <c:ptCount val="1"/>
                <c:pt idx="0">
                  <c:v>Pytorch - ONNX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[1]consolidation!$N$1:$O$1</c:f>
              <c:strCache>
                <c:ptCount val="2"/>
                <c:pt idx="0">
                  <c:v>FGSM</c:v>
                </c:pt>
                <c:pt idx="1">
                  <c:v>Boundary Attack</c:v>
                </c:pt>
              </c:strCache>
            </c:strRef>
          </c:cat>
          <c:val>
            <c:numRef>
              <c:f>[1]consolidation!$N$3:$O$3</c:f>
              <c:numCache>
                <c:formatCode>General</c:formatCode>
                <c:ptCount val="2"/>
                <c:pt idx="0">
                  <c:v>74.349999999999994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65-496C-B632-237E59912C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00100367"/>
        <c:axId val="1000110767"/>
      </c:barChart>
      <c:catAx>
        <c:axId val="100010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LeNet5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10767"/>
        <c:crosses val="autoZero"/>
        <c:auto val="1"/>
        <c:lblAlgn val="ctr"/>
        <c:lblOffset val="100"/>
        <c:noMultiLvlLbl val="0"/>
      </c:catAx>
      <c:valAx>
        <c:axId val="100011076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</a:t>
                </a:r>
                <a:r>
                  <a:rPr lang="en-US" baseline="0"/>
                  <a:t>s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0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Success Rate of FGSM and Boundary Attack </a:t>
            </a:r>
            <a:r>
              <a:rPr lang="en-US" sz="1400" b="1" i="0" baseline="0">
                <a:effectLst/>
              </a:rPr>
              <a:t>after</a:t>
            </a:r>
            <a:r>
              <a:rPr lang="en-US" sz="1400" b="0" i="0" baseline="0">
                <a:effectLst/>
              </a:rPr>
              <a:t> coversion using </a:t>
            </a:r>
            <a:r>
              <a:rPr lang="en-US" sz="1400" b="1" i="0" baseline="0">
                <a:effectLst/>
              </a:rPr>
              <a:t>CoreML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average_CNN_Models!$I$13</c:f>
              <c:strCache>
                <c:ptCount val="1"/>
                <c:pt idx="0">
                  <c:v>TensorFlow-CorML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average_CNN_Models!$J$12:$K$12</c:f>
              <c:strCache>
                <c:ptCount val="2"/>
                <c:pt idx="0">
                  <c:v>FGSM</c:v>
                </c:pt>
                <c:pt idx="1">
                  <c:v>Boundary Attack</c:v>
                </c:pt>
              </c:strCache>
            </c:strRef>
          </c:cat>
          <c:val>
            <c:numRef>
              <c:f>average_CNN_Models!$J$13:$K$13</c:f>
              <c:numCache>
                <c:formatCode>General</c:formatCode>
                <c:ptCount val="2"/>
                <c:pt idx="0">
                  <c:v>89.963750000000005</c:v>
                </c:pt>
                <c:pt idx="1">
                  <c:v>90.001249999999999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F-4629-9801-290CE568EC6B}"/>
            </c:ext>
          </c:extLst>
        </c:ser>
        <c:ser>
          <c:idx val="1"/>
          <c:order val="1"/>
          <c:tx>
            <c:strRef>
              <c:f>average_CNN_Models!$I$14</c:f>
              <c:strCache>
                <c:ptCount val="1"/>
                <c:pt idx="0">
                  <c:v>Pytorch-CoreML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average_CNN_Models!$J$12:$K$12</c:f>
              <c:strCache>
                <c:ptCount val="2"/>
                <c:pt idx="0">
                  <c:v>FGSM</c:v>
                </c:pt>
                <c:pt idx="1">
                  <c:v>Boundary Attack</c:v>
                </c:pt>
              </c:strCache>
            </c:strRef>
          </c:cat>
          <c:val>
            <c:numRef>
              <c:f>average_CNN_Models!$J$14:$K$14</c:f>
              <c:numCache>
                <c:formatCode>General</c:formatCode>
                <c:ptCount val="2"/>
                <c:pt idx="0">
                  <c:v>77.37</c:v>
                </c:pt>
                <c:pt idx="1">
                  <c:v>93.77000000000001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5F-4629-9801-290CE568EC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56586928"/>
        <c:axId val="1856589424"/>
      </c:barChart>
      <c:catAx>
        <c:axId val="185658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589424"/>
        <c:crosses val="autoZero"/>
        <c:auto val="1"/>
        <c:lblAlgn val="ctr"/>
        <c:lblOffset val="100"/>
        <c:noMultiLvlLbl val="0"/>
      </c:catAx>
      <c:valAx>
        <c:axId val="18565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58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Success Rate of Alzantot et al., Attack </a:t>
            </a:r>
            <a:r>
              <a:rPr lang="en-US" sz="1400" b="1" i="0" baseline="0">
                <a:effectLst/>
              </a:rPr>
              <a:t>before</a:t>
            </a:r>
            <a:r>
              <a:rPr lang="en-US" sz="1400" b="0" i="0" baseline="0">
                <a:effectLst/>
              </a:rPr>
              <a:t> coversion 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average_RNN_Models!$K$10</c:f>
              <c:strCache>
                <c:ptCount val="1"/>
                <c:pt idx="0">
                  <c:v>Alzantot Attack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average_RNN_Models!$J$11:$J$12</c:f>
              <c:strCache>
                <c:ptCount val="2"/>
                <c:pt idx="0">
                  <c:v>TensorFlow</c:v>
                </c:pt>
                <c:pt idx="1">
                  <c:v>Pytorch</c:v>
                </c:pt>
              </c:strCache>
            </c:strRef>
          </c:cat>
          <c:val>
            <c:numRef>
              <c:f>average_RNN_Models!$K$11:$K$12</c:f>
              <c:numCache>
                <c:formatCode>General</c:formatCode>
                <c:ptCount val="2"/>
                <c:pt idx="0">
                  <c:v>82.025000000000006</c:v>
                </c:pt>
                <c:pt idx="1">
                  <c:v>43.335000000000001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B-48B0-9662-FFDECC73EA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5031504"/>
        <c:axId val="1845032752"/>
      </c:barChart>
      <c:catAx>
        <c:axId val="184503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032752"/>
        <c:crosses val="autoZero"/>
        <c:auto val="1"/>
        <c:lblAlgn val="ctr"/>
        <c:lblOffset val="100"/>
        <c:noMultiLvlLbl val="0"/>
      </c:catAx>
      <c:valAx>
        <c:axId val="184503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03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Success Rate of Alzantot et al., Attack </a:t>
            </a:r>
            <a:r>
              <a:rPr lang="en-US" sz="1400" b="1" i="0" baseline="0">
                <a:effectLst/>
              </a:rPr>
              <a:t>after</a:t>
            </a:r>
            <a:r>
              <a:rPr lang="en-US" sz="1400" b="0" i="0" baseline="0">
                <a:effectLst/>
              </a:rPr>
              <a:t> coversion using </a:t>
            </a:r>
            <a:r>
              <a:rPr lang="en-US" sz="1400" b="1" i="0" baseline="0">
                <a:effectLst/>
              </a:rPr>
              <a:t>ONNX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average_RNN_Models!$O$10</c:f>
              <c:strCache>
                <c:ptCount val="1"/>
                <c:pt idx="0">
                  <c:v>Alzantot Attack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average_RNN_Models!$N$11:$N$12</c:f>
              <c:strCache>
                <c:ptCount val="2"/>
                <c:pt idx="0">
                  <c:v>TensorFlow-ONNX</c:v>
                </c:pt>
                <c:pt idx="1">
                  <c:v>Pytorch - ONNX</c:v>
                </c:pt>
              </c:strCache>
            </c:strRef>
          </c:cat>
          <c:val>
            <c:numRef>
              <c:f>average_RNN_Models!$O$11:$O$12</c:f>
              <c:numCache>
                <c:formatCode>General</c:formatCode>
                <c:ptCount val="2"/>
                <c:pt idx="0">
                  <c:v>82.025000000000006</c:v>
                </c:pt>
                <c:pt idx="1">
                  <c:v>41.234999999999999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1-4F76-8500-585606446B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2821216"/>
        <c:axId val="1842815392"/>
      </c:barChart>
      <c:catAx>
        <c:axId val="184282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815392"/>
        <c:crosses val="autoZero"/>
        <c:auto val="1"/>
        <c:lblAlgn val="ctr"/>
        <c:lblOffset val="100"/>
        <c:noMultiLvlLbl val="0"/>
      </c:catAx>
      <c:valAx>
        <c:axId val="18428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82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Final_Consolidation!$A$3</c:f>
              <c:strCache>
                <c:ptCount val="1"/>
                <c:pt idx="0">
                  <c:v>Keras-Original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Final_Consolidation!$B$1:$E$2</c:f>
              <c:multiLvlStrCache>
                <c:ptCount val="4"/>
                <c:lvl>
                  <c:pt idx="0">
                    <c:v>FGSM</c:v>
                  </c:pt>
                  <c:pt idx="1">
                    <c:v>Boundary Attack</c:v>
                  </c:pt>
                  <c:pt idx="2">
                    <c:v>FGSM</c:v>
                  </c:pt>
                  <c:pt idx="3">
                    <c:v>Boundary Attack</c:v>
                  </c:pt>
                </c:lvl>
                <c:lvl>
                  <c:pt idx="0">
                    <c:v>Lenet-5</c:v>
                  </c:pt>
                  <c:pt idx="2">
                    <c:v>Resnet-18</c:v>
                  </c:pt>
                </c:lvl>
              </c:multiLvlStrCache>
            </c:multiLvlStrRef>
          </c:cat>
          <c:val>
            <c:numRef>
              <c:f>Final_Consolidation!$B$3:$E$3</c:f>
              <c:numCache>
                <c:formatCode>0.0</c:formatCode>
                <c:ptCount val="4"/>
                <c:pt idx="0">
                  <c:v>31.689999999999998</c:v>
                </c:pt>
                <c:pt idx="1">
                  <c:v>99.800000000000011</c:v>
                </c:pt>
                <c:pt idx="2">
                  <c:v>44.120000000000005</c:v>
                </c:pt>
                <c:pt idx="3">
                  <c:v>99.669999999999987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3-4CDF-A7B9-A9E22A6EA8DC}"/>
            </c:ext>
          </c:extLst>
        </c:ser>
        <c:ser>
          <c:idx val="1"/>
          <c:order val="1"/>
          <c:tx>
            <c:strRef>
              <c:f>Final_Consolidation!$A$4</c:f>
              <c:strCache>
                <c:ptCount val="1"/>
                <c:pt idx="0">
                  <c:v>Keras-ONNX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Final_Consolidation!$B$1:$E$2</c:f>
              <c:multiLvlStrCache>
                <c:ptCount val="4"/>
                <c:lvl>
                  <c:pt idx="0">
                    <c:v>FGSM</c:v>
                  </c:pt>
                  <c:pt idx="1">
                    <c:v>Boundary Attack</c:v>
                  </c:pt>
                  <c:pt idx="2">
                    <c:v>FGSM</c:v>
                  </c:pt>
                  <c:pt idx="3">
                    <c:v>Boundary Attack</c:v>
                  </c:pt>
                </c:lvl>
                <c:lvl>
                  <c:pt idx="0">
                    <c:v>Lenet-5</c:v>
                  </c:pt>
                  <c:pt idx="2">
                    <c:v>Resnet-18</c:v>
                  </c:pt>
                </c:lvl>
              </c:multiLvlStrCache>
            </c:multiLvlStrRef>
          </c:cat>
          <c:val>
            <c:numRef>
              <c:f>Final_Consolidation!$B$4:$E$4</c:f>
              <c:numCache>
                <c:formatCode>0.0</c:formatCode>
                <c:ptCount val="4"/>
                <c:pt idx="0">
                  <c:v>31.689999999999998</c:v>
                </c:pt>
                <c:pt idx="1">
                  <c:v>99.800000000000011</c:v>
                </c:pt>
                <c:pt idx="2">
                  <c:v>44.120000000000005</c:v>
                </c:pt>
                <c:pt idx="3">
                  <c:v>99.789999999999992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F3-4CDF-A7B9-A9E22A6EA8DC}"/>
            </c:ext>
          </c:extLst>
        </c:ser>
        <c:ser>
          <c:idx val="2"/>
          <c:order val="2"/>
          <c:tx>
            <c:strRef>
              <c:f>Final_Consolidation!$A$5</c:f>
              <c:strCache>
                <c:ptCount val="1"/>
                <c:pt idx="0">
                  <c:v>PyTorch-Original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Final_Consolidation!$B$1:$E$2</c:f>
              <c:multiLvlStrCache>
                <c:ptCount val="4"/>
                <c:lvl>
                  <c:pt idx="0">
                    <c:v>FGSM</c:v>
                  </c:pt>
                  <c:pt idx="1">
                    <c:v>Boundary Attack</c:v>
                  </c:pt>
                  <c:pt idx="2">
                    <c:v>FGSM</c:v>
                  </c:pt>
                  <c:pt idx="3">
                    <c:v>Boundary Attack</c:v>
                  </c:pt>
                </c:lvl>
                <c:lvl>
                  <c:pt idx="0">
                    <c:v>Lenet-5</c:v>
                  </c:pt>
                  <c:pt idx="2">
                    <c:v>Resnet-18</c:v>
                  </c:pt>
                </c:lvl>
              </c:multiLvlStrCache>
            </c:multiLvlStrRef>
          </c:cat>
          <c:val>
            <c:numRef>
              <c:f>Final_Consolidation!$B$5:$E$5</c:f>
              <c:numCache>
                <c:formatCode>0.0</c:formatCode>
                <c:ptCount val="4"/>
                <c:pt idx="0">
                  <c:v>74.349999999999994</c:v>
                </c:pt>
                <c:pt idx="1">
                  <c:v>100</c:v>
                </c:pt>
                <c:pt idx="2">
                  <c:v>77.959999999999994</c:v>
                </c:pt>
                <c:pt idx="3">
                  <c:v>91.05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F3-4CDF-A7B9-A9E22A6EA8DC}"/>
            </c:ext>
          </c:extLst>
        </c:ser>
        <c:ser>
          <c:idx val="3"/>
          <c:order val="3"/>
          <c:tx>
            <c:strRef>
              <c:f>Final_Consolidation!$A$6</c:f>
              <c:strCache>
                <c:ptCount val="1"/>
                <c:pt idx="0">
                  <c:v>PyTorch-ONNX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Final_Consolidation!$B$1:$E$2</c:f>
              <c:multiLvlStrCache>
                <c:ptCount val="4"/>
                <c:lvl>
                  <c:pt idx="0">
                    <c:v>FGSM</c:v>
                  </c:pt>
                  <c:pt idx="1">
                    <c:v>Boundary Attack</c:v>
                  </c:pt>
                  <c:pt idx="2">
                    <c:v>FGSM</c:v>
                  </c:pt>
                  <c:pt idx="3">
                    <c:v>Boundary Attack</c:v>
                  </c:pt>
                </c:lvl>
                <c:lvl>
                  <c:pt idx="0">
                    <c:v>Lenet-5</c:v>
                  </c:pt>
                  <c:pt idx="2">
                    <c:v>Resnet-18</c:v>
                  </c:pt>
                </c:lvl>
              </c:multiLvlStrCache>
            </c:multiLvlStrRef>
          </c:cat>
          <c:val>
            <c:numRef>
              <c:f>Final_Consolidation!$B$6:$E$6</c:f>
              <c:numCache>
                <c:formatCode>0.0</c:formatCode>
                <c:ptCount val="4"/>
                <c:pt idx="0">
                  <c:v>74.349999999999994</c:v>
                </c:pt>
                <c:pt idx="1">
                  <c:v>100</c:v>
                </c:pt>
                <c:pt idx="2">
                  <c:v>77.959999999999994</c:v>
                </c:pt>
                <c:pt idx="3">
                  <c:v>91.05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F3-4CDF-A7B9-A9E22A6EA8D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5963920"/>
        <c:axId val="175969328"/>
      </c:barChart>
      <c:catAx>
        <c:axId val="17596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69328"/>
        <c:crosses val="autoZero"/>
        <c:auto val="1"/>
        <c:lblAlgn val="ctr"/>
        <c:lblOffset val="100"/>
        <c:noMultiLvlLbl val="0"/>
      </c:catAx>
      <c:valAx>
        <c:axId val="1759693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639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Final_Consolidation!$A$10</c:f>
              <c:strCache>
                <c:ptCount val="1"/>
                <c:pt idx="0">
                  <c:v>Keras-Original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Final_Consolidation!$B$8:$E$9</c:f>
              <c:multiLvlStrCache>
                <c:ptCount val="4"/>
                <c:lvl>
                  <c:pt idx="0">
                    <c:v>FGSM</c:v>
                  </c:pt>
                  <c:pt idx="1">
                    <c:v>Boundary Attack</c:v>
                  </c:pt>
                  <c:pt idx="2">
                    <c:v>FGSM</c:v>
                  </c:pt>
                  <c:pt idx="3">
                    <c:v>Boundary Attack</c:v>
                  </c:pt>
                </c:lvl>
                <c:lvl>
                  <c:pt idx="0">
                    <c:v>Lenet-5</c:v>
                  </c:pt>
                  <c:pt idx="2">
                    <c:v>Resnet-18</c:v>
                  </c:pt>
                </c:lvl>
              </c:multiLvlStrCache>
            </c:multiLvlStrRef>
          </c:cat>
          <c:val>
            <c:numRef>
              <c:f>Final_Consolidation!$B$10:$E$10</c:f>
              <c:numCache>
                <c:formatCode>0.0</c:formatCode>
                <c:ptCount val="4"/>
                <c:pt idx="0">
                  <c:v>46.11</c:v>
                </c:pt>
                <c:pt idx="1">
                  <c:v>100</c:v>
                </c:pt>
                <c:pt idx="2">
                  <c:v>43.762500000000003</c:v>
                </c:pt>
                <c:pt idx="3">
                  <c:v>99.974999999999994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63-4BEF-A29D-D5E89937E8E4}"/>
            </c:ext>
          </c:extLst>
        </c:ser>
        <c:ser>
          <c:idx val="1"/>
          <c:order val="1"/>
          <c:tx>
            <c:strRef>
              <c:f>Final_Consolidation!$A$11</c:f>
              <c:strCache>
                <c:ptCount val="1"/>
                <c:pt idx="0">
                  <c:v>Keras-CoreML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Final_Consolidation!$B$8:$E$9</c:f>
              <c:multiLvlStrCache>
                <c:ptCount val="4"/>
                <c:lvl>
                  <c:pt idx="0">
                    <c:v>FGSM</c:v>
                  </c:pt>
                  <c:pt idx="1">
                    <c:v>Boundary Attack</c:v>
                  </c:pt>
                  <c:pt idx="2">
                    <c:v>FGSM</c:v>
                  </c:pt>
                  <c:pt idx="3">
                    <c:v>Boundary Attack</c:v>
                  </c:pt>
                </c:lvl>
                <c:lvl>
                  <c:pt idx="0">
                    <c:v>Lenet-5</c:v>
                  </c:pt>
                  <c:pt idx="2">
                    <c:v>Resnet-18</c:v>
                  </c:pt>
                </c:lvl>
              </c:multiLvlStrCache>
            </c:multiLvlStrRef>
          </c:cat>
          <c:val>
            <c:numRef>
              <c:f>Final_Consolidation!$B$11:$E$11</c:f>
              <c:numCache>
                <c:formatCode>0.0</c:formatCode>
                <c:ptCount val="4"/>
                <c:pt idx="0">
                  <c:v>90.490000000000009</c:v>
                </c:pt>
                <c:pt idx="1">
                  <c:v>90.539999999999992</c:v>
                </c:pt>
                <c:pt idx="2">
                  <c:v>89.4375</c:v>
                </c:pt>
                <c:pt idx="3">
                  <c:v>89.462499999999991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63-4BEF-A29D-D5E89937E8E4}"/>
            </c:ext>
          </c:extLst>
        </c:ser>
        <c:ser>
          <c:idx val="2"/>
          <c:order val="2"/>
          <c:tx>
            <c:strRef>
              <c:f>Final_Consolidation!$A$12</c:f>
              <c:strCache>
                <c:ptCount val="1"/>
                <c:pt idx="0">
                  <c:v>PyTorch-Original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Final_Consolidation!$B$8:$E$9</c:f>
              <c:multiLvlStrCache>
                <c:ptCount val="4"/>
                <c:lvl>
                  <c:pt idx="0">
                    <c:v>FGSM</c:v>
                  </c:pt>
                  <c:pt idx="1">
                    <c:v>Boundary Attack</c:v>
                  </c:pt>
                  <c:pt idx="2">
                    <c:v>FGSM</c:v>
                  </c:pt>
                  <c:pt idx="3">
                    <c:v>Boundary Attack</c:v>
                  </c:pt>
                </c:lvl>
                <c:lvl>
                  <c:pt idx="0">
                    <c:v>Lenet-5</c:v>
                  </c:pt>
                  <c:pt idx="2">
                    <c:v>Resnet-18</c:v>
                  </c:pt>
                </c:lvl>
              </c:multiLvlStrCache>
            </c:multiLvlStrRef>
          </c:cat>
          <c:val>
            <c:numRef>
              <c:f>Final_Consolidation!$B$12:$E$12</c:f>
              <c:numCache>
                <c:formatCode>0.0</c:formatCode>
                <c:ptCount val="4"/>
                <c:pt idx="0">
                  <c:v>74.88</c:v>
                </c:pt>
                <c:pt idx="1">
                  <c:v>100</c:v>
                </c:pt>
                <c:pt idx="2">
                  <c:v>79.86</c:v>
                </c:pt>
                <c:pt idx="3">
                  <c:v>91.2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63-4BEF-A29D-D5E89937E8E4}"/>
            </c:ext>
          </c:extLst>
        </c:ser>
        <c:ser>
          <c:idx val="3"/>
          <c:order val="3"/>
          <c:tx>
            <c:strRef>
              <c:f>Final_Consolidation!$A$13</c:f>
              <c:strCache>
                <c:ptCount val="1"/>
                <c:pt idx="0">
                  <c:v>PyTorch-CoreML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Final_Consolidation!$B$8:$E$9</c:f>
              <c:multiLvlStrCache>
                <c:ptCount val="4"/>
                <c:lvl>
                  <c:pt idx="0">
                    <c:v>FGSM</c:v>
                  </c:pt>
                  <c:pt idx="1">
                    <c:v>Boundary Attack</c:v>
                  </c:pt>
                  <c:pt idx="2">
                    <c:v>FGSM</c:v>
                  </c:pt>
                  <c:pt idx="3">
                    <c:v>Boundary Attack</c:v>
                  </c:pt>
                </c:lvl>
                <c:lvl>
                  <c:pt idx="0">
                    <c:v>Lenet-5</c:v>
                  </c:pt>
                  <c:pt idx="2">
                    <c:v>Resnet-18</c:v>
                  </c:pt>
                </c:lvl>
              </c:multiLvlStrCache>
            </c:multiLvlStrRef>
          </c:cat>
          <c:val>
            <c:numRef>
              <c:f>Final_Consolidation!$B$13:$E$13</c:f>
              <c:numCache>
                <c:formatCode>0.0</c:formatCode>
                <c:ptCount val="4"/>
                <c:pt idx="0">
                  <c:v>74.88</c:v>
                </c:pt>
                <c:pt idx="1">
                  <c:v>96.34</c:v>
                </c:pt>
                <c:pt idx="2">
                  <c:v>79.86</c:v>
                </c:pt>
                <c:pt idx="3">
                  <c:v>91.2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63-4BEF-A29D-D5E89937E8E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8684864"/>
        <c:axId val="2088676128"/>
      </c:barChart>
      <c:catAx>
        <c:axId val="208868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676128"/>
        <c:crosses val="autoZero"/>
        <c:auto val="1"/>
        <c:lblAlgn val="ctr"/>
        <c:lblOffset val="100"/>
        <c:noMultiLvlLbl val="0"/>
      </c:catAx>
      <c:valAx>
        <c:axId val="2088676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68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Final_Consolidation!$A$20</c:f>
              <c:strCache>
                <c:ptCount val="1"/>
                <c:pt idx="0">
                  <c:v>Keras-Original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Final_Consolidation!$B$19:$C$19</c:f>
              <c:strCache>
                <c:ptCount val="2"/>
                <c:pt idx="0">
                  <c:v>FGSM</c:v>
                </c:pt>
                <c:pt idx="1">
                  <c:v>Boundary Attack</c:v>
                </c:pt>
              </c:strCache>
            </c:strRef>
          </c:cat>
          <c:val>
            <c:numRef>
              <c:f>Final_Consolidation!$B$20:$C$20</c:f>
              <c:numCache>
                <c:formatCode>0.0</c:formatCode>
                <c:ptCount val="2"/>
                <c:pt idx="0">
                  <c:v>44.120000000000005</c:v>
                </c:pt>
                <c:pt idx="1">
                  <c:v>99.669999999999987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E-40A5-B6F9-04F1BF5866C1}"/>
            </c:ext>
          </c:extLst>
        </c:ser>
        <c:ser>
          <c:idx val="1"/>
          <c:order val="1"/>
          <c:tx>
            <c:strRef>
              <c:f>Final_Consolidation!$A$21</c:f>
              <c:strCache>
                <c:ptCount val="1"/>
                <c:pt idx="0">
                  <c:v>Keras-ONNX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Final_Consolidation!$B$19:$C$19</c:f>
              <c:strCache>
                <c:ptCount val="2"/>
                <c:pt idx="0">
                  <c:v>FGSM</c:v>
                </c:pt>
                <c:pt idx="1">
                  <c:v>Boundary Attack</c:v>
                </c:pt>
              </c:strCache>
            </c:strRef>
          </c:cat>
          <c:val>
            <c:numRef>
              <c:f>Final_Consolidation!$B$21:$C$21</c:f>
              <c:numCache>
                <c:formatCode>0.0</c:formatCode>
                <c:ptCount val="2"/>
                <c:pt idx="0">
                  <c:v>44.120000000000005</c:v>
                </c:pt>
                <c:pt idx="1">
                  <c:v>99.789999999999992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AE-40A5-B6F9-04F1BF5866C1}"/>
            </c:ext>
          </c:extLst>
        </c:ser>
        <c:ser>
          <c:idx val="2"/>
          <c:order val="2"/>
          <c:tx>
            <c:strRef>
              <c:f>Final_Consolidation!$A$22</c:f>
              <c:strCache>
                <c:ptCount val="1"/>
                <c:pt idx="0">
                  <c:v>PyTorch-Original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Final_Consolidation!$B$19:$C$19</c:f>
              <c:strCache>
                <c:ptCount val="2"/>
                <c:pt idx="0">
                  <c:v>FGSM</c:v>
                </c:pt>
                <c:pt idx="1">
                  <c:v>Boundary Attack</c:v>
                </c:pt>
              </c:strCache>
            </c:strRef>
          </c:cat>
          <c:val>
            <c:numRef>
              <c:f>Final_Consolidation!$B$22:$C$22</c:f>
              <c:numCache>
                <c:formatCode>0.0</c:formatCode>
                <c:ptCount val="2"/>
                <c:pt idx="0">
                  <c:v>77.959999999999994</c:v>
                </c:pt>
                <c:pt idx="1">
                  <c:v>91.05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AE-40A5-B6F9-04F1BF5866C1}"/>
            </c:ext>
          </c:extLst>
        </c:ser>
        <c:ser>
          <c:idx val="3"/>
          <c:order val="3"/>
          <c:tx>
            <c:strRef>
              <c:f>Final_Consolidation!$A$23</c:f>
              <c:strCache>
                <c:ptCount val="1"/>
                <c:pt idx="0">
                  <c:v>PyTorch-ONNX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Final_Consolidation!$B$19:$C$19</c:f>
              <c:strCache>
                <c:ptCount val="2"/>
                <c:pt idx="0">
                  <c:v>FGSM</c:v>
                </c:pt>
                <c:pt idx="1">
                  <c:v>Boundary Attack</c:v>
                </c:pt>
              </c:strCache>
            </c:strRef>
          </c:cat>
          <c:val>
            <c:numRef>
              <c:f>Final_Consolidation!$B$23:$C$23</c:f>
              <c:numCache>
                <c:formatCode>0.0</c:formatCode>
                <c:ptCount val="2"/>
                <c:pt idx="0">
                  <c:v>77.959999999999994</c:v>
                </c:pt>
                <c:pt idx="1">
                  <c:v>91.05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AE-40A5-B6F9-04F1BF5866C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41423712"/>
        <c:axId val="2041422464"/>
      </c:barChart>
      <c:catAx>
        <c:axId val="204142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ResNet-18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422464"/>
        <c:crosses val="autoZero"/>
        <c:auto val="1"/>
        <c:lblAlgn val="ctr"/>
        <c:lblOffset val="100"/>
        <c:noMultiLvlLbl val="0"/>
      </c:catAx>
      <c:valAx>
        <c:axId val="20414224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42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Final_Consolidation!$A$27</c:f>
              <c:strCache>
                <c:ptCount val="1"/>
                <c:pt idx="0">
                  <c:v>Keras-Original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Final_Consolidation!$B$26:$C$26</c:f>
              <c:strCache>
                <c:ptCount val="2"/>
                <c:pt idx="0">
                  <c:v>FGSM</c:v>
                </c:pt>
                <c:pt idx="1">
                  <c:v>Boundary Attack</c:v>
                </c:pt>
              </c:strCache>
            </c:strRef>
          </c:cat>
          <c:val>
            <c:numRef>
              <c:f>Final_Consolidation!$B$27:$C$27</c:f>
              <c:numCache>
                <c:formatCode>0.0</c:formatCode>
                <c:ptCount val="2"/>
                <c:pt idx="0">
                  <c:v>43.762500000000003</c:v>
                </c:pt>
                <c:pt idx="1">
                  <c:v>99.974999999999994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226-AAB2-BEBBC5DD83B0}"/>
            </c:ext>
          </c:extLst>
        </c:ser>
        <c:ser>
          <c:idx val="1"/>
          <c:order val="1"/>
          <c:tx>
            <c:strRef>
              <c:f>Final_Consolidation!$A$28</c:f>
              <c:strCache>
                <c:ptCount val="1"/>
                <c:pt idx="0">
                  <c:v>Keras-CoreML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Final_Consolidation!$B$26:$C$26</c:f>
              <c:strCache>
                <c:ptCount val="2"/>
                <c:pt idx="0">
                  <c:v>FGSM</c:v>
                </c:pt>
                <c:pt idx="1">
                  <c:v>Boundary Attack</c:v>
                </c:pt>
              </c:strCache>
            </c:strRef>
          </c:cat>
          <c:val>
            <c:numRef>
              <c:f>Final_Consolidation!$B$28:$C$28</c:f>
              <c:numCache>
                <c:formatCode>0.0</c:formatCode>
                <c:ptCount val="2"/>
                <c:pt idx="0">
                  <c:v>89.4375</c:v>
                </c:pt>
                <c:pt idx="1">
                  <c:v>89.462499999999991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06-4226-AAB2-BEBBC5DD83B0}"/>
            </c:ext>
          </c:extLst>
        </c:ser>
        <c:ser>
          <c:idx val="2"/>
          <c:order val="2"/>
          <c:tx>
            <c:strRef>
              <c:f>Final_Consolidation!$A$29</c:f>
              <c:strCache>
                <c:ptCount val="1"/>
                <c:pt idx="0">
                  <c:v>PyTorch-Original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Final_Consolidation!$B$26:$C$26</c:f>
              <c:strCache>
                <c:ptCount val="2"/>
                <c:pt idx="0">
                  <c:v>FGSM</c:v>
                </c:pt>
                <c:pt idx="1">
                  <c:v>Boundary Attack</c:v>
                </c:pt>
              </c:strCache>
            </c:strRef>
          </c:cat>
          <c:val>
            <c:numRef>
              <c:f>Final_Consolidation!$B$29:$C$29</c:f>
              <c:numCache>
                <c:formatCode>0.0</c:formatCode>
                <c:ptCount val="2"/>
                <c:pt idx="0">
                  <c:v>79.86</c:v>
                </c:pt>
                <c:pt idx="1">
                  <c:v>91.2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06-4226-AAB2-BEBBC5DD83B0}"/>
            </c:ext>
          </c:extLst>
        </c:ser>
        <c:ser>
          <c:idx val="3"/>
          <c:order val="3"/>
          <c:tx>
            <c:strRef>
              <c:f>Final_Consolidation!$A$30</c:f>
              <c:strCache>
                <c:ptCount val="1"/>
                <c:pt idx="0">
                  <c:v>PyTorch-CoreML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Final_Consolidation!$B$26:$C$26</c:f>
              <c:strCache>
                <c:ptCount val="2"/>
                <c:pt idx="0">
                  <c:v>FGSM</c:v>
                </c:pt>
                <c:pt idx="1">
                  <c:v>Boundary Attack</c:v>
                </c:pt>
              </c:strCache>
            </c:strRef>
          </c:cat>
          <c:val>
            <c:numRef>
              <c:f>Final_Consolidation!$B$30:$C$30</c:f>
              <c:numCache>
                <c:formatCode>0.0</c:formatCode>
                <c:ptCount val="2"/>
                <c:pt idx="0">
                  <c:v>79.86</c:v>
                </c:pt>
                <c:pt idx="1">
                  <c:v>91.2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06-4226-AAB2-BEBBC5DD83B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714096"/>
        <c:axId val="150740720"/>
      </c:barChart>
      <c:catAx>
        <c:axId val="15071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ResNet-18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40720"/>
        <c:crosses val="autoZero"/>
        <c:auto val="1"/>
        <c:lblAlgn val="ctr"/>
        <c:lblOffset val="100"/>
        <c:noMultiLvlLbl val="0"/>
      </c:catAx>
      <c:valAx>
        <c:axId val="1507407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1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Final_Consolidation!$A$37</c:f>
              <c:strCache>
                <c:ptCount val="1"/>
                <c:pt idx="0">
                  <c:v>Keras-Original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Final_Consolidation!$B$36:$C$36</c:f>
              <c:strCache>
                <c:ptCount val="2"/>
                <c:pt idx="0">
                  <c:v>LSTM</c:v>
                </c:pt>
                <c:pt idx="1">
                  <c:v>GRU</c:v>
                </c:pt>
              </c:strCache>
            </c:strRef>
          </c:cat>
          <c:val>
            <c:numRef>
              <c:f>Final_Consolidation!$B$37:$C$37</c:f>
              <c:numCache>
                <c:formatCode>0.0</c:formatCode>
                <c:ptCount val="2"/>
                <c:pt idx="0">
                  <c:v>81.430000000000021</c:v>
                </c:pt>
                <c:pt idx="1">
                  <c:v>82.62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1D-4189-A564-FF7CADE1694C}"/>
            </c:ext>
          </c:extLst>
        </c:ser>
        <c:ser>
          <c:idx val="1"/>
          <c:order val="1"/>
          <c:tx>
            <c:strRef>
              <c:f>Final_Consolidation!$A$38</c:f>
              <c:strCache>
                <c:ptCount val="1"/>
                <c:pt idx="0">
                  <c:v>Keras-ONNX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Final_Consolidation!$B$36:$C$36</c:f>
              <c:strCache>
                <c:ptCount val="2"/>
                <c:pt idx="0">
                  <c:v>LSTM</c:v>
                </c:pt>
                <c:pt idx="1">
                  <c:v>GRU</c:v>
                </c:pt>
              </c:strCache>
            </c:strRef>
          </c:cat>
          <c:val>
            <c:numRef>
              <c:f>Final_Consolidation!$B$38:$C$38</c:f>
              <c:numCache>
                <c:formatCode>0.0</c:formatCode>
                <c:ptCount val="2"/>
                <c:pt idx="0">
                  <c:v>81.430000000000021</c:v>
                </c:pt>
                <c:pt idx="1">
                  <c:v>82.62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D-4189-A564-FF7CADE1694C}"/>
            </c:ext>
          </c:extLst>
        </c:ser>
        <c:ser>
          <c:idx val="2"/>
          <c:order val="2"/>
          <c:tx>
            <c:strRef>
              <c:f>Final_Consolidation!$A$39</c:f>
              <c:strCache>
                <c:ptCount val="1"/>
                <c:pt idx="0">
                  <c:v>PyTorch-Original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Final_Consolidation!$B$36:$C$36</c:f>
              <c:strCache>
                <c:ptCount val="2"/>
                <c:pt idx="0">
                  <c:v>LSTM</c:v>
                </c:pt>
                <c:pt idx="1">
                  <c:v>GRU</c:v>
                </c:pt>
              </c:strCache>
            </c:strRef>
          </c:cat>
          <c:val>
            <c:numRef>
              <c:f>Final_Consolidation!$B$39:$C$39</c:f>
              <c:numCache>
                <c:formatCode>0.0</c:formatCode>
                <c:ptCount val="2"/>
                <c:pt idx="0">
                  <c:v>63.61</c:v>
                </c:pt>
                <c:pt idx="1">
                  <c:v>61.240000000000009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D-4189-A564-FF7CADE1694C}"/>
            </c:ext>
          </c:extLst>
        </c:ser>
        <c:ser>
          <c:idx val="3"/>
          <c:order val="3"/>
          <c:tx>
            <c:strRef>
              <c:f>Final_Consolidation!$A$40</c:f>
              <c:strCache>
                <c:ptCount val="1"/>
                <c:pt idx="0">
                  <c:v>PyTorch-ONNX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Final_Consolidation!$B$36:$C$36</c:f>
              <c:strCache>
                <c:ptCount val="2"/>
                <c:pt idx="0">
                  <c:v>LSTM</c:v>
                </c:pt>
                <c:pt idx="1">
                  <c:v>GRU</c:v>
                </c:pt>
              </c:strCache>
            </c:strRef>
          </c:cat>
          <c:val>
            <c:numRef>
              <c:f>Final_Consolidation!$B$40:$C$40</c:f>
              <c:numCache>
                <c:formatCode>0.0</c:formatCode>
                <c:ptCount val="2"/>
                <c:pt idx="0">
                  <c:v>64.459999999999994</c:v>
                </c:pt>
                <c:pt idx="1">
                  <c:v>61.929999999999993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1D-4189-A564-FF7CADE1694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9688320"/>
        <c:axId val="259684576"/>
      </c:barChart>
      <c:catAx>
        <c:axId val="25968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684576"/>
        <c:crosses val="autoZero"/>
        <c:auto val="1"/>
        <c:lblAlgn val="ctr"/>
        <c:lblOffset val="100"/>
        <c:noMultiLvlLbl val="0"/>
      </c:catAx>
      <c:valAx>
        <c:axId val="25968457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Sucess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68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Final_Consolidation!$A$44</c:f>
              <c:strCache>
                <c:ptCount val="1"/>
                <c:pt idx="0">
                  <c:v>Keras-Original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Final_Consolidation!$B$43:$C$43</c:f>
              <c:strCache>
                <c:ptCount val="2"/>
                <c:pt idx="0">
                  <c:v>LSTM</c:v>
                </c:pt>
                <c:pt idx="1">
                  <c:v>GRU</c:v>
                </c:pt>
              </c:strCache>
            </c:strRef>
          </c:cat>
          <c:val>
            <c:numRef>
              <c:f>Final_Consolidation!$B$44:$C$44</c:f>
              <c:numCache>
                <c:formatCode>0.0</c:formatCode>
                <c:ptCount val="2"/>
                <c:pt idx="0">
                  <c:v>81.430000000000021</c:v>
                </c:pt>
                <c:pt idx="1">
                  <c:v>82.62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7-4E8B-9B36-68780EAA4E99}"/>
            </c:ext>
          </c:extLst>
        </c:ser>
        <c:ser>
          <c:idx val="1"/>
          <c:order val="1"/>
          <c:tx>
            <c:strRef>
              <c:f>Final_Consolidation!$A$45</c:f>
              <c:strCache>
                <c:ptCount val="1"/>
                <c:pt idx="0">
                  <c:v>Keras-CoreML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Final_Consolidation!$B$43:$C$43</c:f>
              <c:strCache>
                <c:ptCount val="2"/>
                <c:pt idx="0">
                  <c:v>LSTM</c:v>
                </c:pt>
                <c:pt idx="1">
                  <c:v>GRU</c:v>
                </c:pt>
              </c:strCache>
            </c:strRef>
          </c:cat>
          <c:val>
            <c:numRef>
              <c:f>Final_Consolidation!$B$45:$C$45</c:f>
              <c:numCache>
                <c:formatCode>0.0</c:formatCode>
                <c:ptCount val="2"/>
                <c:pt idx="0">
                  <c:v>81.430000000000021</c:v>
                </c:pt>
                <c:pt idx="1">
                  <c:v>82.62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87-4E8B-9B36-68780EAA4E99}"/>
            </c:ext>
          </c:extLst>
        </c:ser>
        <c:ser>
          <c:idx val="2"/>
          <c:order val="2"/>
          <c:tx>
            <c:strRef>
              <c:f>Final_Consolidation!$A$46</c:f>
              <c:strCache>
                <c:ptCount val="1"/>
                <c:pt idx="0">
                  <c:v>PyTorch-Original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Final_Consolidation!$B$43:$C$43</c:f>
              <c:strCache>
                <c:ptCount val="2"/>
                <c:pt idx="0">
                  <c:v>LSTM</c:v>
                </c:pt>
                <c:pt idx="1">
                  <c:v>GRU</c:v>
                </c:pt>
              </c:strCache>
            </c:strRef>
          </c:cat>
          <c:val>
            <c:numRef>
              <c:f>Final_Consolidation!$B$46:$C$46</c:f>
              <c:numCache>
                <c:formatCode>0.0</c:formatCode>
                <c:ptCount val="2"/>
                <c:pt idx="0">
                  <c:v>63.330000000000005</c:v>
                </c:pt>
                <c:pt idx="1">
                  <c:v>61.36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87-4E8B-9B36-68780EAA4E99}"/>
            </c:ext>
          </c:extLst>
        </c:ser>
        <c:ser>
          <c:idx val="3"/>
          <c:order val="3"/>
          <c:tx>
            <c:strRef>
              <c:f>Final_Consolidation!$A$47</c:f>
              <c:strCache>
                <c:ptCount val="1"/>
                <c:pt idx="0">
                  <c:v>PyTorch-CoreML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Final_Consolidation!$B$43:$C$43</c:f>
              <c:strCache>
                <c:ptCount val="2"/>
                <c:pt idx="0">
                  <c:v>LSTM</c:v>
                </c:pt>
                <c:pt idx="1">
                  <c:v>GRU</c:v>
                </c:pt>
              </c:strCache>
            </c:strRef>
          </c:cat>
          <c:val>
            <c:numRef>
              <c:f>Final_Consolidation!$B$47:$C$47</c:f>
              <c:numCache>
                <c:formatCode>0.0</c:formatCode>
                <c:ptCount val="2"/>
                <c:pt idx="0">
                  <c:v>64.459999999999994</c:v>
                </c:pt>
                <c:pt idx="1">
                  <c:v>61.929999999999993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87-4E8B-9B36-68780EAA4E9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5247552"/>
        <c:axId val="2085250048"/>
      </c:barChart>
      <c:catAx>
        <c:axId val="208524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250048"/>
        <c:crosses val="autoZero"/>
        <c:auto val="1"/>
        <c:lblAlgn val="ctr"/>
        <c:lblOffset val="100"/>
        <c:noMultiLvlLbl val="0"/>
      </c:catAx>
      <c:valAx>
        <c:axId val="208525004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24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Final_Consolidation!$A$54</c:f>
              <c:strCache>
                <c:ptCount val="1"/>
                <c:pt idx="0">
                  <c:v>Keras-Original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Final_Consolidation!$B$53</c:f>
              <c:strCache>
                <c:ptCount val="1"/>
                <c:pt idx="0">
                  <c:v>Alzantot et al.,</c:v>
                </c:pt>
              </c:strCache>
            </c:strRef>
          </c:cat>
          <c:val>
            <c:numRef>
              <c:f>Final_Consolidation!$B$54</c:f>
              <c:numCache>
                <c:formatCode>0.0</c:formatCode>
                <c:ptCount val="1"/>
                <c:pt idx="0">
                  <c:v>82.62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6F-4472-9415-E5C7BF96E38F}"/>
            </c:ext>
          </c:extLst>
        </c:ser>
        <c:ser>
          <c:idx val="1"/>
          <c:order val="1"/>
          <c:tx>
            <c:strRef>
              <c:f>Final_Consolidation!$A$55</c:f>
              <c:strCache>
                <c:ptCount val="1"/>
                <c:pt idx="0">
                  <c:v>Keras-ONNX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Final_Consolidation!$B$53</c:f>
              <c:strCache>
                <c:ptCount val="1"/>
                <c:pt idx="0">
                  <c:v>Alzantot et al.,</c:v>
                </c:pt>
              </c:strCache>
            </c:strRef>
          </c:cat>
          <c:val>
            <c:numRef>
              <c:f>Final_Consolidation!$B$55</c:f>
              <c:numCache>
                <c:formatCode>0.0</c:formatCode>
                <c:ptCount val="1"/>
                <c:pt idx="0">
                  <c:v>82.62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6F-4472-9415-E5C7BF96E38F}"/>
            </c:ext>
          </c:extLst>
        </c:ser>
        <c:ser>
          <c:idx val="2"/>
          <c:order val="2"/>
          <c:tx>
            <c:strRef>
              <c:f>Final_Consolidation!$A$56</c:f>
              <c:strCache>
                <c:ptCount val="1"/>
                <c:pt idx="0">
                  <c:v>PyTorch-Original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Final_Consolidation!$B$53</c:f>
              <c:strCache>
                <c:ptCount val="1"/>
                <c:pt idx="0">
                  <c:v>Alzantot et al.,</c:v>
                </c:pt>
              </c:strCache>
            </c:strRef>
          </c:cat>
          <c:val>
            <c:numRef>
              <c:f>Final_Consolidation!$B$56</c:f>
              <c:numCache>
                <c:formatCode>0.0</c:formatCode>
                <c:ptCount val="1"/>
                <c:pt idx="0">
                  <c:v>61.240000000000009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6F-4472-9415-E5C7BF96E38F}"/>
            </c:ext>
          </c:extLst>
        </c:ser>
        <c:ser>
          <c:idx val="3"/>
          <c:order val="3"/>
          <c:tx>
            <c:strRef>
              <c:f>Final_Consolidation!$A$57</c:f>
              <c:strCache>
                <c:ptCount val="1"/>
                <c:pt idx="0">
                  <c:v>PyTorch-ONNX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Final_Consolidation!$B$53</c:f>
              <c:strCache>
                <c:ptCount val="1"/>
                <c:pt idx="0">
                  <c:v>Alzantot et al.,</c:v>
                </c:pt>
              </c:strCache>
            </c:strRef>
          </c:cat>
          <c:val>
            <c:numRef>
              <c:f>Final_Consolidation!$B$57</c:f>
              <c:numCache>
                <c:formatCode>0.0</c:formatCode>
                <c:ptCount val="1"/>
                <c:pt idx="0">
                  <c:v>61.929999999999993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6F-4472-9415-E5C7BF96E38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1421424"/>
        <c:axId val="2081405200"/>
      </c:barChart>
      <c:catAx>
        <c:axId val="208142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LGRU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405200"/>
        <c:crosses val="autoZero"/>
        <c:auto val="1"/>
        <c:lblAlgn val="ctr"/>
        <c:lblOffset val="100"/>
        <c:noMultiLvlLbl val="0"/>
      </c:catAx>
      <c:valAx>
        <c:axId val="20814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42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Success Rate of FGSM and Boundary Attack </a:t>
            </a:r>
            <a:r>
              <a:rPr lang="en-US" sz="1400" b="1" i="0" baseline="0">
                <a:effectLst/>
              </a:rPr>
              <a:t>before</a:t>
            </a:r>
            <a:r>
              <a:rPr lang="en-US" sz="1400" b="0" i="0" baseline="0">
                <a:effectLst/>
              </a:rPr>
              <a:t> coversion 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[1]consolidation!$A$32</c:f>
              <c:strCache>
                <c:ptCount val="1"/>
                <c:pt idx="0">
                  <c:v>TensorFlow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[1]consolidation!$B$31:$C$31</c:f>
              <c:strCache>
                <c:ptCount val="2"/>
                <c:pt idx="0">
                  <c:v>FGSM</c:v>
                </c:pt>
                <c:pt idx="1">
                  <c:v>Boundary Attack</c:v>
                </c:pt>
              </c:strCache>
            </c:strRef>
          </c:cat>
          <c:val>
            <c:numRef>
              <c:f>[1]consolidation!$B$32:$C$32</c:f>
              <c:numCache>
                <c:formatCode>General</c:formatCode>
                <c:ptCount val="2"/>
                <c:pt idx="0">
                  <c:v>46.11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5-44F6-8B58-306B3A0123CF}"/>
            </c:ext>
          </c:extLst>
        </c:ser>
        <c:ser>
          <c:idx val="1"/>
          <c:order val="1"/>
          <c:tx>
            <c:strRef>
              <c:f>[1]consolidation!$A$33</c:f>
              <c:strCache>
                <c:ptCount val="1"/>
                <c:pt idx="0">
                  <c:v>Pytorch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[1]consolidation!$B$31:$C$31</c:f>
              <c:strCache>
                <c:ptCount val="2"/>
                <c:pt idx="0">
                  <c:v>FGSM</c:v>
                </c:pt>
                <c:pt idx="1">
                  <c:v>Boundary Attack</c:v>
                </c:pt>
              </c:strCache>
            </c:strRef>
          </c:cat>
          <c:val>
            <c:numRef>
              <c:f>[1]consolidation!$B$33:$C$33</c:f>
              <c:numCache>
                <c:formatCode>General</c:formatCode>
                <c:ptCount val="2"/>
                <c:pt idx="0">
                  <c:v>74.88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5-44F6-8B58-306B3A0123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2293615"/>
        <c:axId val="842287375"/>
      </c:barChart>
      <c:catAx>
        <c:axId val="84229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LeNet5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287375"/>
        <c:crosses val="autoZero"/>
        <c:auto val="1"/>
        <c:lblAlgn val="ctr"/>
        <c:lblOffset val="100"/>
        <c:noMultiLvlLbl val="0"/>
      </c:catAx>
      <c:valAx>
        <c:axId val="84228737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29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Final_Consolidation!$A$61</c:f>
              <c:strCache>
                <c:ptCount val="1"/>
                <c:pt idx="0">
                  <c:v>Keras-Original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Final_Consolidation!$B$60</c:f>
              <c:strCache>
                <c:ptCount val="1"/>
                <c:pt idx="0">
                  <c:v>Alzantot et al.,</c:v>
                </c:pt>
              </c:strCache>
            </c:strRef>
          </c:cat>
          <c:val>
            <c:numRef>
              <c:f>Final_Consolidation!$B$61</c:f>
              <c:numCache>
                <c:formatCode>0.0</c:formatCode>
                <c:ptCount val="1"/>
                <c:pt idx="0">
                  <c:v>82.62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25-4344-823F-DD2AFEE358EA}"/>
            </c:ext>
          </c:extLst>
        </c:ser>
        <c:ser>
          <c:idx val="1"/>
          <c:order val="1"/>
          <c:tx>
            <c:strRef>
              <c:f>Final_Consolidation!$A$62</c:f>
              <c:strCache>
                <c:ptCount val="1"/>
                <c:pt idx="0">
                  <c:v>Keras-CoreML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Final_Consolidation!$B$60</c:f>
              <c:strCache>
                <c:ptCount val="1"/>
                <c:pt idx="0">
                  <c:v>Alzantot et al.,</c:v>
                </c:pt>
              </c:strCache>
            </c:strRef>
          </c:cat>
          <c:val>
            <c:numRef>
              <c:f>Final_Consolidation!$B$62</c:f>
              <c:numCache>
                <c:formatCode>0.0</c:formatCode>
                <c:ptCount val="1"/>
                <c:pt idx="0">
                  <c:v>82.62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25-4344-823F-DD2AFEE358EA}"/>
            </c:ext>
          </c:extLst>
        </c:ser>
        <c:ser>
          <c:idx val="2"/>
          <c:order val="2"/>
          <c:tx>
            <c:strRef>
              <c:f>Final_Consolidation!$A$63</c:f>
              <c:strCache>
                <c:ptCount val="1"/>
                <c:pt idx="0">
                  <c:v>PyTorch-Original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Final_Consolidation!$B$60</c:f>
              <c:strCache>
                <c:ptCount val="1"/>
                <c:pt idx="0">
                  <c:v>Alzantot et al.,</c:v>
                </c:pt>
              </c:strCache>
            </c:strRef>
          </c:cat>
          <c:val>
            <c:numRef>
              <c:f>Final_Consolidation!$B$63</c:f>
              <c:numCache>
                <c:formatCode>0.0</c:formatCode>
                <c:ptCount val="1"/>
                <c:pt idx="0">
                  <c:v>61.36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25-4344-823F-DD2AFEE358EA}"/>
            </c:ext>
          </c:extLst>
        </c:ser>
        <c:ser>
          <c:idx val="3"/>
          <c:order val="3"/>
          <c:tx>
            <c:strRef>
              <c:f>Final_Consolidation!$A$64</c:f>
              <c:strCache>
                <c:ptCount val="1"/>
                <c:pt idx="0">
                  <c:v>PyTorch-CoreML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Final_Consolidation!$B$60</c:f>
              <c:strCache>
                <c:ptCount val="1"/>
                <c:pt idx="0">
                  <c:v>Alzantot et al.,</c:v>
                </c:pt>
              </c:strCache>
            </c:strRef>
          </c:cat>
          <c:val>
            <c:numRef>
              <c:f>Final_Consolidation!$B$64</c:f>
              <c:numCache>
                <c:formatCode>0.0</c:formatCode>
                <c:ptCount val="1"/>
                <c:pt idx="0">
                  <c:v>61.929999999999993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25-4344-823F-DD2AFEE358E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080752"/>
        <c:axId val="179072016"/>
      </c:barChart>
      <c:catAx>
        <c:axId val="17908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72016"/>
        <c:crosses val="autoZero"/>
        <c:auto val="1"/>
        <c:lblAlgn val="ctr"/>
        <c:lblOffset val="100"/>
        <c:noMultiLvlLbl val="0"/>
      </c:catAx>
      <c:valAx>
        <c:axId val="17907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Success Rate of FGSM and Boundary Attack </a:t>
            </a:r>
            <a:r>
              <a:rPr lang="en-US" sz="1400" b="1" i="0" baseline="0">
                <a:effectLst/>
              </a:rPr>
              <a:t>after</a:t>
            </a:r>
            <a:r>
              <a:rPr lang="en-US" sz="1400" b="0" i="0" baseline="0">
                <a:effectLst/>
              </a:rPr>
              <a:t> coversion using </a:t>
            </a:r>
            <a:r>
              <a:rPr lang="en-US" sz="1400" b="1" i="0" baseline="0">
                <a:effectLst/>
              </a:rPr>
              <a:t>CoreML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[1]consolidation!$M$32</c:f>
              <c:strCache>
                <c:ptCount val="1"/>
                <c:pt idx="0">
                  <c:v>TensorFlow-CorML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[1]consolidation!$N$31:$O$31</c:f>
              <c:strCache>
                <c:ptCount val="2"/>
                <c:pt idx="0">
                  <c:v>FGSM</c:v>
                </c:pt>
                <c:pt idx="1">
                  <c:v>Boundary Attack</c:v>
                </c:pt>
              </c:strCache>
            </c:strRef>
          </c:cat>
          <c:val>
            <c:numRef>
              <c:f>[1]consolidation!$N$32:$O$32</c:f>
              <c:numCache>
                <c:formatCode>General</c:formatCode>
                <c:ptCount val="2"/>
                <c:pt idx="0">
                  <c:v>90.490000000000009</c:v>
                </c:pt>
                <c:pt idx="1">
                  <c:v>90.539999999999992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C-4E94-94EE-04FB29C503A4}"/>
            </c:ext>
          </c:extLst>
        </c:ser>
        <c:ser>
          <c:idx val="1"/>
          <c:order val="1"/>
          <c:tx>
            <c:strRef>
              <c:f>[1]consolidation!$M$33</c:f>
              <c:strCache>
                <c:ptCount val="1"/>
                <c:pt idx="0">
                  <c:v>Pytorch-CoreML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[1]consolidation!$N$31:$O$31</c:f>
              <c:strCache>
                <c:ptCount val="2"/>
                <c:pt idx="0">
                  <c:v>FGSM</c:v>
                </c:pt>
                <c:pt idx="1">
                  <c:v>Boundary Attack</c:v>
                </c:pt>
              </c:strCache>
            </c:strRef>
          </c:cat>
          <c:val>
            <c:numRef>
              <c:f>[1]consolidation!$N$33:$O$33</c:f>
              <c:numCache>
                <c:formatCode>General</c:formatCode>
                <c:ptCount val="2"/>
                <c:pt idx="0">
                  <c:v>74.88</c:v>
                </c:pt>
                <c:pt idx="1">
                  <c:v>96.34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AC-4E94-94EE-04FB29C503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2278639"/>
        <c:axId val="842307343"/>
      </c:barChart>
      <c:catAx>
        <c:axId val="842278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LeNet5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307343"/>
        <c:crosses val="autoZero"/>
        <c:auto val="1"/>
        <c:lblAlgn val="ctr"/>
        <c:lblOffset val="100"/>
        <c:noMultiLvlLbl val="0"/>
      </c:catAx>
      <c:valAx>
        <c:axId val="84230734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27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Success Rate of FGSM and Boundary Attack </a:t>
            </a:r>
            <a:r>
              <a:rPr lang="en-US" sz="1400" b="1" i="0" baseline="0">
                <a:effectLst/>
              </a:rPr>
              <a:t>before</a:t>
            </a:r>
            <a:r>
              <a:rPr lang="en-US" sz="1400" b="0" i="0" baseline="0">
                <a:effectLst/>
              </a:rPr>
              <a:t> coversion 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[2]Consolidation!$A$2</c:f>
              <c:strCache>
                <c:ptCount val="1"/>
                <c:pt idx="0">
                  <c:v>TensorFlow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[2]Consolidation!$B$1:$C$1</c:f>
              <c:strCache>
                <c:ptCount val="2"/>
                <c:pt idx="0">
                  <c:v>FGSM</c:v>
                </c:pt>
                <c:pt idx="1">
                  <c:v>Boundary Attack</c:v>
                </c:pt>
              </c:strCache>
            </c:strRef>
          </c:cat>
          <c:val>
            <c:numRef>
              <c:f>[2]Consolidation!$B$2:$C$2</c:f>
              <c:numCache>
                <c:formatCode>General</c:formatCode>
                <c:ptCount val="2"/>
                <c:pt idx="0">
                  <c:v>44.120000000000005</c:v>
                </c:pt>
                <c:pt idx="1">
                  <c:v>99.669999999999987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E-4702-A90E-138F7BBA690F}"/>
            </c:ext>
          </c:extLst>
        </c:ser>
        <c:ser>
          <c:idx val="1"/>
          <c:order val="1"/>
          <c:tx>
            <c:strRef>
              <c:f>[2]Consolidation!$A$3</c:f>
              <c:strCache>
                <c:ptCount val="1"/>
                <c:pt idx="0">
                  <c:v>Pytorch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[2]Consolidation!$B$1:$C$1</c:f>
              <c:strCache>
                <c:ptCount val="2"/>
                <c:pt idx="0">
                  <c:v>FGSM</c:v>
                </c:pt>
                <c:pt idx="1">
                  <c:v>Boundary Attack</c:v>
                </c:pt>
              </c:strCache>
            </c:strRef>
          </c:cat>
          <c:val>
            <c:numRef>
              <c:f>[2]Consolidation!$B$3:$C$3</c:f>
              <c:numCache>
                <c:formatCode>General</c:formatCode>
                <c:ptCount val="2"/>
                <c:pt idx="0">
                  <c:v>77.959999999999994</c:v>
                </c:pt>
                <c:pt idx="1">
                  <c:v>91.05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CE-4702-A90E-138F7BBA69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5274831"/>
        <c:axId val="1868135055"/>
      </c:barChart>
      <c:catAx>
        <c:axId val="1775274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RestNet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35055"/>
        <c:crosses val="autoZero"/>
        <c:auto val="1"/>
        <c:lblAlgn val="ctr"/>
        <c:lblOffset val="100"/>
        <c:noMultiLvlLbl val="0"/>
      </c:catAx>
      <c:valAx>
        <c:axId val="186813505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Success Rate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27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Success Rate of FGSM and Boundary Attack </a:t>
            </a:r>
            <a:r>
              <a:rPr lang="en-US" sz="1400" b="1" i="0" baseline="0">
                <a:effectLst/>
              </a:rPr>
              <a:t>after</a:t>
            </a:r>
            <a:r>
              <a:rPr lang="en-US" sz="1400" b="0" i="0" baseline="0">
                <a:effectLst/>
              </a:rPr>
              <a:t> coversion using </a:t>
            </a:r>
            <a:r>
              <a:rPr lang="en-US" sz="1400" b="1" i="0" baseline="0">
                <a:effectLst/>
              </a:rPr>
              <a:t>ONNX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[2]Consolidation!$L$2</c:f>
              <c:strCache>
                <c:ptCount val="1"/>
                <c:pt idx="0">
                  <c:v>TensorFlow-ONNX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[2]Consolidation!$M$1:$N$1</c:f>
              <c:strCache>
                <c:ptCount val="2"/>
                <c:pt idx="0">
                  <c:v>FGSM</c:v>
                </c:pt>
                <c:pt idx="1">
                  <c:v>Boundary Attack</c:v>
                </c:pt>
              </c:strCache>
            </c:strRef>
          </c:cat>
          <c:val>
            <c:numRef>
              <c:f>[2]Consolidation!$M$2:$N$2</c:f>
              <c:numCache>
                <c:formatCode>General</c:formatCode>
                <c:ptCount val="2"/>
                <c:pt idx="0">
                  <c:v>44.120000000000005</c:v>
                </c:pt>
                <c:pt idx="1">
                  <c:v>99.789999999999992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B-4B61-A550-F45D25248140}"/>
            </c:ext>
          </c:extLst>
        </c:ser>
        <c:ser>
          <c:idx val="1"/>
          <c:order val="1"/>
          <c:tx>
            <c:strRef>
              <c:f>[2]Consolidation!$L$3</c:f>
              <c:strCache>
                <c:ptCount val="1"/>
                <c:pt idx="0">
                  <c:v>Pytorch - ONNX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[2]Consolidation!$M$1:$N$1</c:f>
              <c:strCache>
                <c:ptCount val="2"/>
                <c:pt idx="0">
                  <c:v>FGSM</c:v>
                </c:pt>
                <c:pt idx="1">
                  <c:v>Boundary Attack</c:v>
                </c:pt>
              </c:strCache>
            </c:strRef>
          </c:cat>
          <c:val>
            <c:numRef>
              <c:f>[2]Consolidation!$M$3:$N$3</c:f>
              <c:numCache>
                <c:formatCode>General</c:formatCode>
                <c:ptCount val="2"/>
                <c:pt idx="0">
                  <c:v>77.959999999999994</c:v>
                </c:pt>
                <c:pt idx="1">
                  <c:v>91.05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B-4B61-A550-F45D252481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7732591"/>
        <c:axId val="1747731343"/>
      </c:barChart>
      <c:catAx>
        <c:axId val="1747732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ResNet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731343"/>
        <c:crosses val="autoZero"/>
        <c:auto val="1"/>
        <c:lblAlgn val="ctr"/>
        <c:lblOffset val="100"/>
        <c:noMultiLvlLbl val="0"/>
      </c:catAx>
      <c:valAx>
        <c:axId val="174773134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Success Rate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73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Success Rate of FGSM and Boundary Attack </a:t>
            </a:r>
            <a:r>
              <a:rPr lang="en-US" sz="1400" b="1" i="0" baseline="0">
                <a:effectLst/>
              </a:rPr>
              <a:t>before</a:t>
            </a:r>
            <a:r>
              <a:rPr lang="en-US" sz="1400" b="0" i="0" baseline="0">
                <a:effectLst/>
              </a:rPr>
              <a:t> coversion 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[2]Consolidation!$A$33</c:f>
              <c:strCache>
                <c:ptCount val="1"/>
                <c:pt idx="0">
                  <c:v>TensorFlow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[2]Consolidation!$B$32:$C$32</c:f>
              <c:strCache>
                <c:ptCount val="2"/>
                <c:pt idx="0">
                  <c:v>FGSM</c:v>
                </c:pt>
                <c:pt idx="1">
                  <c:v>Boundary Attack</c:v>
                </c:pt>
              </c:strCache>
            </c:strRef>
          </c:cat>
          <c:val>
            <c:numRef>
              <c:f>[2]Consolidation!$B$33:$C$33</c:f>
              <c:numCache>
                <c:formatCode>General</c:formatCode>
                <c:ptCount val="2"/>
                <c:pt idx="0">
                  <c:v>43.762500000000003</c:v>
                </c:pt>
                <c:pt idx="1">
                  <c:v>99.974999999999994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2-4D43-AB4E-5156BB8D17E0}"/>
            </c:ext>
          </c:extLst>
        </c:ser>
        <c:ser>
          <c:idx val="1"/>
          <c:order val="1"/>
          <c:tx>
            <c:strRef>
              <c:f>[2]Consolidation!$A$34</c:f>
              <c:strCache>
                <c:ptCount val="1"/>
                <c:pt idx="0">
                  <c:v>Pytorch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[2]Consolidation!$B$32:$C$32</c:f>
              <c:strCache>
                <c:ptCount val="2"/>
                <c:pt idx="0">
                  <c:v>FGSM</c:v>
                </c:pt>
                <c:pt idx="1">
                  <c:v>Boundary Attack</c:v>
                </c:pt>
              </c:strCache>
            </c:strRef>
          </c:cat>
          <c:val>
            <c:numRef>
              <c:f>[2]Consolidation!$B$34:$C$34</c:f>
              <c:numCache>
                <c:formatCode>General</c:formatCode>
                <c:ptCount val="2"/>
                <c:pt idx="0">
                  <c:v>79.86</c:v>
                </c:pt>
                <c:pt idx="1">
                  <c:v>91.2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F2-4D43-AB4E-5156BB8D17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4249920"/>
        <c:axId val="1604254080"/>
      </c:barChart>
      <c:catAx>
        <c:axId val="160424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RestNet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254080"/>
        <c:crosses val="autoZero"/>
        <c:auto val="1"/>
        <c:lblAlgn val="ctr"/>
        <c:lblOffset val="100"/>
        <c:noMultiLvlLbl val="0"/>
      </c:catAx>
      <c:valAx>
        <c:axId val="160425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24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Success Rate of FGSM and Boundary Attack </a:t>
            </a:r>
            <a:r>
              <a:rPr lang="en-US" sz="1400" b="1" i="0" baseline="0">
                <a:effectLst/>
              </a:rPr>
              <a:t>after</a:t>
            </a:r>
            <a:r>
              <a:rPr lang="en-US" sz="1400" b="0" i="0" baseline="0">
                <a:effectLst/>
              </a:rPr>
              <a:t> coversion using </a:t>
            </a:r>
            <a:r>
              <a:rPr lang="en-US" sz="1400" b="1" i="0" baseline="0">
                <a:effectLst/>
              </a:rPr>
              <a:t>CoreML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[2]Consolidation!$L$33</c:f>
              <c:strCache>
                <c:ptCount val="1"/>
                <c:pt idx="0">
                  <c:v>TensorFlow-CoreML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[2]Consolidation!$M$32:$N$32</c:f>
              <c:strCache>
                <c:ptCount val="2"/>
                <c:pt idx="0">
                  <c:v>FGSM</c:v>
                </c:pt>
                <c:pt idx="1">
                  <c:v>Boundary Attack</c:v>
                </c:pt>
              </c:strCache>
            </c:strRef>
          </c:cat>
          <c:val>
            <c:numRef>
              <c:f>[2]Consolidation!$M$33:$N$33</c:f>
              <c:numCache>
                <c:formatCode>General</c:formatCode>
                <c:ptCount val="2"/>
                <c:pt idx="0">
                  <c:v>89.4375</c:v>
                </c:pt>
                <c:pt idx="1">
                  <c:v>89.462499999999991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9-4D91-B1E8-A05837B51C7B}"/>
            </c:ext>
          </c:extLst>
        </c:ser>
        <c:ser>
          <c:idx val="1"/>
          <c:order val="1"/>
          <c:tx>
            <c:strRef>
              <c:f>[2]Consolidation!$L$34</c:f>
              <c:strCache>
                <c:ptCount val="1"/>
                <c:pt idx="0">
                  <c:v>Pytorch - CoreML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[2]Consolidation!$M$32:$N$32</c:f>
              <c:strCache>
                <c:ptCount val="2"/>
                <c:pt idx="0">
                  <c:v>FGSM</c:v>
                </c:pt>
                <c:pt idx="1">
                  <c:v>Boundary Attack</c:v>
                </c:pt>
              </c:strCache>
            </c:strRef>
          </c:cat>
          <c:val>
            <c:numRef>
              <c:f>[2]Consolidation!$M$34:$N$34</c:f>
              <c:numCache>
                <c:formatCode>General</c:formatCode>
                <c:ptCount val="2"/>
                <c:pt idx="0">
                  <c:v>79.86</c:v>
                </c:pt>
                <c:pt idx="1">
                  <c:v>91.2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9-4D91-B1E8-A05837B51C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77615696"/>
        <c:axId val="1677626512"/>
      </c:barChart>
      <c:catAx>
        <c:axId val="167761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ResNet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626512"/>
        <c:crosses val="autoZero"/>
        <c:auto val="1"/>
        <c:lblAlgn val="ctr"/>
        <c:lblOffset val="100"/>
        <c:noMultiLvlLbl val="0"/>
      </c:catAx>
      <c:valAx>
        <c:axId val="16776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6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Average Success Rate of FGSM and Boundary Attack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Before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 and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after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 coversion using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ONNX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[1]consolidation!$A$2</c:f>
              <c:strCache>
                <c:ptCount val="1"/>
                <c:pt idx="0">
                  <c:v>TensorFlow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[1]consolidation!$B$1:$C$1</c:f>
              <c:strCache>
                <c:ptCount val="2"/>
                <c:pt idx="0">
                  <c:v>FGSM</c:v>
                </c:pt>
                <c:pt idx="1">
                  <c:v>Boundary Attack</c:v>
                </c:pt>
              </c:strCache>
            </c:strRef>
          </c:cat>
          <c:val>
            <c:numRef>
              <c:f>[1]consolidation!$B$2:$C$2</c:f>
              <c:numCache>
                <c:formatCode>General</c:formatCode>
                <c:ptCount val="2"/>
                <c:pt idx="0">
                  <c:v>31.689999999999998</c:v>
                </c:pt>
                <c:pt idx="1">
                  <c:v>99.800000000000011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07-494C-B101-401FB4BA313F}"/>
            </c:ext>
          </c:extLst>
        </c:ser>
        <c:ser>
          <c:idx val="3"/>
          <c:order val="1"/>
          <c:tx>
            <c:strRef>
              <c:f>[1]consolidation!$A$3</c:f>
              <c:strCache>
                <c:ptCount val="1"/>
                <c:pt idx="0">
                  <c:v>Pytorch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[1]consolidation!$B$1:$C$1</c:f>
              <c:strCache>
                <c:ptCount val="2"/>
                <c:pt idx="0">
                  <c:v>FGSM</c:v>
                </c:pt>
                <c:pt idx="1">
                  <c:v>Boundary Attack</c:v>
                </c:pt>
              </c:strCache>
            </c:strRef>
          </c:cat>
          <c:val>
            <c:numRef>
              <c:f>[1]consolidation!$B$3:$C$3</c:f>
              <c:numCache>
                <c:formatCode>General</c:formatCode>
                <c:ptCount val="2"/>
                <c:pt idx="0">
                  <c:v>74.349999999999994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07-494C-B101-401FB4BA313F}"/>
            </c:ext>
          </c:extLst>
        </c:ser>
        <c:ser>
          <c:idx val="0"/>
          <c:order val="2"/>
          <c:tx>
            <c:strRef>
              <c:f>[1]consolidation!$M$2</c:f>
              <c:strCache>
                <c:ptCount val="1"/>
                <c:pt idx="0">
                  <c:v>TensorFlow-ONNX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[1]consolidation!$N$1:$O$1</c:f>
              <c:strCache>
                <c:ptCount val="2"/>
                <c:pt idx="0">
                  <c:v>FGSM</c:v>
                </c:pt>
                <c:pt idx="1">
                  <c:v>Boundary Attack</c:v>
                </c:pt>
              </c:strCache>
            </c:strRef>
          </c:cat>
          <c:val>
            <c:numRef>
              <c:f>[1]consolidation!$N$2:$O$2</c:f>
              <c:numCache>
                <c:formatCode>General</c:formatCode>
                <c:ptCount val="2"/>
                <c:pt idx="0">
                  <c:v>31.689999999999998</c:v>
                </c:pt>
                <c:pt idx="1">
                  <c:v>99.800000000000011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07-494C-B101-401FB4BA313F}"/>
            </c:ext>
          </c:extLst>
        </c:ser>
        <c:ser>
          <c:idx val="1"/>
          <c:order val="3"/>
          <c:tx>
            <c:strRef>
              <c:f>[1]consolidation!$M$3</c:f>
              <c:strCache>
                <c:ptCount val="1"/>
                <c:pt idx="0">
                  <c:v>Pytorch - ONNX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[1]consolidation!$N$1:$O$1</c:f>
              <c:strCache>
                <c:ptCount val="2"/>
                <c:pt idx="0">
                  <c:v>FGSM</c:v>
                </c:pt>
                <c:pt idx="1">
                  <c:v>Boundary Attack</c:v>
                </c:pt>
              </c:strCache>
            </c:strRef>
          </c:cat>
          <c:val>
            <c:numRef>
              <c:f>[1]consolidation!$N$3:$O$3</c:f>
              <c:numCache>
                <c:formatCode>General</c:formatCode>
                <c:ptCount val="2"/>
                <c:pt idx="0">
                  <c:v>74.349999999999994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07-494C-B101-401FB4BA31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00100367"/>
        <c:axId val="1000110767"/>
      </c:barChart>
      <c:catAx>
        <c:axId val="100010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LeNet5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10767"/>
        <c:crosses val="autoZero"/>
        <c:auto val="1"/>
        <c:lblAlgn val="ctr"/>
        <c:lblOffset val="100"/>
        <c:noMultiLvlLbl val="0"/>
      </c:catAx>
      <c:valAx>
        <c:axId val="100011076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</a:t>
                </a:r>
                <a:r>
                  <a:rPr lang="en-US" baseline="0"/>
                  <a:t>s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00367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182879</xdr:rowOff>
    </xdr:from>
    <xdr:to>
      <xdr:col>8</xdr:col>
      <xdr:colOff>354514</xdr:colOff>
      <xdr:row>29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71898E-BE91-4D31-9A33-1DAEB4C15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5572</xdr:rowOff>
    </xdr:from>
    <xdr:to>
      <xdr:col>8</xdr:col>
      <xdr:colOff>349624</xdr:colOff>
      <xdr:row>44</xdr:row>
      <xdr:rowOff>9144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EDE2D5-57AE-440A-99A6-31666DCE2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11084</xdr:colOff>
      <xdr:row>52</xdr:row>
      <xdr:rowOff>0</xdr:rowOff>
    </xdr:from>
    <xdr:to>
      <xdr:col>8</xdr:col>
      <xdr:colOff>363519</xdr:colOff>
      <xdr:row>67</xdr:row>
      <xdr:rowOff>6096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8B03EB-1EA9-4AB2-AAA8-D7FB8AB65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67</xdr:row>
      <xdr:rowOff>9448</xdr:rowOff>
    </xdr:from>
    <xdr:to>
      <xdr:col>8</xdr:col>
      <xdr:colOff>365312</xdr:colOff>
      <xdr:row>82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291872-BD19-4C1F-8FEC-6BA351586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350520</xdr:colOff>
      <xdr:row>14</xdr:row>
      <xdr:rowOff>0</xdr:rowOff>
    </xdr:from>
    <xdr:to>
      <xdr:col>18</xdr:col>
      <xdr:colOff>91440</xdr:colOff>
      <xdr:row>29</xdr:row>
      <xdr:rowOff>3464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6938A4-05BF-4208-A510-0BAAB3C0E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352425</xdr:colOff>
      <xdr:row>29</xdr:row>
      <xdr:rowOff>5715</xdr:rowOff>
    </xdr:from>
    <xdr:to>
      <xdr:col>18</xdr:col>
      <xdr:colOff>91440</xdr:colOff>
      <xdr:row>44</xdr:row>
      <xdr:rowOff>5715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22D94F-CB12-4B40-A820-1C6C0F4CD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370114</xdr:colOff>
      <xdr:row>51</xdr:row>
      <xdr:rowOff>174172</xdr:rowOff>
    </xdr:from>
    <xdr:to>
      <xdr:col>18</xdr:col>
      <xdr:colOff>126274</xdr:colOff>
      <xdr:row>67</xdr:row>
      <xdr:rowOff>7749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EA66C5-986D-4442-978B-A823F80C7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368919</xdr:colOff>
      <xdr:row>67</xdr:row>
      <xdr:rowOff>7620</xdr:rowOff>
    </xdr:from>
    <xdr:to>
      <xdr:col>18</xdr:col>
      <xdr:colOff>125079</xdr:colOff>
      <xdr:row>82</xdr:row>
      <xdr:rowOff>7620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BB61CAE-2ADF-4DCC-9F58-8B6BCDB1F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262467</xdr:colOff>
      <xdr:row>13</xdr:row>
      <xdr:rowOff>180403</xdr:rowOff>
    </xdr:from>
    <xdr:to>
      <xdr:col>29</xdr:col>
      <xdr:colOff>7381</xdr:colOff>
      <xdr:row>29</xdr:row>
      <xdr:rowOff>5144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83A24A7-74B0-445B-A802-C990DD473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0</xdr:colOff>
      <xdr:row>14</xdr:row>
      <xdr:rowOff>0</xdr:rowOff>
    </xdr:from>
    <xdr:to>
      <xdr:col>38</xdr:col>
      <xdr:colOff>350520</xdr:colOff>
      <xdr:row>29</xdr:row>
      <xdr:rowOff>3464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75AEDF8-7D4C-4521-94EF-EABBA741C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251011</xdr:colOff>
      <xdr:row>31</xdr:row>
      <xdr:rowOff>8964</xdr:rowOff>
    </xdr:from>
    <xdr:to>
      <xdr:col>28</xdr:col>
      <xdr:colOff>603446</xdr:colOff>
      <xdr:row>46</xdr:row>
      <xdr:rowOff>15061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2AFE3FE-FA17-4F70-9E59-DEE9F00B9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600634</xdr:colOff>
      <xdr:row>31</xdr:row>
      <xdr:rowOff>8965</xdr:rowOff>
    </xdr:from>
    <xdr:to>
      <xdr:col>38</xdr:col>
      <xdr:colOff>356794</xdr:colOff>
      <xdr:row>46</xdr:row>
      <xdr:rowOff>21837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E383F8E-2763-41E5-A25B-37F8FC7E6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3531</xdr:colOff>
      <xdr:row>12</xdr:row>
      <xdr:rowOff>175590</xdr:rowOff>
    </xdr:from>
    <xdr:to>
      <xdr:col>8</xdr:col>
      <xdr:colOff>605511</xdr:colOff>
      <xdr:row>27</xdr:row>
      <xdr:rowOff>175590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103259-75C8-4C1D-A602-72D242A63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10310</xdr:colOff>
      <xdr:row>27</xdr:row>
      <xdr:rowOff>180148</xdr:rowOff>
    </xdr:from>
    <xdr:to>
      <xdr:col>8</xdr:col>
      <xdr:colOff>604670</xdr:colOff>
      <xdr:row>42</xdr:row>
      <xdr:rowOff>180148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56B770-2AB0-4C95-B998-290711170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602843</xdr:colOff>
      <xdr:row>12</xdr:row>
      <xdr:rowOff>174398</xdr:rowOff>
    </xdr:from>
    <xdr:to>
      <xdr:col>16</xdr:col>
      <xdr:colOff>606725</xdr:colOff>
      <xdr:row>27</xdr:row>
      <xdr:rowOff>174398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DF2973-AF51-4E1F-98C8-F9608DD8D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602842</xdr:colOff>
      <xdr:row>27</xdr:row>
      <xdr:rowOff>182016</xdr:rowOff>
    </xdr:from>
    <xdr:to>
      <xdr:col>16</xdr:col>
      <xdr:colOff>602842</xdr:colOff>
      <xdr:row>42</xdr:row>
      <xdr:rowOff>182016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2A5639-07EE-4E25-9403-DE24380C7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16</xdr:row>
      <xdr:rowOff>11430</xdr:rowOff>
    </xdr:from>
    <xdr:to>
      <xdr:col>10</xdr:col>
      <xdr:colOff>7620</xdr:colOff>
      <xdr:row>31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D07904-97EE-4FF4-831D-059D21752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</xdr:colOff>
      <xdr:row>30</xdr:row>
      <xdr:rowOff>179070</xdr:rowOff>
    </xdr:from>
    <xdr:to>
      <xdr:col>10</xdr:col>
      <xdr:colOff>15240</xdr:colOff>
      <xdr:row>45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C26E36-4A7F-446A-B212-A365C110C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7621</xdr:colOff>
      <xdr:row>52</xdr:row>
      <xdr:rowOff>9525</xdr:rowOff>
    </xdr:from>
    <xdr:to>
      <xdr:col>9</xdr:col>
      <xdr:colOff>614363</xdr:colOff>
      <xdr:row>67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7EB696-B55D-4A0B-9A01-0407D1275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13445</xdr:colOff>
      <xdr:row>66</xdr:row>
      <xdr:rowOff>179293</xdr:rowOff>
    </xdr:from>
    <xdr:to>
      <xdr:col>10</xdr:col>
      <xdr:colOff>8963</xdr:colOff>
      <xdr:row>82</xdr:row>
      <xdr:rowOff>53787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0905C0-7A51-4D27-91C4-85FD5F98B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15</xdr:row>
      <xdr:rowOff>3810</xdr:rowOff>
    </xdr:from>
    <xdr:to>
      <xdr:col>17</xdr:col>
      <xdr:colOff>0</xdr:colOff>
      <xdr:row>30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06F754-046D-4F9C-920B-8A07B5A86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29</xdr:row>
      <xdr:rowOff>179070</xdr:rowOff>
    </xdr:from>
    <xdr:to>
      <xdr:col>17</xdr:col>
      <xdr:colOff>7620</xdr:colOff>
      <xdr:row>44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BEA5CD-F609-495F-B3B3-8EAE11C1A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464818</xdr:colOff>
      <xdr:row>0</xdr:row>
      <xdr:rowOff>188596</xdr:rowOff>
    </xdr:from>
    <xdr:to>
      <xdr:col>18</xdr:col>
      <xdr:colOff>466726</xdr:colOff>
      <xdr:row>14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96A6EF-8DD5-496D-8C16-992133014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474345</xdr:colOff>
      <xdr:row>14</xdr:row>
      <xdr:rowOff>137159</xdr:rowOff>
    </xdr:from>
    <xdr:to>
      <xdr:col>18</xdr:col>
      <xdr:colOff>457200</xdr:colOff>
      <xdr:row>28</xdr:row>
      <xdr:rowOff>47624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003E2E-C1EB-4F58-A2ED-30E716ACC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281940</xdr:colOff>
      <xdr:row>0</xdr:row>
      <xdr:rowOff>102870</xdr:rowOff>
    </xdr:from>
    <xdr:to>
      <xdr:col>28</xdr:col>
      <xdr:colOff>259080</xdr:colOff>
      <xdr:row>15</xdr:row>
      <xdr:rowOff>102870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5C7008-2849-460D-829C-0858A70D0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571500</xdr:colOff>
      <xdr:row>17</xdr:row>
      <xdr:rowOff>89535</xdr:rowOff>
    </xdr:from>
    <xdr:to>
      <xdr:col>28</xdr:col>
      <xdr:colOff>586740</xdr:colOff>
      <xdr:row>32</xdr:row>
      <xdr:rowOff>89535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5F1ACBC-B6F8-4AA0-A846-BEDB166A2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7620</xdr:colOff>
      <xdr:row>35</xdr:row>
      <xdr:rowOff>3810</xdr:rowOff>
    </xdr:from>
    <xdr:to>
      <xdr:col>10</xdr:col>
      <xdr:colOff>0</xdr:colOff>
      <xdr:row>50</xdr:row>
      <xdr:rowOff>3810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330AD27-38BE-4860-A31D-471ACF905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607695</xdr:colOff>
      <xdr:row>34</xdr:row>
      <xdr:rowOff>188595</xdr:rowOff>
    </xdr:from>
    <xdr:to>
      <xdr:col>17</xdr:col>
      <xdr:colOff>398145</xdr:colOff>
      <xdr:row>49</xdr:row>
      <xdr:rowOff>188595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2834EFA-1FB0-4731-8719-0B0AF506D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55245</xdr:colOff>
      <xdr:row>36</xdr:row>
      <xdr:rowOff>146685</xdr:rowOff>
    </xdr:from>
    <xdr:to>
      <xdr:col>27</xdr:col>
      <xdr:colOff>40005</xdr:colOff>
      <xdr:row>51</xdr:row>
      <xdr:rowOff>146685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5C31B3-ABC0-4FEE-B0DF-3B2C228D9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453390</xdr:colOff>
      <xdr:row>53</xdr:row>
      <xdr:rowOff>7620</xdr:rowOff>
    </xdr:from>
    <xdr:to>
      <xdr:col>24</xdr:col>
      <xdr:colOff>445770</xdr:colOff>
      <xdr:row>68</xdr:row>
      <xdr:rowOff>7620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F34091-1230-4147-BA9D-4CD4D5E46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hmed/Desktop/onnx/Adversarial_Attack/Results/lenet/LeNet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hmed/Desktop/onnx/Adversarial_Attack/Results/resnet/ResNe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hmed/Desktop/onnx/Adversarial_Attack/Results/lstm/lstm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hmed/Desktop/onnx/Adversarial_Attack/Results/gru/gr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NET5_tf_onnx"/>
      <sheetName val="LeNet5_pytorch_onnx"/>
      <sheetName val="LeNet5_tf_coreml"/>
      <sheetName val="LeNet5_tf_pytorch"/>
      <sheetName val="consolidation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 t="str">
            <v>FGSM</v>
          </cell>
          <cell r="C1" t="str">
            <v>Boundary Attack</v>
          </cell>
          <cell r="N1" t="str">
            <v>FGSM</v>
          </cell>
          <cell r="O1" t="str">
            <v>Boundary Attack</v>
          </cell>
        </row>
        <row r="2">
          <cell r="A2" t="str">
            <v>TensorFlow</v>
          </cell>
          <cell r="B2">
            <v>31.689999999999998</v>
          </cell>
          <cell r="C2">
            <v>99.800000000000011</v>
          </cell>
          <cell r="M2" t="str">
            <v>TensorFlow-ONNX</v>
          </cell>
          <cell r="N2">
            <v>31.689999999999998</v>
          </cell>
          <cell r="O2">
            <v>99.800000000000011</v>
          </cell>
        </row>
        <row r="3">
          <cell r="A3" t="str">
            <v>Pytorch</v>
          </cell>
          <cell r="B3">
            <v>74.349999999999994</v>
          </cell>
          <cell r="C3">
            <v>100</v>
          </cell>
          <cell r="M3" t="str">
            <v>Pytorch - ONNX</v>
          </cell>
          <cell r="N3">
            <v>74.349999999999994</v>
          </cell>
          <cell r="O3">
            <v>100</v>
          </cell>
        </row>
        <row r="31">
          <cell r="B31" t="str">
            <v>FGSM</v>
          </cell>
          <cell r="C31" t="str">
            <v>Boundary Attack</v>
          </cell>
          <cell r="N31" t="str">
            <v>FGSM</v>
          </cell>
          <cell r="O31" t="str">
            <v>Boundary Attack</v>
          </cell>
        </row>
        <row r="32">
          <cell r="A32" t="str">
            <v>TensorFlow</v>
          </cell>
          <cell r="B32">
            <v>46.11</v>
          </cell>
          <cell r="C32">
            <v>100</v>
          </cell>
          <cell r="M32" t="str">
            <v>TensorFlow-CorML</v>
          </cell>
          <cell r="N32">
            <v>90.490000000000009</v>
          </cell>
          <cell r="O32">
            <v>90.539999999999992</v>
          </cell>
        </row>
        <row r="33">
          <cell r="A33" t="str">
            <v>Pytorch</v>
          </cell>
          <cell r="B33">
            <v>74.88</v>
          </cell>
          <cell r="C33">
            <v>100</v>
          </cell>
          <cell r="M33" t="str">
            <v>Pytorch-CoreML</v>
          </cell>
          <cell r="N33">
            <v>74.88</v>
          </cell>
          <cell r="O33">
            <v>96.34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Net_tf_onnx"/>
      <sheetName val="ResNet_pytorch_onnx"/>
      <sheetName val="ResNet_tf_coreml"/>
      <sheetName val="ResNet_pytorch_coreml"/>
      <sheetName val="Consolidation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 t="str">
            <v>FGSM</v>
          </cell>
          <cell r="C1" t="str">
            <v>Boundary Attack</v>
          </cell>
          <cell r="M1" t="str">
            <v>FGSM</v>
          </cell>
          <cell r="N1" t="str">
            <v>Boundary Attack</v>
          </cell>
        </row>
        <row r="2">
          <cell r="A2" t="str">
            <v>TensorFlow</v>
          </cell>
          <cell r="B2">
            <v>44.120000000000005</v>
          </cell>
          <cell r="C2">
            <v>99.669999999999987</v>
          </cell>
          <cell r="L2" t="str">
            <v>TensorFlow-ONNX</v>
          </cell>
          <cell r="M2">
            <v>44.120000000000005</v>
          </cell>
          <cell r="N2">
            <v>99.789999999999992</v>
          </cell>
        </row>
        <row r="3">
          <cell r="A3" t="str">
            <v>Pytorch</v>
          </cell>
          <cell r="B3">
            <v>77.959999999999994</v>
          </cell>
          <cell r="C3">
            <v>91.05</v>
          </cell>
          <cell r="L3" t="str">
            <v>Pytorch - ONNX</v>
          </cell>
          <cell r="M3">
            <v>77.959999999999994</v>
          </cell>
          <cell r="N3">
            <v>91.05</v>
          </cell>
        </row>
        <row r="32">
          <cell r="B32" t="str">
            <v>FGSM</v>
          </cell>
          <cell r="C32" t="str">
            <v>Boundary Attack</v>
          </cell>
          <cell r="M32" t="str">
            <v>FGSM</v>
          </cell>
          <cell r="N32" t="str">
            <v>Boundary Attack</v>
          </cell>
        </row>
        <row r="33">
          <cell r="A33" t="str">
            <v>TensorFlow</v>
          </cell>
          <cell r="B33">
            <v>43.762500000000003</v>
          </cell>
          <cell r="C33">
            <v>99.974999999999994</v>
          </cell>
          <cell r="L33" t="str">
            <v>TensorFlow-CoreML</v>
          </cell>
          <cell r="M33">
            <v>89.4375</v>
          </cell>
          <cell r="N33">
            <v>89.462499999999991</v>
          </cell>
        </row>
        <row r="34">
          <cell r="A34" t="str">
            <v>Pytorch</v>
          </cell>
          <cell r="B34">
            <v>79.86</v>
          </cell>
          <cell r="C34">
            <v>91.2</v>
          </cell>
          <cell r="L34" t="str">
            <v>Pytorch - CoreML</v>
          </cell>
          <cell r="M34">
            <v>79.86</v>
          </cell>
          <cell r="N34">
            <v>91.2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stm_tf_onnx"/>
      <sheetName val="lstm_pytorch_onnx"/>
      <sheetName val="lstm_tf_coreml"/>
      <sheetName val="lstm_pytorch_coreml"/>
      <sheetName val="consolidation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B3" t="str">
            <v>Alzantot Attack</v>
          </cell>
          <cell r="N3" t="str">
            <v>Alzantot Attack</v>
          </cell>
        </row>
        <row r="4">
          <cell r="A4" t="str">
            <v>TensorFlow</v>
          </cell>
          <cell r="B4">
            <v>81.430000000000021</v>
          </cell>
          <cell r="M4" t="str">
            <v>TensorFlow-ONNX</v>
          </cell>
          <cell r="N4">
            <v>81.430000000000021</v>
          </cell>
        </row>
        <row r="5">
          <cell r="A5" t="str">
            <v>Pytorch</v>
          </cell>
          <cell r="B5">
            <v>63.61</v>
          </cell>
          <cell r="M5" t="str">
            <v>Pytorch - ONNX</v>
          </cell>
          <cell r="N5">
            <v>64.459999999999994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u_tf_onnx"/>
      <sheetName val="gru_pytorch_onnx_old"/>
      <sheetName val="gru_pytorch_onnx"/>
      <sheetName val="gru_pytorch_coreml"/>
      <sheetName val="gru_tf_coreml"/>
      <sheetName val="gru_pytorch_coreml_old"/>
      <sheetName val="consolidation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B3" t="str">
            <v>Alzantot Attack</v>
          </cell>
          <cell r="N3" t="str">
            <v>Alzantot Attack</v>
          </cell>
        </row>
        <row r="4">
          <cell r="A4" t="str">
            <v>TensorFlow</v>
          </cell>
          <cell r="B4">
            <v>82.62</v>
          </cell>
          <cell r="M4" t="str">
            <v>TensorFlow-ONNX</v>
          </cell>
          <cell r="N4">
            <v>82.62</v>
          </cell>
        </row>
        <row r="5">
          <cell r="A5" t="str">
            <v>Pytorch</v>
          </cell>
          <cell r="B5">
            <v>23.06</v>
          </cell>
          <cell r="M5" t="str">
            <v>Pytorch - ONNX</v>
          </cell>
          <cell r="N5">
            <v>18.009999999999998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0"/>
  <sheetViews>
    <sheetView tabSelected="1" topLeftCell="A12" zoomScale="85" zoomScaleNormal="85" workbookViewId="0">
      <selection activeCell="AD49" sqref="AD49"/>
    </sheetView>
  </sheetViews>
  <sheetFormatPr defaultRowHeight="15" x14ac:dyDescent="0.25"/>
  <cols>
    <col min="1" max="1" width="17.7109375" bestFit="1" customWidth="1"/>
  </cols>
  <sheetData>
    <row r="3" spans="1:17" x14ac:dyDescent="0.25">
      <c r="A3" s="1" t="s">
        <v>11</v>
      </c>
      <c r="B3" s="9" t="s">
        <v>10</v>
      </c>
      <c r="C3" s="9"/>
      <c r="D3" s="9"/>
      <c r="E3" s="9"/>
      <c r="F3" s="9"/>
      <c r="G3" s="9"/>
      <c r="H3" s="9"/>
      <c r="I3" s="9"/>
      <c r="J3" s="9" t="s">
        <v>14</v>
      </c>
      <c r="K3" s="9"/>
      <c r="L3" s="9"/>
      <c r="M3" s="9"/>
      <c r="N3" s="9"/>
      <c r="O3" s="9"/>
      <c r="P3" s="9"/>
      <c r="Q3" s="9"/>
    </row>
    <row r="4" spans="1:17" x14ac:dyDescent="0.25">
      <c r="A4" s="1" t="s">
        <v>12</v>
      </c>
      <c r="B4" s="9" t="s">
        <v>8</v>
      </c>
      <c r="C4" s="9"/>
      <c r="D4" s="9"/>
      <c r="E4" s="9"/>
      <c r="F4" s="9" t="s">
        <v>9</v>
      </c>
      <c r="G4" s="9"/>
      <c r="H4" s="9"/>
      <c r="I4" s="9"/>
      <c r="J4" s="9" t="s">
        <v>8</v>
      </c>
      <c r="K4" s="9"/>
      <c r="L4" s="9"/>
      <c r="M4" s="9"/>
      <c r="N4" s="9" t="s">
        <v>9</v>
      </c>
      <c r="O4" s="9"/>
      <c r="P4" s="9"/>
      <c r="Q4" s="9"/>
    </row>
    <row r="5" spans="1:17" x14ac:dyDescent="0.25">
      <c r="A5" s="9" t="s">
        <v>13</v>
      </c>
      <c r="B5" s="9" t="s">
        <v>6</v>
      </c>
      <c r="C5" s="9"/>
      <c r="D5" s="9" t="s">
        <v>7</v>
      </c>
      <c r="E5" s="9"/>
      <c r="F5" s="9" t="s">
        <v>6</v>
      </c>
      <c r="G5" s="9"/>
      <c r="H5" s="9" t="s">
        <v>7</v>
      </c>
      <c r="I5" s="9"/>
      <c r="J5" s="9" t="s">
        <v>6</v>
      </c>
      <c r="K5" s="9"/>
      <c r="L5" s="9" t="s">
        <v>7</v>
      </c>
      <c r="M5" s="9"/>
      <c r="N5" s="9" t="s">
        <v>6</v>
      </c>
      <c r="O5" s="9"/>
      <c r="P5" s="9" t="s">
        <v>7</v>
      </c>
      <c r="Q5" s="9"/>
    </row>
    <row r="6" spans="1:17" x14ac:dyDescent="0.25">
      <c r="A6" s="9"/>
      <c r="B6" s="1" t="s">
        <v>4</v>
      </c>
      <c r="C6" s="1" t="s">
        <v>5</v>
      </c>
      <c r="D6" s="1" t="s">
        <v>4</v>
      </c>
      <c r="E6" s="1" t="s">
        <v>5</v>
      </c>
      <c r="F6" s="1" t="s">
        <v>4</v>
      </c>
      <c r="G6" s="1" t="s">
        <v>5</v>
      </c>
      <c r="H6" s="1" t="s">
        <v>4</v>
      </c>
      <c r="I6" s="1" t="s">
        <v>5</v>
      </c>
      <c r="J6" s="1" t="s">
        <v>4</v>
      </c>
      <c r="K6" s="1" t="s">
        <v>5</v>
      </c>
      <c r="L6" s="1" t="s">
        <v>4</v>
      </c>
      <c r="M6" s="1" t="s">
        <v>5</v>
      </c>
      <c r="N6" s="1" t="s">
        <v>4</v>
      </c>
      <c r="O6" s="1" t="s">
        <v>5</v>
      </c>
      <c r="P6" s="1" t="s">
        <v>4</v>
      </c>
      <c r="Q6" s="1" t="s">
        <v>5</v>
      </c>
    </row>
    <row r="7" spans="1:17" x14ac:dyDescent="0.25">
      <c r="A7" s="1" t="s">
        <v>0</v>
      </c>
      <c r="B7" s="1">
        <v>0</v>
      </c>
      <c r="C7" s="1">
        <v>0</v>
      </c>
      <c r="D7" s="1">
        <v>2.0295419999999999E-8</v>
      </c>
      <c r="E7" s="1">
        <v>2.3924583707141069E-9</v>
      </c>
      <c r="F7" s="1">
        <v>0</v>
      </c>
      <c r="G7" s="1">
        <v>0</v>
      </c>
      <c r="H7" s="1">
        <v>1.2375219999999999E-7</v>
      </c>
      <c r="I7" s="1">
        <v>6.9148392432507094E-9</v>
      </c>
      <c r="J7" s="1">
        <v>0.1</v>
      </c>
      <c r="K7" s="1">
        <v>0.31622776601683794</v>
      </c>
      <c r="L7" s="1">
        <v>9.0904027274518737E-7</v>
      </c>
      <c r="M7" s="1">
        <v>3.9299214881807113E-8</v>
      </c>
      <c r="N7" s="1">
        <v>2.4</v>
      </c>
      <c r="O7" s="1">
        <v>1.837873166945363</v>
      </c>
      <c r="P7" s="1">
        <v>1.5328187600971433E-6</v>
      </c>
      <c r="Q7" s="1">
        <v>4.1359989808230998E-8</v>
      </c>
    </row>
    <row r="8" spans="1:17" x14ac:dyDescent="0.25">
      <c r="A8" s="1" t="s">
        <v>1</v>
      </c>
      <c r="B8" s="1">
        <v>0</v>
      </c>
      <c r="C8" s="1">
        <v>0</v>
      </c>
      <c r="D8" s="1">
        <v>1.1070927087075687E-6</v>
      </c>
      <c r="E8" s="1">
        <v>1.6222270326426072E-7</v>
      </c>
      <c r="F8" s="1">
        <v>0</v>
      </c>
      <c r="G8" s="1">
        <v>0</v>
      </c>
      <c r="H8" s="1">
        <v>9.7773988727567485E-7</v>
      </c>
      <c r="I8" s="1">
        <v>1.6049837025423168E-7</v>
      </c>
      <c r="J8" s="1">
        <v>0</v>
      </c>
      <c r="K8" s="1">
        <v>0</v>
      </c>
      <c r="L8" s="1">
        <v>1.9631736449809978E-6</v>
      </c>
      <c r="M8" s="1">
        <v>1.6113134378842927E-8</v>
      </c>
      <c r="N8" s="1">
        <v>0</v>
      </c>
      <c r="O8" s="1">
        <v>0</v>
      </c>
      <c r="P8" s="1">
        <v>3.671492922876496E-5</v>
      </c>
      <c r="Q8" s="1">
        <v>7.5826824370864558E-6</v>
      </c>
    </row>
    <row r="9" spans="1:17" x14ac:dyDescent="0.25">
      <c r="A9" s="1" t="s">
        <v>2</v>
      </c>
      <c r="B9" s="1">
        <v>922.7</v>
      </c>
      <c r="C9" s="1">
        <v>19.058069157183791</v>
      </c>
      <c r="D9" s="1">
        <v>0.17198080271482466</v>
      </c>
      <c r="E9" s="1">
        <v>1.1430967789909723E-3</v>
      </c>
      <c r="F9" s="1">
        <v>692.4</v>
      </c>
      <c r="G9" s="1">
        <v>76.745293015272523</v>
      </c>
      <c r="H9" s="1">
        <v>0.15123432278633117</v>
      </c>
      <c r="I9" s="1">
        <v>1.5657598729656667E-3</v>
      </c>
      <c r="J9" s="2">
        <v>890.125</v>
      </c>
      <c r="K9" s="2">
        <v>77.736620346250859</v>
      </c>
      <c r="L9" s="2">
        <v>0.15227995626628399</v>
      </c>
      <c r="M9" s="2">
        <v>9.9798564909707411E-4</v>
      </c>
      <c r="N9" s="2">
        <v>872.5</v>
      </c>
      <c r="O9" s="2">
        <v>64.93293243251621</v>
      </c>
      <c r="P9" s="2">
        <v>0.14618942514061928</v>
      </c>
      <c r="Q9" s="2">
        <v>6.8830406801654708E-4</v>
      </c>
    </row>
    <row r="10" spans="1:17" x14ac:dyDescent="0.25">
      <c r="A10" s="1" t="s">
        <v>3</v>
      </c>
      <c r="B10" s="1">
        <v>0.2</v>
      </c>
      <c r="C10" s="1">
        <v>0.4216370213557839</v>
      </c>
      <c r="D10" s="1">
        <v>7.5933360029011967E-3</v>
      </c>
      <c r="E10" s="1">
        <v>1.6185776482221304E-3</v>
      </c>
      <c r="F10" s="1">
        <v>18.3</v>
      </c>
      <c r="G10" s="1">
        <v>8.2334008094400986</v>
      </c>
      <c r="H10" s="1">
        <v>6.0752264689654112E-3</v>
      </c>
      <c r="I10" s="1">
        <v>1.3341425552453583E-3</v>
      </c>
      <c r="J10" s="1">
        <v>0</v>
      </c>
      <c r="K10" s="1">
        <v>0</v>
      </c>
      <c r="L10" s="1">
        <v>1.4282786651165222E-6</v>
      </c>
      <c r="M10" s="1">
        <v>3.1198510042648635E-8</v>
      </c>
      <c r="N10" s="1">
        <v>0</v>
      </c>
      <c r="O10" s="1">
        <v>0</v>
      </c>
      <c r="P10" s="1">
        <v>2.0612280968634879E-5</v>
      </c>
      <c r="Q10" s="1">
        <v>4.2023549779860762E-6</v>
      </c>
    </row>
  </sheetData>
  <mergeCells count="15">
    <mergeCell ref="B3:I3"/>
    <mergeCell ref="A5:A6"/>
    <mergeCell ref="J3:Q3"/>
    <mergeCell ref="J4:M4"/>
    <mergeCell ref="N4:Q4"/>
    <mergeCell ref="J5:K5"/>
    <mergeCell ref="L5:M5"/>
    <mergeCell ref="N5:O5"/>
    <mergeCell ref="P5:Q5"/>
    <mergeCell ref="B5:C5"/>
    <mergeCell ref="D5:E5"/>
    <mergeCell ref="F5:G5"/>
    <mergeCell ref="H5:I5"/>
    <mergeCell ref="B4:E4"/>
    <mergeCell ref="F4:I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0"/>
  <sheetViews>
    <sheetView zoomScale="110" zoomScaleNormal="110" workbookViewId="0">
      <selection activeCell="L8" sqref="L8"/>
    </sheetView>
  </sheetViews>
  <sheetFormatPr defaultRowHeight="15" x14ac:dyDescent="0.25"/>
  <cols>
    <col min="1" max="1" width="17.7109375" bestFit="1" customWidth="1"/>
  </cols>
  <sheetData>
    <row r="3" spans="1:9" x14ac:dyDescent="0.25">
      <c r="A3" s="1" t="s">
        <v>11</v>
      </c>
      <c r="B3" s="9" t="s">
        <v>15</v>
      </c>
      <c r="C3" s="9"/>
      <c r="D3" s="9"/>
      <c r="E3" s="9"/>
      <c r="F3" s="9" t="s">
        <v>17</v>
      </c>
      <c r="G3" s="9"/>
      <c r="H3" s="9"/>
      <c r="I3" s="9"/>
    </row>
    <row r="4" spans="1:9" x14ac:dyDescent="0.25">
      <c r="A4" s="1" t="s">
        <v>12</v>
      </c>
      <c r="B4" s="9" t="s">
        <v>16</v>
      </c>
      <c r="C4" s="9"/>
      <c r="D4" s="9"/>
      <c r="E4" s="9"/>
      <c r="F4" s="9" t="s">
        <v>16</v>
      </c>
      <c r="G4" s="9"/>
      <c r="H4" s="9"/>
      <c r="I4" s="9"/>
    </row>
    <row r="5" spans="1:9" x14ac:dyDescent="0.25">
      <c r="A5" s="9" t="s">
        <v>13</v>
      </c>
      <c r="B5" s="9" t="s">
        <v>6</v>
      </c>
      <c r="C5" s="9"/>
      <c r="D5" s="9" t="s">
        <v>7</v>
      </c>
      <c r="E5" s="9"/>
      <c r="F5" s="9" t="s">
        <v>6</v>
      </c>
      <c r="G5" s="9"/>
      <c r="H5" s="9" t="s">
        <v>7</v>
      </c>
      <c r="I5" s="9"/>
    </row>
    <row r="6" spans="1:9" x14ac:dyDescent="0.25">
      <c r="A6" s="9"/>
      <c r="B6" s="1" t="s">
        <v>4</v>
      </c>
      <c r="C6" s="1" t="s">
        <v>5</v>
      </c>
      <c r="D6" s="1" t="s">
        <v>4</v>
      </c>
      <c r="E6" s="1" t="s">
        <v>5</v>
      </c>
      <c r="F6" s="1" t="s">
        <v>4</v>
      </c>
      <c r="G6" s="1" t="s">
        <v>5</v>
      </c>
      <c r="H6" s="1" t="s">
        <v>4</v>
      </c>
      <c r="I6" s="1" t="s">
        <v>5</v>
      </c>
    </row>
    <row r="7" spans="1:9" x14ac:dyDescent="0.25">
      <c r="A7" s="1" t="s">
        <v>0</v>
      </c>
      <c r="B7" s="1">
        <v>0</v>
      </c>
      <c r="C7" s="1">
        <v>0</v>
      </c>
      <c r="D7" s="1">
        <v>1.1362141228838382E-7</v>
      </c>
      <c r="E7" s="1">
        <v>2.5250129765044197E-8</v>
      </c>
      <c r="F7" s="1">
        <v>0</v>
      </c>
      <c r="G7" s="1">
        <v>0</v>
      </c>
      <c r="H7" s="1">
        <v>1.0082511357644E-7</v>
      </c>
      <c r="I7" s="1">
        <v>2.2492473782942953E-8</v>
      </c>
    </row>
    <row r="8" spans="1:9" x14ac:dyDescent="0.25">
      <c r="A8" s="1" t="s">
        <v>1</v>
      </c>
      <c r="B8" s="1">
        <v>27.5</v>
      </c>
      <c r="C8" s="1">
        <v>7.2762933176476912</v>
      </c>
      <c r="D8" s="1">
        <v>1.441244252010947E-2</v>
      </c>
      <c r="E8" s="1">
        <v>1.9006845627582846E-3</v>
      </c>
      <c r="F8" s="1">
        <v>36.299999999999997</v>
      </c>
      <c r="G8" s="1">
        <v>10.000555540124315</v>
      </c>
      <c r="H8" s="1">
        <v>1.6820649433638028E-2</v>
      </c>
      <c r="I8" s="1">
        <v>2.9392506499448939E-3</v>
      </c>
    </row>
    <row r="9" spans="1:9" x14ac:dyDescent="0.25">
      <c r="A9" s="1" t="s">
        <v>2</v>
      </c>
      <c r="B9">
        <v>0</v>
      </c>
      <c r="C9" s="1">
        <v>0</v>
      </c>
      <c r="D9" s="1">
        <v>9.5205670000000006E-8</v>
      </c>
      <c r="E9" s="1">
        <v>1.6967470600734153E-8</v>
      </c>
      <c r="F9" s="1">
        <v>0</v>
      </c>
      <c r="G9" s="1">
        <v>0</v>
      </c>
      <c r="H9" s="1">
        <v>8.3824122709238768E-8</v>
      </c>
      <c r="I9" s="1">
        <v>1.0454105936525945E-8</v>
      </c>
    </row>
    <row r="10" spans="1:9" x14ac:dyDescent="0.25">
      <c r="A10" s="1" t="s">
        <v>3</v>
      </c>
      <c r="B10" s="1">
        <v>27.1</v>
      </c>
      <c r="C10" s="1">
        <v>6.261877602693227</v>
      </c>
      <c r="D10" s="1">
        <v>1.4443562458330417E-2</v>
      </c>
      <c r="E10" s="1">
        <v>1.6799471309862071E-3</v>
      </c>
      <c r="F10" s="1">
        <v>38.299999999999997</v>
      </c>
      <c r="G10" s="1">
        <v>9.9560143743479124</v>
      </c>
      <c r="H10" s="1">
        <v>1.6762546243384711E-2</v>
      </c>
      <c r="I10" s="1">
        <v>2.7119867312309807E-3</v>
      </c>
    </row>
  </sheetData>
  <mergeCells count="9">
    <mergeCell ref="B3:E3"/>
    <mergeCell ref="F3:I3"/>
    <mergeCell ref="B4:E4"/>
    <mergeCell ref="F4:I4"/>
    <mergeCell ref="A5:A6"/>
    <mergeCell ref="B5:C5"/>
    <mergeCell ref="D5:E5"/>
    <mergeCell ref="F5:G5"/>
    <mergeCell ref="H5:I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A53" zoomScale="85" zoomScaleNormal="85" workbookViewId="0">
      <selection activeCell="P68" sqref="P68"/>
    </sheetView>
  </sheetViews>
  <sheetFormatPr defaultRowHeight="15" x14ac:dyDescent="0.25"/>
  <cols>
    <col min="1" max="1" width="10.42578125" bestFit="1" customWidth="1"/>
    <col min="2" max="2" width="9" bestFit="1" customWidth="1"/>
    <col min="3" max="3" width="14.5703125" bestFit="1" customWidth="1"/>
    <col min="9" max="9" width="16.7109375" bestFit="1" customWidth="1"/>
    <col min="10" max="10" width="9" bestFit="1" customWidth="1"/>
    <col min="11" max="11" width="14.5703125" bestFit="1" customWidth="1"/>
  </cols>
  <sheetData>
    <row r="1" spans="1:11" x14ac:dyDescent="0.25">
      <c r="B1" t="s">
        <v>8</v>
      </c>
      <c r="C1" t="s">
        <v>9</v>
      </c>
      <c r="J1" t="s">
        <v>8</v>
      </c>
      <c r="K1" t="s">
        <v>9</v>
      </c>
    </row>
    <row r="2" spans="1:11" x14ac:dyDescent="0.25">
      <c r="A2" t="s">
        <v>18</v>
      </c>
      <c r="B2">
        <v>37.905000000000001</v>
      </c>
      <c r="C2">
        <v>99.734999999999999</v>
      </c>
      <c r="I2" t="s">
        <v>0</v>
      </c>
      <c r="J2">
        <v>37.905000000000001</v>
      </c>
      <c r="K2">
        <v>99.795000000000002</v>
      </c>
    </row>
    <row r="3" spans="1:11" x14ac:dyDescent="0.25">
      <c r="A3" t="s">
        <v>19</v>
      </c>
      <c r="B3">
        <v>76.155000000000001</v>
      </c>
      <c r="C3">
        <v>95.525000000000006</v>
      </c>
      <c r="I3" t="s">
        <v>20</v>
      </c>
      <c r="J3">
        <v>76.155000000000001</v>
      </c>
      <c r="K3">
        <v>95.525000000000006</v>
      </c>
    </row>
    <row r="12" spans="1:11" x14ac:dyDescent="0.25">
      <c r="B12" t="s">
        <v>8</v>
      </c>
      <c r="C12" t="s">
        <v>9</v>
      </c>
      <c r="J12" t="s">
        <v>8</v>
      </c>
      <c r="K12" t="s">
        <v>9</v>
      </c>
    </row>
    <row r="13" spans="1:11" x14ac:dyDescent="0.25">
      <c r="A13" t="s">
        <v>18</v>
      </c>
      <c r="B13">
        <v>44.936250000000001</v>
      </c>
      <c r="C13">
        <v>99.987499999999997</v>
      </c>
      <c r="I13" t="s">
        <v>21</v>
      </c>
      <c r="J13">
        <v>89.963750000000005</v>
      </c>
      <c r="K13">
        <v>90.001249999999999</v>
      </c>
    </row>
    <row r="14" spans="1:11" x14ac:dyDescent="0.25">
      <c r="A14" t="s">
        <v>19</v>
      </c>
      <c r="B14">
        <v>77.37</v>
      </c>
      <c r="C14">
        <v>95.6</v>
      </c>
      <c r="I14" t="s">
        <v>3</v>
      </c>
      <c r="J14">
        <v>77.37</v>
      </c>
      <c r="K14">
        <v>93.77000000000001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opLeftCell="A8" workbookViewId="0">
      <selection activeCell="V23" sqref="V23"/>
    </sheetView>
  </sheetViews>
  <sheetFormatPr defaultRowHeight="15" x14ac:dyDescent="0.25"/>
  <sheetData>
    <row r="1" spans="1:15" x14ac:dyDescent="0.25">
      <c r="B1" t="s">
        <v>22</v>
      </c>
      <c r="F1" t="s">
        <v>22</v>
      </c>
    </row>
    <row r="2" spans="1:15" x14ac:dyDescent="0.25">
      <c r="A2" t="s">
        <v>18</v>
      </c>
      <c r="B2">
        <v>81.430000000000021</v>
      </c>
      <c r="E2" t="s">
        <v>0</v>
      </c>
      <c r="F2">
        <v>81.430000000000021</v>
      </c>
    </row>
    <row r="3" spans="1:15" x14ac:dyDescent="0.25">
      <c r="A3" t="s">
        <v>19</v>
      </c>
      <c r="B3">
        <v>63.61</v>
      </c>
      <c r="E3" t="s">
        <v>20</v>
      </c>
      <c r="F3">
        <v>64.459999999999994</v>
      </c>
    </row>
    <row r="6" spans="1:15" x14ac:dyDescent="0.25">
      <c r="B6" t="s">
        <v>22</v>
      </c>
      <c r="F6" t="s">
        <v>22</v>
      </c>
    </row>
    <row r="7" spans="1:15" x14ac:dyDescent="0.25">
      <c r="A7" t="s">
        <v>18</v>
      </c>
      <c r="E7" t="s">
        <v>21</v>
      </c>
    </row>
    <row r="8" spans="1:15" x14ac:dyDescent="0.25">
      <c r="A8" t="s">
        <v>19</v>
      </c>
      <c r="E8" t="s">
        <v>3</v>
      </c>
    </row>
    <row r="10" spans="1:15" x14ac:dyDescent="0.25">
      <c r="K10" t="s">
        <v>22</v>
      </c>
      <c r="O10" t="s">
        <v>22</v>
      </c>
    </row>
    <row r="11" spans="1:15" x14ac:dyDescent="0.25">
      <c r="J11" t="s">
        <v>18</v>
      </c>
      <c r="K11">
        <f>AVERAGE(B2,B13)</f>
        <v>82.025000000000006</v>
      </c>
      <c r="N11" t="s">
        <v>0</v>
      </c>
      <c r="O11">
        <f>AVERAGE(F2,F13)</f>
        <v>82.025000000000006</v>
      </c>
    </row>
    <row r="12" spans="1:15" x14ac:dyDescent="0.25">
      <c r="B12" t="s">
        <v>22</v>
      </c>
      <c r="F12" t="s">
        <v>22</v>
      </c>
      <c r="J12" t="s">
        <v>19</v>
      </c>
      <c r="K12">
        <f>AVERAGE(B3,B14)</f>
        <v>43.335000000000001</v>
      </c>
      <c r="N12" t="s">
        <v>20</v>
      </c>
      <c r="O12">
        <f>AVERAGE(F3,F14)</f>
        <v>41.234999999999999</v>
      </c>
    </row>
    <row r="13" spans="1:15" x14ac:dyDescent="0.25">
      <c r="A13" t="s">
        <v>18</v>
      </c>
      <c r="B13">
        <v>82.62</v>
      </c>
      <c r="E13" t="s">
        <v>0</v>
      </c>
      <c r="F13">
        <v>82.62</v>
      </c>
    </row>
    <row r="14" spans="1:15" x14ac:dyDescent="0.25">
      <c r="A14" t="s">
        <v>19</v>
      </c>
      <c r="B14">
        <v>23.06</v>
      </c>
      <c r="E14" t="s">
        <v>20</v>
      </c>
      <c r="F14">
        <v>18.009999999999998</v>
      </c>
    </row>
    <row r="18" spans="1:6" x14ac:dyDescent="0.25">
      <c r="B18" t="s">
        <v>22</v>
      </c>
      <c r="F18" t="s">
        <v>22</v>
      </c>
    </row>
    <row r="19" spans="1:6" x14ac:dyDescent="0.25">
      <c r="A19" t="s">
        <v>18</v>
      </c>
      <c r="E19" t="s">
        <v>21</v>
      </c>
    </row>
    <row r="20" spans="1:6" x14ac:dyDescent="0.25">
      <c r="A20" t="s">
        <v>19</v>
      </c>
      <c r="E20" t="s"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zoomScaleNormal="100" workbookViewId="0">
      <selection activeCell="L33" sqref="L33"/>
    </sheetView>
  </sheetViews>
  <sheetFormatPr defaultRowHeight="15" x14ac:dyDescent="0.25"/>
  <cols>
    <col min="1" max="1" width="13.28515625" bestFit="1" customWidth="1"/>
    <col min="2" max="2" width="12.7109375" bestFit="1" customWidth="1"/>
    <col min="3" max="3" width="14.5703125" bestFit="1" customWidth="1"/>
    <col min="5" max="5" width="14.5703125" bestFit="1" customWidth="1"/>
    <col min="6" max="6" width="11.28515625" bestFit="1" customWidth="1"/>
    <col min="7" max="7" width="10" bestFit="1" customWidth="1"/>
    <col min="8" max="8" width="13.28515625" bestFit="1" customWidth="1"/>
    <col min="9" max="9" width="11.7109375" bestFit="1" customWidth="1"/>
  </cols>
  <sheetData>
    <row r="1" spans="1:6" x14ac:dyDescent="0.25">
      <c r="A1" s="7"/>
      <c r="B1" s="10" t="s">
        <v>23</v>
      </c>
      <c r="C1" s="10"/>
      <c r="D1" s="10" t="s">
        <v>24</v>
      </c>
      <c r="E1" s="10"/>
      <c r="F1" s="7"/>
    </row>
    <row r="2" spans="1:6" x14ac:dyDescent="0.25">
      <c r="A2" s="7"/>
      <c r="B2" s="7" t="s">
        <v>8</v>
      </c>
      <c r="C2" s="7" t="s">
        <v>9</v>
      </c>
      <c r="D2" s="8" t="s">
        <v>8</v>
      </c>
      <c r="E2" s="8" t="s">
        <v>9</v>
      </c>
      <c r="F2" s="7"/>
    </row>
    <row r="3" spans="1:6" x14ac:dyDescent="0.25">
      <c r="A3" s="7" t="s">
        <v>41</v>
      </c>
      <c r="B3" s="8">
        <v>31.689999999999998</v>
      </c>
      <c r="C3" s="8">
        <v>99.800000000000011</v>
      </c>
      <c r="D3" s="8">
        <v>44.120000000000005</v>
      </c>
      <c r="E3" s="8">
        <v>99.669999999999987</v>
      </c>
      <c r="F3" s="7"/>
    </row>
    <row r="4" spans="1:6" x14ac:dyDescent="0.25">
      <c r="A4" s="7" t="s">
        <v>42</v>
      </c>
      <c r="B4" s="8">
        <v>31.689999999999998</v>
      </c>
      <c r="C4" s="8">
        <v>99.800000000000011</v>
      </c>
      <c r="D4" s="8">
        <v>44.120000000000005</v>
      </c>
      <c r="E4" s="8">
        <v>99.789999999999992</v>
      </c>
      <c r="F4" s="7"/>
    </row>
    <row r="5" spans="1:6" x14ac:dyDescent="0.25">
      <c r="A5" s="7" t="s">
        <v>43</v>
      </c>
      <c r="B5" s="8">
        <v>74.349999999999994</v>
      </c>
      <c r="C5" s="8">
        <v>100</v>
      </c>
      <c r="D5" s="8">
        <v>77.959999999999994</v>
      </c>
      <c r="E5" s="8">
        <v>91.05</v>
      </c>
      <c r="F5" s="7"/>
    </row>
    <row r="6" spans="1:6" x14ac:dyDescent="0.25">
      <c r="A6" s="7" t="s">
        <v>44</v>
      </c>
      <c r="B6" s="8">
        <v>74.349999999999994</v>
      </c>
      <c r="C6" s="8">
        <v>100</v>
      </c>
      <c r="D6" s="8">
        <v>77.959999999999994</v>
      </c>
      <c r="E6" s="8">
        <v>91.05</v>
      </c>
      <c r="F6" s="7"/>
    </row>
    <row r="7" spans="1:6" x14ac:dyDescent="0.25">
      <c r="A7" s="7"/>
      <c r="B7" s="8"/>
      <c r="C7" s="8"/>
      <c r="D7" s="7"/>
      <c r="E7" s="7"/>
      <c r="F7" s="7"/>
    </row>
    <row r="8" spans="1:6" x14ac:dyDescent="0.25">
      <c r="B8" s="10" t="s">
        <v>23</v>
      </c>
      <c r="C8" s="10"/>
      <c r="D8" s="10" t="s">
        <v>24</v>
      </c>
      <c r="E8" s="10"/>
    </row>
    <row r="9" spans="1:6" x14ac:dyDescent="0.25">
      <c r="B9" s="6" t="s">
        <v>8</v>
      </c>
      <c r="C9" s="6" t="s">
        <v>9</v>
      </c>
      <c r="D9" s="6" t="s">
        <v>8</v>
      </c>
      <c r="E9" s="6" t="s">
        <v>9</v>
      </c>
    </row>
    <row r="10" spans="1:6" x14ac:dyDescent="0.25">
      <c r="A10" t="s">
        <v>41</v>
      </c>
      <c r="B10" s="6">
        <v>46.11</v>
      </c>
      <c r="C10" s="6">
        <v>100</v>
      </c>
      <c r="D10" s="6">
        <v>43.762500000000003</v>
      </c>
      <c r="E10" s="6">
        <v>99.974999999999994</v>
      </c>
    </row>
    <row r="11" spans="1:6" x14ac:dyDescent="0.25">
      <c r="A11" t="s">
        <v>45</v>
      </c>
      <c r="B11" s="6">
        <v>90.490000000000009</v>
      </c>
      <c r="C11" s="6">
        <v>90.539999999999992</v>
      </c>
      <c r="D11" s="6">
        <v>89.4375</v>
      </c>
      <c r="E11" s="6">
        <v>89.462499999999991</v>
      </c>
    </row>
    <row r="12" spans="1:6" x14ac:dyDescent="0.25">
      <c r="A12" t="s">
        <v>43</v>
      </c>
      <c r="B12" s="6">
        <v>74.88</v>
      </c>
      <c r="C12" s="6">
        <v>100</v>
      </c>
      <c r="D12" s="6">
        <v>79.86</v>
      </c>
      <c r="E12" s="6">
        <v>91.2</v>
      </c>
    </row>
    <row r="13" spans="1:6" x14ac:dyDescent="0.25">
      <c r="A13" t="s">
        <v>46</v>
      </c>
      <c r="B13" s="6">
        <v>74.88</v>
      </c>
      <c r="C13" s="6">
        <v>96.34</v>
      </c>
      <c r="D13" s="6">
        <v>79.86</v>
      </c>
      <c r="E13" s="6">
        <v>91.2</v>
      </c>
    </row>
    <row r="14" spans="1:6" x14ac:dyDescent="0.25">
      <c r="B14" s="6"/>
      <c r="C14" s="6"/>
    </row>
    <row r="15" spans="1:6" x14ac:dyDescent="0.25">
      <c r="B15" s="6"/>
      <c r="C15" s="6"/>
    </row>
    <row r="16" spans="1:6" x14ac:dyDescent="0.25">
      <c r="B16" s="6"/>
      <c r="C16" s="6"/>
    </row>
    <row r="17" spans="1:3" x14ac:dyDescent="0.25">
      <c r="B17" s="6"/>
      <c r="C17" s="6"/>
    </row>
    <row r="18" spans="1:3" x14ac:dyDescent="0.25">
      <c r="A18" t="s">
        <v>24</v>
      </c>
      <c r="B18" s="6"/>
      <c r="C18" s="6"/>
    </row>
    <row r="19" spans="1:3" x14ac:dyDescent="0.25">
      <c r="B19" s="6" t="s">
        <v>8</v>
      </c>
      <c r="C19" s="6" t="s">
        <v>9</v>
      </c>
    </row>
    <row r="20" spans="1:3" x14ac:dyDescent="0.25">
      <c r="A20" t="s">
        <v>41</v>
      </c>
      <c r="B20" s="6">
        <v>44.120000000000005</v>
      </c>
      <c r="C20" s="6">
        <v>99.669999999999987</v>
      </c>
    </row>
    <row r="21" spans="1:3" x14ac:dyDescent="0.25">
      <c r="A21" t="s">
        <v>42</v>
      </c>
      <c r="B21" s="6">
        <v>44.120000000000005</v>
      </c>
      <c r="C21" s="6">
        <v>99.789999999999992</v>
      </c>
    </row>
    <row r="22" spans="1:3" x14ac:dyDescent="0.25">
      <c r="A22" t="s">
        <v>43</v>
      </c>
      <c r="B22" s="6">
        <v>77.959999999999994</v>
      </c>
      <c r="C22" s="6">
        <v>91.05</v>
      </c>
    </row>
    <row r="23" spans="1:3" x14ac:dyDescent="0.25">
      <c r="A23" t="s">
        <v>44</v>
      </c>
      <c r="B23" s="6">
        <v>77.959999999999994</v>
      </c>
      <c r="C23" s="6">
        <v>91.05</v>
      </c>
    </row>
    <row r="24" spans="1:3" x14ac:dyDescent="0.25">
      <c r="B24" s="6"/>
      <c r="C24" s="6"/>
    </row>
    <row r="25" spans="1:3" x14ac:dyDescent="0.25">
      <c r="B25" s="6"/>
      <c r="C25" s="6"/>
    </row>
    <row r="26" spans="1:3" x14ac:dyDescent="0.25">
      <c r="B26" s="6" t="s">
        <v>8</v>
      </c>
      <c r="C26" s="6" t="s">
        <v>9</v>
      </c>
    </row>
    <row r="27" spans="1:3" x14ac:dyDescent="0.25">
      <c r="A27" t="s">
        <v>41</v>
      </c>
      <c r="B27" s="6">
        <v>43.762500000000003</v>
      </c>
      <c r="C27" s="6">
        <v>99.974999999999994</v>
      </c>
    </row>
    <row r="28" spans="1:3" x14ac:dyDescent="0.25">
      <c r="A28" t="s">
        <v>45</v>
      </c>
      <c r="B28" s="6">
        <v>89.4375</v>
      </c>
      <c r="C28" s="6">
        <v>89.462499999999991</v>
      </c>
    </row>
    <row r="29" spans="1:3" x14ac:dyDescent="0.25">
      <c r="A29" t="s">
        <v>43</v>
      </c>
      <c r="B29" s="6">
        <v>79.86</v>
      </c>
      <c r="C29" s="6">
        <v>91.2</v>
      </c>
    </row>
    <row r="30" spans="1:3" x14ac:dyDescent="0.25">
      <c r="A30" t="s">
        <v>46</v>
      </c>
      <c r="B30" s="6">
        <v>79.86</v>
      </c>
      <c r="C30" s="6">
        <v>91.2</v>
      </c>
    </row>
    <row r="31" spans="1:3" x14ac:dyDescent="0.25">
      <c r="B31" s="6"/>
      <c r="C31" s="6"/>
    </row>
    <row r="32" spans="1:3" x14ac:dyDescent="0.25">
      <c r="B32" s="6"/>
      <c r="C32" s="6"/>
    </row>
    <row r="33" spans="1:3" x14ac:dyDescent="0.25">
      <c r="B33" s="6"/>
      <c r="C33" s="6"/>
    </row>
    <row r="34" spans="1:3" x14ac:dyDescent="0.25">
      <c r="B34" s="6"/>
      <c r="C34" s="6"/>
    </row>
    <row r="35" spans="1:3" x14ac:dyDescent="0.25">
      <c r="B35" s="6"/>
      <c r="C35" s="6"/>
    </row>
    <row r="36" spans="1:3" x14ac:dyDescent="0.25">
      <c r="B36" t="s">
        <v>15</v>
      </c>
      <c r="C36" t="s">
        <v>17</v>
      </c>
    </row>
    <row r="37" spans="1:3" x14ac:dyDescent="0.25">
      <c r="A37" t="s">
        <v>41</v>
      </c>
      <c r="B37" s="6">
        <v>81.430000000000021</v>
      </c>
      <c r="C37" s="6">
        <v>82.62</v>
      </c>
    </row>
    <row r="38" spans="1:3" x14ac:dyDescent="0.25">
      <c r="A38" t="s">
        <v>42</v>
      </c>
      <c r="B38" s="6">
        <v>81.430000000000021</v>
      </c>
      <c r="C38" s="6">
        <v>82.62</v>
      </c>
    </row>
    <row r="39" spans="1:3" x14ac:dyDescent="0.25">
      <c r="A39" t="s">
        <v>43</v>
      </c>
      <c r="B39" s="6">
        <v>63.61</v>
      </c>
      <c r="C39" s="6">
        <v>61.240000000000009</v>
      </c>
    </row>
    <row r="40" spans="1:3" x14ac:dyDescent="0.25">
      <c r="A40" t="s">
        <v>44</v>
      </c>
      <c r="B40" s="6">
        <v>64.459999999999994</v>
      </c>
      <c r="C40" s="6">
        <v>61.929999999999993</v>
      </c>
    </row>
    <row r="41" spans="1:3" x14ac:dyDescent="0.25">
      <c r="B41" s="6"/>
      <c r="C41" s="6"/>
    </row>
    <row r="42" spans="1:3" x14ac:dyDescent="0.25">
      <c r="B42" s="6"/>
      <c r="C42" s="6"/>
    </row>
    <row r="43" spans="1:3" x14ac:dyDescent="0.25">
      <c r="B43" t="s">
        <v>15</v>
      </c>
      <c r="C43" t="s">
        <v>17</v>
      </c>
    </row>
    <row r="44" spans="1:3" x14ac:dyDescent="0.25">
      <c r="A44" t="s">
        <v>41</v>
      </c>
      <c r="B44" s="6">
        <v>81.430000000000021</v>
      </c>
      <c r="C44" s="6">
        <v>82.62</v>
      </c>
    </row>
    <row r="45" spans="1:3" x14ac:dyDescent="0.25">
      <c r="A45" t="s">
        <v>45</v>
      </c>
      <c r="B45" s="6">
        <v>81.430000000000021</v>
      </c>
      <c r="C45" s="6">
        <v>82.62</v>
      </c>
    </row>
    <row r="46" spans="1:3" x14ac:dyDescent="0.25">
      <c r="A46" t="s">
        <v>43</v>
      </c>
      <c r="B46" s="6">
        <v>63.330000000000005</v>
      </c>
      <c r="C46" s="6">
        <v>61.36</v>
      </c>
    </row>
    <row r="47" spans="1:3" x14ac:dyDescent="0.25">
      <c r="A47" t="s">
        <v>46</v>
      </c>
      <c r="B47" s="6">
        <v>64.459999999999994</v>
      </c>
      <c r="C47" s="6">
        <v>61.929999999999993</v>
      </c>
    </row>
    <row r="48" spans="1:3" x14ac:dyDescent="0.25">
      <c r="B48" s="6"/>
      <c r="C48" s="6"/>
    </row>
    <row r="49" spans="1:3" x14ac:dyDescent="0.25">
      <c r="B49" s="6"/>
      <c r="C49" s="6"/>
    </row>
    <row r="50" spans="1:3" x14ac:dyDescent="0.25">
      <c r="B50" s="6"/>
      <c r="C50" s="6"/>
    </row>
    <row r="51" spans="1:3" x14ac:dyDescent="0.25">
      <c r="B51" s="6"/>
      <c r="C51" s="6"/>
    </row>
    <row r="52" spans="1:3" x14ac:dyDescent="0.25">
      <c r="A52" t="s">
        <v>17</v>
      </c>
      <c r="B52" s="6"/>
      <c r="C52" s="6"/>
    </row>
    <row r="53" spans="1:3" x14ac:dyDescent="0.25">
      <c r="B53" s="6" t="s">
        <v>25</v>
      </c>
      <c r="C53" s="6"/>
    </row>
    <row r="54" spans="1:3" x14ac:dyDescent="0.25">
      <c r="A54" t="s">
        <v>41</v>
      </c>
      <c r="B54" s="6">
        <v>82.62</v>
      </c>
      <c r="C54" s="6"/>
    </row>
    <row r="55" spans="1:3" x14ac:dyDescent="0.25">
      <c r="A55" t="s">
        <v>42</v>
      </c>
      <c r="B55" s="6">
        <v>82.62</v>
      </c>
      <c r="C55" s="6"/>
    </row>
    <row r="56" spans="1:3" x14ac:dyDescent="0.25">
      <c r="A56" t="s">
        <v>43</v>
      </c>
      <c r="B56" s="6">
        <v>61.240000000000009</v>
      </c>
      <c r="C56" s="6"/>
    </row>
    <row r="57" spans="1:3" x14ac:dyDescent="0.25">
      <c r="A57" t="s">
        <v>44</v>
      </c>
      <c r="B57" s="6">
        <v>61.929999999999993</v>
      </c>
      <c r="C57" s="6"/>
    </row>
    <row r="58" spans="1:3" x14ac:dyDescent="0.25">
      <c r="B58" s="6"/>
      <c r="C58" s="6"/>
    </row>
    <row r="59" spans="1:3" x14ac:dyDescent="0.25">
      <c r="B59" s="6"/>
      <c r="C59" s="6"/>
    </row>
    <row r="60" spans="1:3" x14ac:dyDescent="0.25">
      <c r="B60" s="6" t="s">
        <v>25</v>
      </c>
      <c r="C60" s="6"/>
    </row>
    <row r="61" spans="1:3" x14ac:dyDescent="0.25">
      <c r="A61" t="s">
        <v>41</v>
      </c>
      <c r="B61" s="6">
        <v>82.62</v>
      </c>
      <c r="C61" s="6"/>
    </row>
    <row r="62" spans="1:3" x14ac:dyDescent="0.25">
      <c r="A62" t="s">
        <v>45</v>
      </c>
      <c r="B62" s="6">
        <v>82.62</v>
      </c>
      <c r="C62" s="6"/>
    </row>
    <row r="63" spans="1:3" x14ac:dyDescent="0.25">
      <c r="A63" t="s">
        <v>43</v>
      </c>
      <c r="B63" s="6">
        <v>61.36</v>
      </c>
      <c r="C63" s="6"/>
    </row>
    <row r="64" spans="1:3" x14ac:dyDescent="0.25">
      <c r="A64" t="s">
        <v>46</v>
      </c>
      <c r="B64" s="6">
        <v>61.929999999999993</v>
      </c>
      <c r="C64" s="6"/>
    </row>
  </sheetData>
  <mergeCells count="4">
    <mergeCell ref="B1:C1"/>
    <mergeCell ref="D1:E1"/>
    <mergeCell ref="B8:C8"/>
    <mergeCell ref="D8:E8"/>
  </mergeCells>
  <pageMargins left="0.7" right="0.7" top="0.75" bottom="0.75" header="0.3" footer="0.3"/>
  <pageSetup scale="41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17"/>
  <sheetViews>
    <sheetView topLeftCell="B1" workbookViewId="0">
      <selection activeCell="O23" sqref="O23"/>
    </sheetView>
  </sheetViews>
  <sheetFormatPr defaultRowHeight="15" x14ac:dyDescent="0.25"/>
  <cols>
    <col min="1" max="1" width="12.28515625" customWidth="1"/>
    <col min="2" max="2" width="10.140625" bestFit="1" customWidth="1"/>
    <col min="7" max="7" width="18.140625" customWidth="1"/>
  </cols>
  <sheetData>
    <row r="3" spans="2:23" x14ac:dyDescent="0.25">
      <c r="H3" s="11" t="s">
        <v>29</v>
      </c>
      <c r="I3" s="11"/>
      <c r="J3" s="11"/>
      <c r="K3" s="11"/>
      <c r="L3" s="11"/>
      <c r="M3" s="11"/>
      <c r="N3" s="11"/>
      <c r="O3" s="3"/>
      <c r="P3" s="11" t="s">
        <v>29</v>
      </c>
      <c r="Q3" s="11"/>
      <c r="R3" s="11"/>
      <c r="S3" s="11"/>
      <c r="T3" s="11"/>
      <c r="U3" s="11"/>
      <c r="V3" s="11"/>
    </row>
    <row r="4" spans="2:23" x14ac:dyDescent="0.25">
      <c r="B4" t="s">
        <v>34</v>
      </c>
      <c r="C4" s="5">
        <v>45.674999999999997</v>
      </c>
      <c r="H4" s="11" t="s">
        <v>8</v>
      </c>
      <c r="I4" s="11"/>
      <c r="J4" s="11"/>
      <c r="K4" s="11"/>
      <c r="L4" s="11" t="s">
        <v>9</v>
      </c>
      <c r="M4" s="11"/>
      <c r="N4" s="11"/>
      <c r="O4" s="11"/>
      <c r="P4" s="11" t="s">
        <v>8</v>
      </c>
      <c r="Q4" s="11"/>
      <c r="R4" s="11"/>
      <c r="S4" s="11"/>
      <c r="T4" s="11" t="s">
        <v>9</v>
      </c>
      <c r="U4" s="11"/>
      <c r="V4" s="11"/>
      <c r="W4" s="11"/>
    </row>
    <row r="5" spans="2:23" x14ac:dyDescent="0.25">
      <c r="B5" t="s">
        <v>36</v>
      </c>
      <c r="C5">
        <v>0</v>
      </c>
      <c r="H5" t="s">
        <v>26</v>
      </c>
      <c r="I5" t="s">
        <v>27</v>
      </c>
      <c r="J5" s="4" t="s">
        <v>28</v>
      </c>
      <c r="K5" s="4" t="s">
        <v>38</v>
      </c>
      <c r="L5" t="s">
        <v>26</v>
      </c>
      <c r="M5" t="s">
        <v>27</v>
      </c>
      <c r="N5" s="4" t="s">
        <v>28</v>
      </c>
      <c r="O5" s="4" t="s">
        <v>38</v>
      </c>
      <c r="P5" t="s">
        <v>26</v>
      </c>
      <c r="Q5" t="s">
        <v>27</v>
      </c>
      <c r="R5" s="4" t="s">
        <v>28</v>
      </c>
      <c r="S5" s="4" t="s">
        <v>38</v>
      </c>
      <c r="T5" t="s">
        <v>26</v>
      </c>
      <c r="U5" t="s">
        <v>27</v>
      </c>
      <c r="V5" s="4" t="s">
        <v>28</v>
      </c>
      <c r="W5" s="4" t="s">
        <v>38</v>
      </c>
    </row>
    <row r="6" spans="2:23" x14ac:dyDescent="0.25">
      <c r="B6" t="s">
        <v>35</v>
      </c>
      <c r="C6">
        <v>10.512500000000003</v>
      </c>
      <c r="G6" t="s">
        <v>30</v>
      </c>
      <c r="H6">
        <v>31.689999999999998</v>
      </c>
      <c r="I6">
        <v>31.689999999999998</v>
      </c>
      <c r="J6" s="4">
        <f>ABS(I6-H6)</f>
        <v>0</v>
      </c>
      <c r="K6" s="4">
        <f>J6/45.675</f>
        <v>0</v>
      </c>
      <c r="L6">
        <v>99.800000000000011</v>
      </c>
      <c r="M6">
        <v>99.800000000000011</v>
      </c>
      <c r="N6" s="4">
        <f>ABS(M6-L6)</f>
        <v>0</v>
      </c>
      <c r="O6" s="4"/>
      <c r="P6">
        <v>46.11</v>
      </c>
      <c r="Q6">
        <v>90.490000000000009</v>
      </c>
      <c r="R6" s="4">
        <f>ABS(Q6-P6)</f>
        <v>44.38000000000001</v>
      </c>
      <c r="S6" s="4">
        <f>R6/45.675</f>
        <v>0.97164750957854429</v>
      </c>
      <c r="T6">
        <v>100</v>
      </c>
      <c r="U6">
        <v>90.539999999999992</v>
      </c>
      <c r="V6" s="4">
        <f>ABS(U6-T6)</f>
        <v>9.460000000000008</v>
      </c>
      <c r="W6" s="4">
        <f>V6/10.5125</f>
        <v>0.89988109393579152</v>
      </c>
    </row>
    <row r="7" spans="2:23" x14ac:dyDescent="0.25">
      <c r="B7" t="s">
        <v>37</v>
      </c>
      <c r="C7">
        <v>0</v>
      </c>
      <c r="G7" t="s">
        <v>31</v>
      </c>
      <c r="H7">
        <v>74.349999999999994</v>
      </c>
      <c r="I7">
        <v>74.349999999999994</v>
      </c>
      <c r="J7" s="4">
        <f>ABS(I7-H7)</f>
        <v>0</v>
      </c>
      <c r="K7" s="4">
        <f t="shared" ref="K7:K9" si="0">J7/45.675</f>
        <v>0</v>
      </c>
      <c r="L7">
        <v>100</v>
      </c>
      <c r="M7">
        <v>100</v>
      </c>
      <c r="N7" s="4">
        <f t="shared" ref="N7:N9" si="1">ABS(M7-L7)</f>
        <v>0</v>
      </c>
      <c r="O7" s="4"/>
      <c r="P7">
        <v>74.88</v>
      </c>
      <c r="Q7">
        <v>74.88</v>
      </c>
      <c r="R7" s="4">
        <f t="shared" ref="R7:R9" si="2">ABS(Q7-P7)</f>
        <v>0</v>
      </c>
      <c r="S7" s="4">
        <f t="shared" ref="S7:S9" si="3">R7/45.675</f>
        <v>0</v>
      </c>
      <c r="T7">
        <v>100</v>
      </c>
      <c r="U7">
        <v>96.34</v>
      </c>
      <c r="V7" s="4">
        <f t="shared" ref="V7:V9" si="4">ABS(U7-T7)</f>
        <v>3.6599999999999966</v>
      </c>
      <c r="W7" s="4">
        <f t="shared" ref="W7:W9" si="5">V7/10.5125</f>
        <v>0.34815695600475594</v>
      </c>
    </row>
    <row r="8" spans="2:23" x14ac:dyDescent="0.25">
      <c r="G8" t="s">
        <v>32</v>
      </c>
      <c r="H8">
        <v>44.120000000000005</v>
      </c>
      <c r="I8">
        <v>44.120000000000005</v>
      </c>
      <c r="J8" s="4">
        <f>ABS(I8-H8)</f>
        <v>0</v>
      </c>
      <c r="K8" s="4">
        <f t="shared" si="0"/>
        <v>0</v>
      </c>
      <c r="L8">
        <v>99.669999999999987</v>
      </c>
      <c r="M8">
        <v>99.789999999999992</v>
      </c>
      <c r="N8" s="4">
        <f t="shared" si="1"/>
        <v>0.12000000000000455</v>
      </c>
      <c r="O8" s="4"/>
      <c r="P8">
        <v>43.762500000000003</v>
      </c>
      <c r="Q8">
        <v>89.4375</v>
      </c>
      <c r="R8" s="4">
        <f t="shared" si="2"/>
        <v>45.674999999999997</v>
      </c>
      <c r="S8" s="4">
        <f t="shared" si="3"/>
        <v>1</v>
      </c>
      <c r="T8">
        <v>99.974999999999994</v>
      </c>
      <c r="U8">
        <v>89.462499999999991</v>
      </c>
      <c r="V8" s="4">
        <f t="shared" si="4"/>
        <v>10.512500000000003</v>
      </c>
      <c r="W8" s="4">
        <f t="shared" si="5"/>
        <v>1.0000000000000004</v>
      </c>
    </row>
    <row r="9" spans="2:23" x14ac:dyDescent="0.25">
      <c r="G9" t="s">
        <v>33</v>
      </c>
      <c r="H9">
        <v>77.959999999999994</v>
      </c>
      <c r="I9">
        <v>77.959999999999994</v>
      </c>
      <c r="J9" s="4">
        <f>ABS(I9-H9)</f>
        <v>0</v>
      </c>
      <c r="K9" s="4">
        <f t="shared" si="0"/>
        <v>0</v>
      </c>
      <c r="L9">
        <v>91.05</v>
      </c>
      <c r="M9">
        <v>91.05</v>
      </c>
      <c r="N9" s="4">
        <f t="shared" si="1"/>
        <v>0</v>
      </c>
      <c r="O9" s="4"/>
      <c r="P9">
        <v>79.86</v>
      </c>
      <c r="Q9">
        <v>79.86</v>
      </c>
      <c r="R9" s="4">
        <f t="shared" si="2"/>
        <v>0</v>
      </c>
      <c r="S9" s="4">
        <f t="shared" si="3"/>
        <v>0</v>
      </c>
      <c r="T9">
        <v>91.2</v>
      </c>
      <c r="U9">
        <v>91.2</v>
      </c>
      <c r="V9" s="4">
        <f t="shared" si="4"/>
        <v>0</v>
      </c>
      <c r="W9" s="4">
        <f t="shared" si="5"/>
        <v>0</v>
      </c>
    </row>
    <row r="14" spans="2:23" x14ac:dyDescent="0.25">
      <c r="I14" s="1"/>
      <c r="J14" s="9" t="s">
        <v>29</v>
      </c>
      <c r="K14" s="9"/>
      <c r="L14" s="9" t="s">
        <v>40</v>
      </c>
      <c r="M14" s="9"/>
    </row>
    <row r="15" spans="2:23" x14ac:dyDescent="0.25">
      <c r="I15" s="1"/>
      <c r="J15" s="1" t="s">
        <v>23</v>
      </c>
      <c r="K15" s="1" t="s">
        <v>24</v>
      </c>
      <c r="L15" s="1" t="s">
        <v>23</v>
      </c>
      <c r="M15" s="1" t="s">
        <v>24</v>
      </c>
    </row>
    <row r="16" spans="2:23" x14ac:dyDescent="0.25">
      <c r="I16" s="1" t="s">
        <v>39</v>
      </c>
      <c r="J16" s="1">
        <v>0</v>
      </c>
      <c r="K16" s="1">
        <v>0.12</v>
      </c>
      <c r="L16" s="1">
        <f>S6+W6</f>
        <v>1.8715286035143359</v>
      </c>
      <c r="M16" s="1">
        <f>S8+W8</f>
        <v>2.0000000000000004</v>
      </c>
    </row>
    <row r="17" spans="9:13" x14ac:dyDescent="0.25">
      <c r="I17" s="1" t="s">
        <v>19</v>
      </c>
      <c r="J17" s="1">
        <v>0</v>
      </c>
      <c r="K17" s="1">
        <v>0</v>
      </c>
      <c r="L17" s="1">
        <f>S7+W7</f>
        <v>0.34815695600475594</v>
      </c>
      <c r="M17" s="1">
        <v>0</v>
      </c>
    </row>
  </sheetData>
  <mergeCells count="8">
    <mergeCell ref="J14:K14"/>
    <mergeCell ref="L14:M14"/>
    <mergeCell ref="H3:N3"/>
    <mergeCell ref="P3:V3"/>
    <mergeCell ref="H4:K4"/>
    <mergeCell ref="L4:O4"/>
    <mergeCell ref="P4:S4"/>
    <mergeCell ref="T4:W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CNN_Models</vt:lpstr>
      <vt:lpstr>RNN_Models</vt:lpstr>
      <vt:lpstr>average_CNN_Models</vt:lpstr>
      <vt:lpstr>average_RNN_Models</vt:lpstr>
      <vt:lpstr>Final_Consolidation</vt:lpstr>
      <vt:lpstr>robustness indicator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Amin Nikanjam</cp:lastModifiedBy>
  <cp:lastPrinted>2022-04-09T11:29:39Z</cp:lastPrinted>
  <dcterms:created xsi:type="dcterms:W3CDTF">2015-06-05T18:17:20Z</dcterms:created>
  <dcterms:modified xsi:type="dcterms:W3CDTF">2022-04-10T17:18:06Z</dcterms:modified>
</cp:coreProperties>
</file>