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<sst xmlns="http://schemas.openxmlformats.org/spreadsheetml/2006/main" count="23" uniqueCount="14">
  <si>
    <t>增发项</t>
  </si>
  <si>
    <t>rT</t>
  </si>
  <si>
    <t>tT</t>
  </si>
  <si>
    <t>deliver(rA)</t>
  </si>
  <si>
    <t>deliver(rT)</t>
  </si>
  <si>
    <t>A(rA)</t>
  </si>
  <si>
    <t>B(rA)</t>
  </si>
  <si>
    <t>A(tA)</t>
  </si>
  <si>
    <t>B(tA)</t>
  </si>
  <si>
    <t>Rate</t>
  </si>
  <si>
    <t>C(rA)</t>
  </si>
  <si>
    <t>C(tA)</t>
  </si>
  <si>
    <t>Rate(除外)</t>
  </si>
  <si>
    <t>增发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</si>
</sst>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AD21"/>
  <sheetViews>
    <sheetView tabSelected="1" topLeftCell="L1" workbookViewId="0">
      <selection activeCell="AB21" sqref="AB21"/>
    </sheetView>
  </sheetViews>
  <sheetFormatPr defaultColWidth="9" defaultRowHeight="13.5"/>
  <cols>
    <col min="12" max="13" width="19.875" customWidth="1"/>
    <col min="16" max="18" width="12.625"/>
    <col min="22" max="22" width="14.25" customWidth="1"/>
    <col min="23" max="23" width="12.625"/>
    <col min="27" max="29" width="12.625"/>
    <col min="30" max="30" width="10.5" customWidth="1"/>
    <col min="31" max="31" width="13" customWidth="1"/>
  </cols>
  <sheetData>
    <row r="7" spans="25:28">
      <c r="Y7" t="s">
        <v>0</v>
      </c>
      <c r="AB7" t="s">
        <v>0</v>
      </c>
    </row>
    <row r="8" spans="10:30">
      <c r="J8" t="s">
        <v>1</v>
      </c>
      <c r="K8" t="s">
        <v>2</v>
      </c>
      <c r="L8" t="s">
        <v>3</v>
      </c>
      <c r="M8" t="s">
        <v>4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T8" t="s">
        <v>1</v>
      </c>
      <c r="U8" t="s">
        <v>2</v>
      </c>
      <c r="V8" t="s">
        <v>3</v>
      </c>
      <c r="W8" t="s">
        <v>4</v>
      </c>
      <c r="X8" t="s">
        <v>5</v>
      </c>
      <c r="Y8" t="s">
        <v>6</v>
      </c>
      <c r="Z8" t="s">
        <v>10</v>
      </c>
      <c r="AA8" t="s">
        <v>7</v>
      </c>
      <c r="AB8" t="s">
        <v>8</v>
      </c>
      <c r="AC8" t="s">
        <v>11</v>
      </c>
      <c r="AD8" t="s">
        <v>12</v>
      </c>
    </row>
    <row r="9" spans="10:30">
      <c r="J9">
        <v>1000</v>
      </c>
      <c r="K9">
        <v>100</v>
      </c>
      <c r="N9">
        <v>500</v>
      </c>
      <c r="O9">
        <v>500</v>
      </c>
      <c r="P9">
        <f>N9/R9</f>
        <v>50</v>
      </c>
      <c r="Q9">
        <f>O9/R9</f>
        <v>50</v>
      </c>
      <c r="R9">
        <f>J9/K9</f>
        <v>10</v>
      </c>
      <c r="T9">
        <v>1000</v>
      </c>
      <c r="U9">
        <v>100</v>
      </c>
      <c r="X9">
        <v>500</v>
      </c>
      <c r="Y9">
        <v>400</v>
      </c>
      <c r="Z9">
        <v>100</v>
      </c>
      <c r="AA9">
        <f t="shared" ref="AA9:AA11" si="0">X9/AD9</f>
        <v>50</v>
      </c>
      <c r="AB9">
        <f t="shared" ref="AB9:AB14" si="1">Y9/AD9</f>
        <v>40</v>
      </c>
      <c r="AC9">
        <v>10</v>
      </c>
      <c r="AD9">
        <f t="shared" ref="AD9:AD14" si="2">(T9-Z9)/(U9-AC9)</f>
        <v>10</v>
      </c>
    </row>
    <row r="10" spans="10:30">
      <c r="J10">
        <v>900</v>
      </c>
      <c r="K10">
        <v>100</v>
      </c>
      <c r="L10">
        <v>100</v>
      </c>
      <c r="M10">
        <f>L10/R9</f>
        <v>10</v>
      </c>
      <c r="N10">
        <v>400</v>
      </c>
      <c r="O10">
        <v>500</v>
      </c>
      <c r="P10">
        <f t="shared" ref="P10:P15" si="3">N10/R10</f>
        <v>44.4444444444444</v>
      </c>
      <c r="Q10">
        <f>O10/R10</f>
        <v>55.5555555555556</v>
      </c>
      <c r="R10">
        <f t="shared" ref="R10:R15" si="4">J10/K10</f>
        <v>9</v>
      </c>
      <c r="T10">
        <v>900</v>
      </c>
      <c r="U10">
        <v>100</v>
      </c>
      <c r="V10">
        <v>100</v>
      </c>
      <c r="W10">
        <f t="shared" ref="W10:W14" si="5">V10/AD9</f>
        <v>10</v>
      </c>
      <c r="X10">
        <v>400</v>
      </c>
      <c r="Y10">
        <v>400</v>
      </c>
      <c r="Z10">
        <v>100</v>
      </c>
      <c r="AA10">
        <f t="shared" si="0"/>
        <v>45</v>
      </c>
      <c r="AB10">
        <f t="shared" si="1"/>
        <v>45</v>
      </c>
      <c r="AC10">
        <v>10</v>
      </c>
      <c r="AD10">
        <f t="shared" si="2"/>
        <v>8.88888888888889</v>
      </c>
    </row>
    <row r="11" spans="10:30">
      <c r="J11">
        <v>600</v>
      </c>
      <c r="K11">
        <v>100</v>
      </c>
      <c r="L11">
        <v>300</v>
      </c>
      <c r="M11">
        <f>L11/R10</f>
        <v>33.3333333333333</v>
      </c>
      <c r="N11">
        <v>100</v>
      </c>
      <c r="O11">
        <v>500</v>
      </c>
      <c r="P11">
        <f t="shared" si="3"/>
        <v>16.6666666666667</v>
      </c>
      <c r="Q11">
        <f>O11/R11</f>
        <v>83.3333333333333</v>
      </c>
      <c r="R11">
        <f t="shared" si="4"/>
        <v>6</v>
      </c>
      <c r="T11">
        <v>600</v>
      </c>
      <c r="U11">
        <v>100</v>
      </c>
      <c r="V11">
        <v>300</v>
      </c>
      <c r="W11">
        <f t="shared" si="5"/>
        <v>33.75</v>
      </c>
      <c r="X11">
        <v>100</v>
      </c>
      <c r="Y11">
        <v>400</v>
      </c>
      <c r="Z11">
        <v>100</v>
      </c>
      <c r="AA11">
        <f t="shared" si="0"/>
        <v>18</v>
      </c>
      <c r="AB11">
        <f t="shared" si="1"/>
        <v>72</v>
      </c>
      <c r="AC11">
        <v>10</v>
      </c>
      <c r="AD11">
        <f t="shared" si="2"/>
        <v>5.55555555555556</v>
      </c>
    </row>
    <row r="13" spans="10:10">
      <c r="J13" s="1"/>
    </row>
    <row r="14" spans="10:30">
      <c r="J14" t="s">
        <v>13</v>
      </c>
      <c r="T14">
        <v>1000</v>
      </c>
      <c r="U14">
        <v>100</v>
      </c>
      <c r="V14"/>
      <c r="W14"/>
      <c r="X14">
        <v>500</v>
      </c>
      <c r="Y14">
        <v>500</v>
      </c>
      <c r="Z14">
        <v>100</v>
      </c>
      <c r="AA14">
        <f t="shared" ref="AA14:AA16" si="6">X14/AD14</f>
        <v>50</v>
      </c>
      <c r="AB14">
        <f t="shared" ref="AB14:AB16" si="7">Y14/AD14</f>
        <v>50</v>
      </c>
      <c r="AC14">
        <v>10</v>
      </c>
      <c r="AD14">
        <f>(T14-Z14)/(U14-AC14)</f>
        <v>10</v>
      </c>
    </row>
    <row r="15" spans="10:30">
      <c r="J15">
        <v>1000</v>
      </c>
      <c r="K15">
        <v>100</v>
      </c>
      <c r="N15">
        <v>500</v>
      </c>
      <c r="O15">
        <v>600</v>
      </c>
      <c r="P15">
        <f t="shared" si="3"/>
        <v>50</v>
      </c>
      <c r="Q15">
        <f t="shared" ref="Q15:Q18" si="8">O15/R15</f>
        <v>60</v>
      </c>
      <c r="R15">
        <f t="shared" si="4"/>
        <v>10</v>
      </c>
      <c r="T15">
        <v>900</v>
      </c>
      <c r="U15">
        <v>100</v>
      </c>
      <c r="V15">
        <v>100</v>
      </c>
      <c r="W15">
        <f>V15/AD14</f>
        <v>10</v>
      </c>
      <c r="X15">
        <v>400</v>
      </c>
      <c r="Y15">
        <v>500</v>
      </c>
      <c r="Z15">
        <v>100</v>
      </c>
      <c r="AA15">
        <f t="shared" si="6"/>
        <v>45</v>
      </c>
      <c r="AB15">
        <f t="shared" si="7"/>
        <v>56.25</v>
      </c>
      <c r="AC15">
        <v>10</v>
      </c>
      <c r="AD15">
        <f t="shared" ref="AD14:AD16" si="9">(T15-Z15)/(U15-AC15)</f>
        <v>8.88888888888889</v>
      </c>
    </row>
    <row r="16" spans="10:30">
      <c r="J16">
        <v>900</v>
      </c>
      <c r="K16">
        <v>100</v>
      </c>
      <c r="L16">
        <v>100</v>
      </c>
      <c r="M16">
        <f>L16/R9</f>
        <v>10</v>
      </c>
      <c r="N16">
        <v>400</v>
      </c>
      <c r="O16">
        <v>600</v>
      </c>
      <c r="P16">
        <f t="shared" ref="P16:P20" si="10">N16/R16</f>
        <v>44.4444444444444</v>
      </c>
      <c r="Q16">
        <f t="shared" si="8"/>
        <v>66.6666666666667</v>
      </c>
      <c r="R16">
        <f t="shared" ref="R16:R20" si="11">J16/K16</f>
        <v>9</v>
      </c>
      <c r="T16">
        <v>600</v>
      </c>
      <c r="U16">
        <v>100</v>
      </c>
      <c r="V16">
        <v>300</v>
      </c>
      <c r="W16">
        <f>V16/AD15</f>
        <v>33.75</v>
      </c>
      <c r="X16">
        <v>100</v>
      </c>
      <c r="Y16">
        <v>500</v>
      </c>
      <c r="Z16">
        <v>100</v>
      </c>
      <c r="AA16">
        <f t="shared" si="6"/>
        <v>18</v>
      </c>
      <c r="AB16">
        <f t="shared" si="7"/>
        <v>90</v>
      </c>
      <c r="AC16">
        <v>10</v>
      </c>
      <c r="AD16">
        <f t="shared" si="9"/>
        <v>5.55555555555556</v>
      </c>
    </row>
    <row r="17" spans="16:30">
      <c r="P17">
        <f>(50-10)+10*4/9</f>
        <v>44.4444444444444</v>
      </c>
      <c r="Q17">
        <f>60+10*6/9</f>
        <v>66.6666666666667</v>
      </c>
      <c r="T17">
        <v>550</v>
      </c>
      <c r="U17">
        <v>100</v>
      </c>
      <c r="V17">
        <v>50</v>
      </c>
      <c r="W17">
        <f>V17/AD16</f>
        <v>9</v>
      </c>
      <c r="X17">
        <v>50</v>
      </c>
      <c r="Y17">
        <v>500</v>
      </c>
      <c r="Z17">
        <v>100</v>
      </c>
      <c r="AA17">
        <f>X17/AD17</f>
        <v>10</v>
      </c>
      <c r="AB17">
        <f>Y17/AD17</f>
        <v>100</v>
      </c>
      <c r="AC17">
        <v>10</v>
      </c>
      <c r="AD17">
        <f>(T17-Z17)/(U17-AC17)</f>
        <v>5</v>
      </c>
    </row>
    <row r="18" spans="10:18">
      <c r="J18">
        <v>900</v>
      </c>
      <c r="K18">
        <v>100</v>
      </c>
      <c r="L18">
        <v>100</v>
      </c>
      <c r="M18">
        <v>10</v>
      </c>
      <c r="N18">
        <v>400</v>
      </c>
      <c r="O18">
        <v>800</v>
      </c>
      <c r="P18">
        <f t="shared" si="10"/>
        <v>44.4444444444444</v>
      </c>
      <c r="Q18">
        <f>O18/R18</f>
        <v>88.8888888888889</v>
      </c>
      <c r="R18">
        <f t="shared" si="11"/>
        <v>9</v>
      </c>
    </row>
    <row r="19" spans="17:17">
      <c r="Q19">
        <f>80+10*800/900</f>
        <v>88.8888888888889</v>
      </c>
    </row>
    <row r="20" spans="10:18">
      <c r="J20">
        <v>900</v>
      </c>
      <c r="K20">
        <v>100</v>
      </c>
      <c r="L20">
        <v>100</v>
      </c>
      <c r="M20">
        <v>10</v>
      </c>
      <c r="N20">
        <v>400</v>
      </c>
      <c r="O20">
        <v>1000</v>
      </c>
      <c r="P20">
        <f t="shared" si="10"/>
        <v>44.4444444444444</v>
      </c>
      <c r="Q20">
        <f>O20/R20</f>
        <v>111.111111111111</v>
      </c>
      <c r="R20">
        <f t="shared" si="11"/>
        <v>9</v>
      </c>
    </row>
    <row r="21" spans="17:17">
      <c r="Q21">
        <f>100+10*1000/900</f>
        <v>111.111111111111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conwy</dc:creator>
  <cp:lastModifiedBy>WPS_1677826414</cp:lastModifiedBy>
  <dcterms:created xsi:type="dcterms:W3CDTF">2023-08-02T05:26:28Z</dcterms:created>
  <dcterms:modified xsi:type="dcterms:W3CDTF">2023-08-07T01:13:16Z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F8082708CCD34F6DAFB1B9EFA9A9341E_11</vt:lpwstr>
  </property>
  <property fmtid="{D5CDD505-2E9C-101B-9397-08002B2CF9AE}" pid="3" name="KSOProductBuildVer">
    <vt:lpwstr>2052-12.1.0.15120</vt:lpwstr>
  </property>
</Properties>
</file>