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105" windowWidth="19035" windowHeight="12270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J8" i="1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7"/>
  <c r="G8"/>
  <c r="H8"/>
  <c r="G9"/>
  <c r="H9"/>
  <c r="G10"/>
  <c r="H10"/>
  <c r="G11"/>
  <c r="H11"/>
  <c r="G12"/>
  <c r="H12"/>
  <c r="G13"/>
  <c r="H13"/>
  <c r="G14"/>
  <c r="H14"/>
  <c r="G15"/>
  <c r="H15"/>
  <c r="G16"/>
  <c r="H16"/>
  <c r="G17"/>
  <c r="H17"/>
  <c r="G18"/>
  <c r="H18"/>
  <c r="G19"/>
  <c r="H19"/>
  <c r="G20"/>
  <c r="H20"/>
  <c r="G21"/>
  <c r="H21"/>
  <c r="G22"/>
  <c r="H22"/>
  <c r="G23"/>
  <c r="H23"/>
  <c r="G24"/>
  <c r="H24"/>
  <c r="G25"/>
  <c r="H25"/>
  <c r="G26"/>
  <c r="H26"/>
  <c r="G27"/>
  <c r="H27"/>
  <c r="G28"/>
  <c r="H28"/>
  <c r="G29"/>
  <c r="H29"/>
  <c r="G30"/>
  <c r="H30"/>
  <c r="G31"/>
  <c r="H31"/>
  <c r="G32"/>
  <c r="H32"/>
  <c r="G33"/>
  <c r="H33"/>
  <c r="G34"/>
  <c r="H34"/>
  <c r="G35"/>
  <c r="H35"/>
  <c r="G36"/>
  <c r="H36"/>
  <c r="G37"/>
  <c r="H37"/>
  <c r="G38"/>
  <c r="H38"/>
  <c r="G39"/>
  <c r="H39"/>
  <c r="G40"/>
  <c r="H40"/>
  <c r="G41"/>
  <c r="H41"/>
  <c r="G42"/>
  <c r="H42"/>
  <c r="G43"/>
  <c r="H43"/>
  <c r="G44"/>
  <c r="H44"/>
  <c r="G45"/>
  <c r="H45"/>
  <c r="G46"/>
  <c r="H46"/>
  <c r="G47"/>
  <c r="H47"/>
  <c r="H7"/>
  <c r="G7"/>
</calcChain>
</file>

<file path=xl/sharedStrings.xml><?xml version="1.0" encoding="utf-8"?>
<sst xmlns="http://schemas.openxmlformats.org/spreadsheetml/2006/main" count="14" uniqueCount="6">
  <si>
    <t>Liquid</t>
  </si>
  <si>
    <t>Vapor</t>
  </si>
  <si>
    <t>Therm. Cond.</t>
  </si>
  <si>
    <t>(mW/m-K)</t>
  </si>
  <si>
    <t>REFPROP (With critical enhancement)</t>
  </si>
  <si>
    <t>EES (no enhancement)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</si>
</sst>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0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Sheet1!$B$7:$B$47</c:f>
              <c:numCache>
                <c:formatCode>General</c:formatCode>
                <c:ptCount val="41"/>
                <c:pt idx="0">
                  <c:v>803.14</c:v>
                </c:pt>
                <c:pt idx="1">
                  <c:v>785.56</c:v>
                </c:pt>
                <c:pt idx="2">
                  <c:v>768.02</c:v>
                </c:pt>
                <c:pt idx="3">
                  <c:v>750.54</c:v>
                </c:pt>
                <c:pt idx="4">
                  <c:v>733.17</c:v>
                </c:pt>
                <c:pt idx="5">
                  <c:v>715.91</c:v>
                </c:pt>
                <c:pt idx="6">
                  <c:v>698.8</c:v>
                </c:pt>
                <c:pt idx="7">
                  <c:v>681.86</c:v>
                </c:pt>
                <c:pt idx="8">
                  <c:v>665.09</c:v>
                </c:pt>
                <c:pt idx="9">
                  <c:v>648.52</c:v>
                </c:pt>
                <c:pt idx="10">
                  <c:v>632.16</c:v>
                </c:pt>
                <c:pt idx="11">
                  <c:v>616.01</c:v>
                </c:pt>
                <c:pt idx="12">
                  <c:v>600.07000000000005</c:v>
                </c:pt>
                <c:pt idx="13">
                  <c:v>584.35</c:v>
                </c:pt>
                <c:pt idx="14">
                  <c:v>568.85</c:v>
                </c:pt>
                <c:pt idx="15">
                  <c:v>553.57000000000005</c:v>
                </c:pt>
                <c:pt idx="16">
                  <c:v>538.5</c:v>
                </c:pt>
                <c:pt idx="17">
                  <c:v>523.65</c:v>
                </c:pt>
                <c:pt idx="18">
                  <c:v>508.99</c:v>
                </c:pt>
                <c:pt idx="19">
                  <c:v>494.53</c:v>
                </c:pt>
                <c:pt idx="20">
                  <c:v>480.25</c:v>
                </c:pt>
                <c:pt idx="21">
                  <c:v>466.16</c:v>
                </c:pt>
                <c:pt idx="22">
                  <c:v>452.23</c:v>
                </c:pt>
                <c:pt idx="23">
                  <c:v>438.46</c:v>
                </c:pt>
                <c:pt idx="24">
                  <c:v>424.83</c:v>
                </c:pt>
                <c:pt idx="25">
                  <c:v>411.34</c:v>
                </c:pt>
                <c:pt idx="26">
                  <c:v>397.96</c:v>
                </c:pt>
                <c:pt idx="27">
                  <c:v>384.69</c:v>
                </c:pt>
                <c:pt idx="28">
                  <c:v>371.51</c:v>
                </c:pt>
                <c:pt idx="29">
                  <c:v>358.39</c:v>
                </c:pt>
                <c:pt idx="30">
                  <c:v>345.32</c:v>
                </c:pt>
                <c:pt idx="31">
                  <c:v>332.28</c:v>
                </c:pt>
                <c:pt idx="32">
                  <c:v>319.25</c:v>
                </c:pt>
                <c:pt idx="33">
                  <c:v>306.18</c:v>
                </c:pt>
                <c:pt idx="34">
                  <c:v>293.07</c:v>
                </c:pt>
                <c:pt idx="35">
                  <c:v>279.88</c:v>
                </c:pt>
                <c:pt idx="36">
                  <c:v>266.57</c:v>
                </c:pt>
                <c:pt idx="37">
                  <c:v>253.15</c:v>
                </c:pt>
                <c:pt idx="38">
                  <c:v>239.65</c:v>
                </c:pt>
                <c:pt idx="39">
                  <c:v>226.45</c:v>
                </c:pt>
                <c:pt idx="40">
                  <c:v>216</c:v>
                </c:pt>
              </c:numCache>
            </c:numRef>
          </c:xVal>
          <c:yVal>
            <c:numRef>
              <c:f>Sheet1!$G$7:$G$47</c:f>
              <c:numCache>
                <c:formatCode>General</c:formatCode>
                <c:ptCount val="41"/>
                <c:pt idx="0">
                  <c:v>803.1</c:v>
                </c:pt>
                <c:pt idx="1">
                  <c:v>785.59999999999991</c:v>
                </c:pt>
                <c:pt idx="2">
                  <c:v>768</c:v>
                </c:pt>
                <c:pt idx="3">
                  <c:v>750.5</c:v>
                </c:pt>
                <c:pt idx="4">
                  <c:v>733.19999999999993</c:v>
                </c:pt>
                <c:pt idx="5">
                  <c:v>715.9</c:v>
                </c:pt>
                <c:pt idx="6">
                  <c:v>698.8</c:v>
                </c:pt>
                <c:pt idx="7">
                  <c:v>681.9</c:v>
                </c:pt>
                <c:pt idx="8">
                  <c:v>665.1</c:v>
                </c:pt>
                <c:pt idx="9">
                  <c:v>648.5</c:v>
                </c:pt>
                <c:pt idx="10">
                  <c:v>632.19999999999993</c:v>
                </c:pt>
                <c:pt idx="11">
                  <c:v>616</c:v>
                </c:pt>
                <c:pt idx="12">
                  <c:v>600.1</c:v>
                </c:pt>
                <c:pt idx="13">
                  <c:v>584.30000000000007</c:v>
                </c:pt>
                <c:pt idx="14">
                  <c:v>568.79999999999995</c:v>
                </c:pt>
                <c:pt idx="15">
                  <c:v>553.6</c:v>
                </c:pt>
                <c:pt idx="16">
                  <c:v>538.5</c:v>
                </c:pt>
                <c:pt idx="17">
                  <c:v>523.59999999999991</c:v>
                </c:pt>
                <c:pt idx="18">
                  <c:v>508.90000000000003</c:v>
                </c:pt>
                <c:pt idx="19">
                  <c:v>494.5</c:v>
                </c:pt>
                <c:pt idx="20">
                  <c:v>480.2</c:v>
                </c:pt>
                <c:pt idx="21">
                  <c:v>466</c:v>
                </c:pt>
                <c:pt idx="22">
                  <c:v>452.1</c:v>
                </c:pt>
                <c:pt idx="23">
                  <c:v>438.2</c:v>
                </c:pt>
                <c:pt idx="24">
                  <c:v>424.5</c:v>
                </c:pt>
                <c:pt idx="25">
                  <c:v>411</c:v>
                </c:pt>
                <c:pt idx="26">
                  <c:v>397.5</c:v>
                </c:pt>
                <c:pt idx="27">
                  <c:v>384</c:v>
                </c:pt>
                <c:pt idx="28">
                  <c:v>370.7</c:v>
                </c:pt>
                <c:pt idx="29">
                  <c:v>357.3</c:v>
                </c:pt>
                <c:pt idx="30">
                  <c:v>343.9</c:v>
                </c:pt>
                <c:pt idx="31">
                  <c:v>330.5</c:v>
                </c:pt>
                <c:pt idx="32">
                  <c:v>317</c:v>
                </c:pt>
                <c:pt idx="33">
                  <c:v>303.3</c:v>
                </c:pt>
                <c:pt idx="34">
                  <c:v>289.39999999999998</c:v>
                </c:pt>
                <c:pt idx="35">
                  <c:v>275.10000000000002</c:v>
                </c:pt>
                <c:pt idx="36">
                  <c:v>260.40000000000003</c:v>
                </c:pt>
                <c:pt idx="37">
                  <c:v>245.10000000000002</c:v>
                </c:pt>
                <c:pt idx="38">
                  <c:v>228.6</c:v>
                </c:pt>
                <c:pt idx="39">
                  <c:v>210.2</c:v>
                </c:pt>
                <c:pt idx="40">
                  <c:v>187.29999999999998</c:v>
                </c:pt>
              </c:numCache>
            </c:numRef>
          </c:yVal>
        </c:ser>
        <c:ser>
          <c:idx val="1"/>
          <c:order val="1"/>
          <c:spPr>
            <a:ln w="28575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Sheet1!$M$6:$M$7</c:f>
              <c:numCache>
                <c:formatCode>General</c:formatCode>
                <c:ptCount val="2"/>
                <c:pt idx="0">
                  <c:v>0</c:v>
                </c:pt>
                <c:pt idx="1">
                  <c:v>803</c:v>
                </c:pt>
              </c:numCache>
            </c:numRef>
          </c:xVal>
          <c:yVal>
            <c:numRef>
              <c:f>Sheet1!$M$6:$M$7</c:f>
              <c:numCache>
                <c:formatCode>General</c:formatCode>
                <c:ptCount val="2"/>
                <c:pt idx="0">
                  <c:v>0</c:v>
                </c:pt>
                <c:pt idx="1">
                  <c:v>803</c:v>
                </c:pt>
              </c:numCache>
            </c:numRef>
          </c:yVal>
        </c:ser>
        <c:axId val="76249728"/>
        <c:axId val="76248192"/>
      </c:scatterChart>
      <c:valAx>
        <c:axId val="76249728"/>
        <c:scaling>
          <c:orientation val="minMax"/>
        </c:scaling>
        <c:axPos val="b"/>
        <c:numFmt formatCode="General" sourceLinked="1"/>
        <c:tickLblPos val="nextTo"/>
        <c:crossAx val="76248192"/>
        <c:crosses val="autoZero"/>
        <c:crossBetween val="midCat"/>
      </c:valAx>
      <c:valAx>
        <c:axId val="76248192"/>
        <c:scaling>
          <c:orientation val="minMax"/>
        </c:scaling>
        <c:axPos val="l"/>
        <c:majorGridlines/>
        <c:numFmt formatCode="General" sourceLinked="1"/>
        <c:tickLblPos val="nextTo"/>
        <c:crossAx val="762497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85725</xdr:colOff>
      <xdr:row>6</xdr:row>
      <xdr:rowOff>47625</xdr:rowOff>
    </xdr:from>
    <xdr:to>
      <xdr:col>21</xdr:col>
      <xdr:colOff>390525</xdr:colOff>
      <xdr:row>20</xdr:row>
      <xdr:rowOff>123825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M47"/>
  <sheetViews>
    <sheetView tabSelected="1" topLeftCell="A16" workbookViewId="0">
      <selection activeCell="L35" sqref="L35"/>
    </sheetView>
  </sheetViews>
  <sheetFormatPr defaultRowHeight="15"/>
  <cols>
    <col min="9" max="9" width="12.7109375" bestFit="1" customWidth="1"/>
  </cols>
  <sheetData>
    <row r="2" spans="1:13">
      <c r="B2" t="s">
        <v>4</v>
      </c>
      <c r="G2" t="s">
        <v>5</v>
      </c>
    </row>
    <row r="4" spans="1:13">
      <c r="B4" t="s">
        <v>0</v>
      </c>
      <c r="C4" t="s">
        <v>1</v>
      </c>
      <c r="G4" t="s">
        <v>0</v>
      </c>
      <c r="H4" t="s">
        <v>1</v>
      </c>
    </row>
    <row r="5" spans="1:13">
      <c r="B5" t="s">
        <v>2</v>
      </c>
      <c r="C5" t="s">
        <v>2</v>
      </c>
      <c r="G5" t="s">
        <v>2</v>
      </c>
      <c r="H5" t="s">
        <v>2</v>
      </c>
    </row>
    <row r="6" spans="1:13">
      <c r="B6" t="s">
        <v>3</v>
      </c>
      <c r="C6" t="s">
        <v>3</v>
      </c>
      <c r="G6" t="s">
        <v>3</v>
      </c>
      <c r="H6" t="s">
        <v>3</v>
      </c>
      <c r="M6">
        <v>0</v>
      </c>
    </row>
    <row r="7" spans="1:13">
      <c r="A7">
        <v>200</v>
      </c>
      <c r="B7">
        <v>803.14</v>
      </c>
      <c r="C7">
        <v>19.684000000000001</v>
      </c>
      <c r="E7">
        <v>0.80310000000000004</v>
      </c>
      <c r="F7">
        <v>1.968E-2</v>
      </c>
      <c r="G7">
        <f>E7*1000</f>
        <v>803.1</v>
      </c>
      <c r="H7">
        <f>F7*1000</f>
        <v>19.68</v>
      </c>
      <c r="I7" s="1">
        <f>G7/B7-1</f>
        <v>-4.9804517269658177E-5</v>
      </c>
      <c r="J7" s="1">
        <f>H7/C7-1</f>
        <v>-2.032107295265595E-4</v>
      </c>
      <c r="M7">
        <v>803</v>
      </c>
    </row>
    <row r="8" spans="1:13">
      <c r="A8">
        <v>205</v>
      </c>
      <c r="B8">
        <v>785.56</v>
      </c>
      <c r="C8">
        <v>19.760000000000002</v>
      </c>
      <c r="E8">
        <v>0.78559999999999997</v>
      </c>
      <c r="F8">
        <v>1.976E-2</v>
      </c>
      <c r="G8">
        <f t="shared" ref="G8:G47" si="0">E8*1000</f>
        <v>785.59999999999991</v>
      </c>
      <c r="H8">
        <f t="shared" ref="H8:H47" si="1">F8*1000</f>
        <v>19.759999999999998</v>
      </c>
      <c r="I8" s="1">
        <f t="shared" ref="I8:I47" si="2">G8/B8-1</f>
        <v>5.0919089566558995E-5</v>
      </c>
      <c r="J8" s="1">
        <f t="shared" ref="J8:J47" si="3">H8/C8-1</f>
        <v>0</v>
      </c>
    </row>
    <row r="9" spans="1:13">
      <c r="A9">
        <v>210</v>
      </c>
      <c r="B9">
        <v>768.02</v>
      </c>
      <c r="C9">
        <v>19.86</v>
      </c>
      <c r="E9">
        <v>0.76800000000000002</v>
      </c>
      <c r="F9">
        <v>1.9859999999999999E-2</v>
      </c>
      <c r="G9">
        <f t="shared" si="0"/>
        <v>768</v>
      </c>
      <c r="H9">
        <f t="shared" si="1"/>
        <v>19.86</v>
      </c>
      <c r="I9" s="1">
        <f t="shared" si="2"/>
        <v>-2.6040988515885211E-5</v>
      </c>
      <c r="J9" s="1">
        <f t="shared" si="3"/>
        <v>0</v>
      </c>
    </row>
    <row r="10" spans="1:13">
      <c r="A10">
        <v>215</v>
      </c>
      <c r="B10">
        <v>750.54</v>
      </c>
      <c r="C10">
        <v>19.984000000000002</v>
      </c>
      <c r="E10">
        <v>0.75049999999999994</v>
      </c>
      <c r="F10">
        <v>1.9980000000000001E-2</v>
      </c>
      <c r="G10">
        <f t="shared" si="0"/>
        <v>750.5</v>
      </c>
      <c r="H10">
        <f t="shared" si="1"/>
        <v>19.98</v>
      </c>
      <c r="I10" s="1">
        <f t="shared" si="2"/>
        <v>-5.3294960961403071E-5</v>
      </c>
      <c r="J10" s="1">
        <f t="shared" si="3"/>
        <v>-2.0016012810253336E-4</v>
      </c>
    </row>
    <row r="11" spans="1:13">
      <c r="A11">
        <v>220</v>
      </c>
      <c r="B11">
        <v>733.17</v>
      </c>
      <c r="C11">
        <v>20.132000000000001</v>
      </c>
      <c r="E11">
        <v>0.73319999999999996</v>
      </c>
      <c r="F11">
        <v>2.0129999999999999E-2</v>
      </c>
      <c r="G11">
        <f t="shared" si="0"/>
        <v>733.19999999999993</v>
      </c>
      <c r="H11">
        <f t="shared" si="1"/>
        <v>20.13</v>
      </c>
      <c r="I11" s="1">
        <f t="shared" si="2"/>
        <v>4.091820450913275E-5</v>
      </c>
      <c r="J11" s="1">
        <f t="shared" si="3"/>
        <v>-9.9344327439077063E-5</v>
      </c>
    </row>
    <row r="12" spans="1:13">
      <c r="A12">
        <v>225</v>
      </c>
      <c r="B12">
        <v>715.91</v>
      </c>
      <c r="C12">
        <v>20.305</v>
      </c>
      <c r="E12">
        <v>0.71589999999999998</v>
      </c>
      <c r="F12">
        <v>2.0299999999999999E-2</v>
      </c>
      <c r="G12">
        <f t="shared" si="0"/>
        <v>715.9</v>
      </c>
      <c r="H12">
        <f t="shared" si="1"/>
        <v>20.299999999999997</v>
      </c>
      <c r="I12" s="1">
        <f t="shared" si="2"/>
        <v>-1.3968236230788023E-5</v>
      </c>
      <c r="J12" s="1">
        <f t="shared" si="3"/>
        <v>-2.4624476729884215E-4</v>
      </c>
    </row>
    <row r="13" spans="1:13">
      <c r="A13">
        <v>230</v>
      </c>
      <c r="B13">
        <v>698.8</v>
      </c>
      <c r="C13">
        <v>20.503</v>
      </c>
      <c r="E13">
        <v>0.69879999999999998</v>
      </c>
      <c r="F13">
        <v>2.0500000000000001E-2</v>
      </c>
      <c r="G13">
        <f t="shared" si="0"/>
        <v>698.8</v>
      </c>
      <c r="H13">
        <f t="shared" si="1"/>
        <v>20.5</v>
      </c>
      <c r="I13" s="1">
        <f t="shared" si="2"/>
        <v>0</v>
      </c>
      <c r="J13" s="1">
        <f t="shared" si="3"/>
        <v>-1.4632005072423571E-4</v>
      </c>
    </row>
    <row r="14" spans="1:13">
      <c r="A14">
        <v>235</v>
      </c>
      <c r="B14">
        <v>681.86</v>
      </c>
      <c r="C14">
        <v>20.727</v>
      </c>
      <c r="E14">
        <v>0.68189999999999995</v>
      </c>
      <c r="F14">
        <v>2.0729999999999998E-2</v>
      </c>
      <c r="G14">
        <f t="shared" si="0"/>
        <v>681.9</v>
      </c>
      <c r="H14">
        <f t="shared" si="1"/>
        <v>20.729999999999997</v>
      </c>
      <c r="I14" s="1">
        <f t="shared" si="2"/>
        <v>5.8663068664976947E-5</v>
      </c>
      <c r="J14" s="1">
        <f t="shared" si="3"/>
        <v>1.4473874656228958E-4</v>
      </c>
    </row>
    <row r="15" spans="1:13">
      <c r="A15">
        <v>240</v>
      </c>
      <c r="B15">
        <v>665.09</v>
      </c>
      <c r="C15">
        <v>20.978000000000002</v>
      </c>
      <c r="E15">
        <v>0.66510000000000002</v>
      </c>
      <c r="F15">
        <v>2.0979999999999999E-2</v>
      </c>
      <c r="G15">
        <f t="shared" si="0"/>
        <v>665.1</v>
      </c>
      <c r="H15">
        <f t="shared" si="1"/>
        <v>20.979999999999997</v>
      </c>
      <c r="I15" s="1">
        <f t="shared" si="2"/>
        <v>1.5035559097320572E-5</v>
      </c>
      <c r="J15" s="1">
        <f t="shared" si="3"/>
        <v>9.5337973114562047E-5</v>
      </c>
    </row>
    <row r="16" spans="1:13">
      <c r="A16">
        <v>245</v>
      </c>
      <c r="B16">
        <v>648.52</v>
      </c>
      <c r="C16">
        <v>21.254999999999999</v>
      </c>
      <c r="E16">
        <v>0.64849999999999997</v>
      </c>
      <c r="F16">
        <v>2.1260000000000001E-2</v>
      </c>
      <c r="G16">
        <f t="shared" si="0"/>
        <v>648.5</v>
      </c>
      <c r="H16">
        <f t="shared" si="1"/>
        <v>21.26</v>
      </c>
      <c r="I16" s="1">
        <f t="shared" si="2"/>
        <v>-3.083944982418263E-5</v>
      </c>
      <c r="J16" s="1">
        <f t="shared" si="3"/>
        <v>2.3523876734898863E-4</v>
      </c>
    </row>
    <row r="17" spans="1:10">
      <c r="A17">
        <v>250</v>
      </c>
      <c r="B17">
        <v>632.16</v>
      </c>
      <c r="C17">
        <v>21.56</v>
      </c>
      <c r="E17">
        <v>0.63219999999999998</v>
      </c>
      <c r="F17">
        <v>2.1559999999999999E-2</v>
      </c>
      <c r="G17">
        <f t="shared" si="0"/>
        <v>632.19999999999993</v>
      </c>
      <c r="H17">
        <f t="shared" si="1"/>
        <v>21.56</v>
      </c>
      <c r="I17" s="1">
        <f t="shared" si="2"/>
        <v>6.3275120222749948E-5</v>
      </c>
      <c r="J17" s="1">
        <f t="shared" si="3"/>
        <v>0</v>
      </c>
    </row>
    <row r="18" spans="1:10">
      <c r="A18">
        <v>255</v>
      </c>
      <c r="B18">
        <v>616.01</v>
      </c>
      <c r="C18">
        <v>21.895</v>
      </c>
      <c r="E18">
        <v>0.61599999999999999</v>
      </c>
      <c r="F18">
        <v>2.189E-2</v>
      </c>
      <c r="G18">
        <f t="shared" si="0"/>
        <v>616</v>
      </c>
      <c r="H18">
        <f t="shared" si="1"/>
        <v>21.89</v>
      </c>
      <c r="I18" s="1">
        <f t="shared" si="2"/>
        <v>-1.6233502702855951E-5</v>
      </c>
      <c r="J18" s="1">
        <f t="shared" si="3"/>
        <v>-2.2836263987202621E-4</v>
      </c>
    </row>
    <row r="19" spans="1:10">
      <c r="A19">
        <v>260</v>
      </c>
      <c r="B19">
        <v>600.07000000000005</v>
      </c>
      <c r="C19">
        <v>22.257999999999999</v>
      </c>
      <c r="E19">
        <v>0.60009999999999997</v>
      </c>
      <c r="F19">
        <v>2.2259999999999999E-2</v>
      </c>
      <c r="G19">
        <f t="shared" si="0"/>
        <v>600.1</v>
      </c>
      <c r="H19">
        <f t="shared" si="1"/>
        <v>22.259999999999998</v>
      </c>
      <c r="I19" s="1">
        <f t="shared" si="2"/>
        <v>4.9994167347078289E-5</v>
      </c>
      <c r="J19" s="1">
        <f t="shared" si="3"/>
        <v>8.9855332914057229E-5</v>
      </c>
    </row>
    <row r="20" spans="1:10">
      <c r="A20">
        <v>265</v>
      </c>
      <c r="B20">
        <v>584.35</v>
      </c>
      <c r="C20">
        <v>22.652999999999999</v>
      </c>
      <c r="E20">
        <v>0.58430000000000004</v>
      </c>
      <c r="F20">
        <v>2.265E-2</v>
      </c>
      <c r="G20">
        <f t="shared" si="0"/>
        <v>584.30000000000007</v>
      </c>
      <c r="H20">
        <f t="shared" si="1"/>
        <v>22.65</v>
      </c>
      <c r="I20" s="1">
        <f t="shared" si="2"/>
        <v>-8.5565157867617536E-5</v>
      </c>
      <c r="J20" s="1">
        <f t="shared" si="3"/>
        <v>-1.3243279035890509E-4</v>
      </c>
    </row>
    <row r="21" spans="1:10">
      <c r="A21">
        <v>270</v>
      </c>
      <c r="B21">
        <v>568.85</v>
      </c>
      <c r="C21">
        <v>23.079000000000001</v>
      </c>
      <c r="E21">
        <v>0.56879999999999997</v>
      </c>
      <c r="F21">
        <v>2.308E-2</v>
      </c>
      <c r="G21">
        <f t="shared" si="0"/>
        <v>568.79999999999995</v>
      </c>
      <c r="H21">
        <f t="shared" si="1"/>
        <v>23.08</v>
      </c>
      <c r="I21" s="1">
        <f t="shared" si="2"/>
        <v>-8.7896633559014781E-5</v>
      </c>
      <c r="J21" s="1">
        <f t="shared" si="3"/>
        <v>4.3329433684125007E-5</v>
      </c>
    </row>
    <row r="22" spans="1:10">
      <c r="A22">
        <v>275</v>
      </c>
      <c r="B22">
        <v>553.57000000000005</v>
      </c>
      <c r="C22">
        <v>23.539000000000001</v>
      </c>
      <c r="E22">
        <v>0.55359999999999998</v>
      </c>
      <c r="F22">
        <v>2.3539999999999998E-2</v>
      </c>
      <c r="G22">
        <f t="shared" si="0"/>
        <v>553.6</v>
      </c>
      <c r="H22">
        <f t="shared" si="1"/>
        <v>23.54</v>
      </c>
      <c r="I22" s="1">
        <f t="shared" si="2"/>
        <v>5.4193688241666038E-5</v>
      </c>
      <c r="J22" s="1">
        <f t="shared" si="3"/>
        <v>4.2482688304312788E-5</v>
      </c>
    </row>
    <row r="23" spans="1:10">
      <c r="A23">
        <v>280</v>
      </c>
      <c r="B23">
        <v>538.5</v>
      </c>
      <c r="C23">
        <v>24.033999999999999</v>
      </c>
      <c r="E23">
        <v>0.53849999999999998</v>
      </c>
      <c r="F23">
        <v>2.4029999999999999E-2</v>
      </c>
      <c r="G23">
        <f t="shared" si="0"/>
        <v>538.5</v>
      </c>
      <c r="H23">
        <f t="shared" si="1"/>
        <v>24.029999999999998</v>
      </c>
      <c r="I23" s="1">
        <f t="shared" si="2"/>
        <v>0</v>
      </c>
      <c r="J23" s="1">
        <f t="shared" si="3"/>
        <v>-1.6643088957313257E-4</v>
      </c>
    </row>
    <row r="24" spans="1:10">
      <c r="A24">
        <v>285</v>
      </c>
      <c r="B24">
        <v>523.65</v>
      </c>
      <c r="C24">
        <v>24.565999999999999</v>
      </c>
      <c r="E24">
        <v>0.52359999999999995</v>
      </c>
      <c r="F24">
        <v>2.4570000000000002E-2</v>
      </c>
      <c r="G24">
        <f t="shared" si="0"/>
        <v>523.59999999999991</v>
      </c>
      <c r="H24">
        <f t="shared" si="1"/>
        <v>24.57</v>
      </c>
      <c r="I24" s="1">
        <f t="shared" si="2"/>
        <v>-9.5483624558467817E-5</v>
      </c>
      <c r="J24" s="1">
        <f t="shared" si="3"/>
        <v>1.6282667100875337E-4</v>
      </c>
    </row>
    <row r="25" spans="1:10">
      <c r="A25">
        <v>290</v>
      </c>
      <c r="B25">
        <v>508.99</v>
      </c>
      <c r="C25">
        <v>25.138000000000002</v>
      </c>
      <c r="E25">
        <v>0.50890000000000002</v>
      </c>
      <c r="F25">
        <v>2.5139999999999999E-2</v>
      </c>
      <c r="G25">
        <f t="shared" si="0"/>
        <v>508.90000000000003</v>
      </c>
      <c r="H25">
        <f t="shared" si="1"/>
        <v>25.14</v>
      </c>
      <c r="I25" s="1">
        <f t="shared" si="2"/>
        <v>-1.7682076268688007E-4</v>
      </c>
      <c r="J25" s="1">
        <f t="shared" si="3"/>
        <v>7.9560824250091144E-5</v>
      </c>
    </row>
    <row r="26" spans="1:10">
      <c r="A26">
        <v>295</v>
      </c>
      <c r="B26">
        <v>494.53</v>
      </c>
      <c r="C26">
        <v>25.75</v>
      </c>
      <c r="E26">
        <v>0.4945</v>
      </c>
      <c r="F26">
        <v>2.5749999999999999E-2</v>
      </c>
      <c r="G26">
        <f t="shared" si="0"/>
        <v>494.5</v>
      </c>
      <c r="H26">
        <f t="shared" si="1"/>
        <v>25.75</v>
      </c>
      <c r="I26" s="1">
        <f t="shared" si="2"/>
        <v>-6.0663660445214873E-5</v>
      </c>
      <c r="J26" s="1">
        <f t="shared" si="3"/>
        <v>0</v>
      </c>
    </row>
    <row r="27" spans="1:10">
      <c r="A27">
        <v>300</v>
      </c>
      <c r="B27">
        <v>480.25</v>
      </c>
      <c r="C27">
        <v>26.408000000000001</v>
      </c>
      <c r="E27">
        <v>0.48020000000000002</v>
      </c>
      <c r="F27">
        <v>2.6409999999999999E-2</v>
      </c>
      <c r="G27">
        <f t="shared" si="0"/>
        <v>480.2</v>
      </c>
      <c r="H27">
        <f t="shared" si="1"/>
        <v>26.41</v>
      </c>
      <c r="I27" s="1">
        <f t="shared" si="2"/>
        <v>-1.0411244143682108E-4</v>
      </c>
      <c r="J27" s="1">
        <f t="shared" si="3"/>
        <v>7.5734625870849115E-5</v>
      </c>
    </row>
    <row r="28" spans="1:10">
      <c r="A28">
        <v>305</v>
      </c>
      <c r="B28">
        <v>466.16</v>
      </c>
      <c r="C28">
        <v>27.113</v>
      </c>
      <c r="E28">
        <v>0.46600000000000003</v>
      </c>
      <c r="F28">
        <v>2.7109999999999999E-2</v>
      </c>
      <c r="G28">
        <f t="shared" si="0"/>
        <v>466</v>
      </c>
      <c r="H28">
        <f t="shared" si="1"/>
        <v>27.11</v>
      </c>
      <c r="I28" s="1">
        <f t="shared" si="2"/>
        <v>-3.4322979234602258E-4</v>
      </c>
      <c r="J28" s="1">
        <f t="shared" si="3"/>
        <v>-1.1064802862092993E-4</v>
      </c>
    </row>
    <row r="29" spans="1:10">
      <c r="A29">
        <v>310</v>
      </c>
      <c r="B29">
        <v>452.23</v>
      </c>
      <c r="C29">
        <v>27.872</v>
      </c>
      <c r="E29">
        <v>0.4521</v>
      </c>
      <c r="F29">
        <v>2.7869999999999999E-2</v>
      </c>
      <c r="G29">
        <f t="shared" si="0"/>
        <v>452.1</v>
      </c>
      <c r="H29">
        <f t="shared" si="1"/>
        <v>27.869999999999997</v>
      </c>
      <c r="I29" s="1">
        <f t="shared" si="2"/>
        <v>-2.8746434336512916E-4</v>
      </c>
      <c r="J29" s="1">
        <f t="shared" si="3"/>
        <v>-7.1756601607408932E-5</v>
      </c>
    </row>
    <row r="30" spans="1:10">
      <c r="A30">
        <v>315</v>
      </c>
      <c r="B30">
        <v>438.46</v>
      </c>
      <c r="C30">
        <v>28.687999999999999</v>
      </c>
      <c r="E30">
        <v>0.43819999999999998</v>
      </c>
      <c r="F30">
        <v>2.8680000000000001E-2</v>
      </c>
      <c r="G30">
        <f t="shared" si="0"/>
        <v>438.2</v>
      </c>
      <c r="H30">
        <f t="shared" si="1"/>
        <v>28.68</v>
      </c>
      <c r="I30" s="1">
        <f t="shared" si="2"/>
        <v>-5.929845367877995E-4</v>
      </c>
      <c r="J30" s="1">
        <f t="shared" si="3"/>
        <v>-2.7886224205242449E-4</v>
      </c>
    </row>
    <row r="31" spans="1:10">
      <c r="A31">
        <v>320</v>
      </c>
      <c r="B31">
        <v>424.83</v>
      </c>
      <c r="C31">
        <v>29.568000000000001</v>
      </c>
      <c r="E31">
        <v>0.42449999999999999</v>
      </c>
      <c r="F31">
        <v>2.955E-2</v>
      </c>
      <c r="G31">
        <f t="shared" si="0"/>
        <v>424.5</v>
      </c>
      <c r="H31">
        <f t="shared" si="1"/>
        <v>29.55</v>
      </c>
      <c r="I31" s="1">
        <f t="shared" si="2"/>
        <v>-7.7678130075553575E-4</v>
      </c>
      <c r="J31" s="1">
        <f t="shared" si="3"/>
        <v>-6.0876623376626693E-4</v>
      </c>
    </row>
    <row r="32" spans="1:10">
      <c r="A32">
        <v>325</v>
      </c>
      <c r="B32">
        <v>411.34</v>
      </c>
      <c r="C32">
        <v>30.521999999999998</v>
      </c>
      <c r="E32">
        <v>0.41099999999999998</v>
      </c>
      <c r="F32">
        <v>3.049E-2</v>
      </c>
      <c r="G32">
        <f t="shared" si="0"/>
        <v>411</v>
      </c>
      <c r="H32">
        <f t="shared" si="1"/>
        <v>30.49</v>
      </c>
      <c r="I32" s="1">
        <f t="shared" si="2"/>
        <v>-8.2656683035919887E-4</v>
      </c>
      <c r="J32" s="1">
        <f t="shared" si="3"/>
        <v>-1.0484240875434647E-3</v>
      </c>
    </row>
    <row r="33" spans="1:10">
      <c r="A33">
        <v>330</v>
      </c>
      <c r="B33">
        <v>397.96</v>
      </c>
      <c r="C33">
        <v>31.559000000000001</v>
      </c>
      <c r="E33">
        <v>0.39750000000000002</v>
      </c>
      <c r="F33">
        <v>3.15E-2</v>
      </c>
      <c r="G33">
        <f t="shared" si="0"/>
        <v>397.5</v>
      </c>
      <c r="H33">
        <f t="shared" si="1"/>
        <v>31.5</v>
      </c>
      <c r="I33" s="1">
        <f t="shared" si="2"/>
        <v>-1.1558950648306032E-3</v>
      </c>
      <c r="J33" s="1">
        <f t="shared" si="3"/>
        <v>-1.8695142431636169E-3</v>
      </c>
    </row>
    <row r="34" spans="1:10">
      <c r="A34">
        <v>335</v>
      </c>
      <c r="B34">
        <v>384.69</v>
      </c>
      <c r="C34">
        <v>32.694000000000003</v>
      </c>
      <c r="E34">
        <v>0.38400000000000001</v>
      </c>
      <c r="F34">
        <v>3.261E-2</v>
      </c>
      <c r="G34">
        <f t="shared" si="0"/>
        <v>384</v>
      </c>
      <c r="H34">
        <f t="shared" si="1"/>
        <v>32.61</v>
      </c>
      <c r="I34" s="1">
        <f t="shared" si="2"/>
        <v>-1.7936520315058324E-3</v>
      </c>
      <c r="J34" s="1">
        <f t="shared" si="3"/>
        <v>-2.5692787667462857E-3</v>
      </c>
    </row>
    <row r="35" spans="1:10">
      <c r="A35">
        <v>340</v>
      </c>
      <c r="B35">
        <v>371.51</v>
      </c>
      <c r="C35">
        <v>33.945</v>
      </c>
      <c r="E35">
        <v>0.37069999999999997</v>
      </c>
      <c r="F35">
        <v>3.3799999999999997E-2</v>
      </c>
      <c r="G35">
        <f t="shared" si="0"/>
        <v>370.7</v>
      </c>
      <c r="H35">
        <f t="shared" si="1"/>
        <v>33.799999999999997</v>
      </c>
      <c r="I35" s="1">
        <f t="shared" si="2"/>
        <v>-2.1802912438426691E-3</v>
      </c>
      <c r="J35" s="1">
        <f t="shared" si="3"/>
        <v>-4.271615849167909E-3</v>
      </c>
    </row>
    <row r="36" spans="1:10">
      <c r="A36">
        <v>345</v>
      </c>
      <c r="B36">
        <v>358.39</v>
      </c>
      <c r="C36">
        <v>35.335999999999999</v>
      </c>
      <c r="E36">
        <v>0.35730000000000001</v>
      </c>
      <c r="F36">
        <v>3.5119999999999998E-2</v>
      </c>
      <c r="G36">
        <f t="shared" si="0"/>
        <v>357.3</v>
      </c>
      <c r="H36">
        <f t="shared" si="1"/>
        <v>35.119999999999997</v>
      </c>
      <c r="I36" s="1">
        <f t="shared" si="2"/>
        <v>-3.0413795027762758E-3</v>
      </c>
      <c r="J36" s="1">
        <f t="shared" si="3"/>
        <v>-6.1127462078334194E-3</v>
      </c>
    </row>
    <row r="37" spans="1:10">
      <c r="A37">
        <v>350</v>
      </c>
      <c r="B37">
        <v>345.32</v>
      </c>
      <c r="C37">
        <v>36.9</v>
      </c>
      <c r="E37">
        <v>0.34389999999999998</v>
      </c>
      <c r="F37">
        <v>3.6560000000000002E-2</v>
      </c>
      <c r="G37">
        <f t="shared" si="0"/>
        <v>343.9</v>
      </c>
      <c r="H37">
        <f t="shared" si="1"/>
        <v>36.56</v>
      </c>
      <c r="I37" s="1">
        <f t="shared" si="2"/>
        <v>-4.1121278813853746E-3</v>
      </c>
      <c r="J37" s="1">
        <f t="shared" si="3"/>
        <v>-9.2140921409212817E-3</v>
      </c>
    </row>
    <row r="38" spans="1:10">
      <c r="A38">
        <v>355</v>
      </c>
      <c r="B38">
        <v>332.28</v>
      </c>
      <c r="C38">
        <v>38.685000000000002</v>
      </c>
      <c r="E38">
        <v>0.33050000000000002</v>
      </c>
      <c r="F38">
        <v>3.8150000000000003E-2</v>
      </c>
      <c r="G38">
        <f t="shared" si="0"/>
        <v>330.5</v>
      </c>
      <c r="H38">
        <f t="shared" si="1"/>
        <v>38.150000000000006</v>
      </c>
      <c r="I38" s="1">
        <f t="shared" si="2"/>
        <v>-5.3569278921390406E-3</v>
      </c>
      <c r="J38" s="1">
        <f t="shared" si="3"/>
        <v>-1.3829649735039307E-2</v>
      </c>
    </row>
    <row r="39" spans="1:10">
      <c r="A39">
        <v>360</v>
      </c>
      <c r="B39">
        <v>319.25</v>
      </c>
      <c r="C39">
        <v>40.752000000000002</v>
      </c>
      <c r="E39">
        <v>0.317</v>
      </c>
      <c r="F39">
        <v>3.9940000000000003E-2</v>
      </c>
      <c r="G39">
        <f t="shared" si="0"/>
        <v>317</v>
      </c>
      <c r="H39">
        <f t="shared" si="1"/>
        <v>39.940000000000005</v>
      </c>
      <c r="I39" s="1">
        <f t="shared" si="2"/>
        <v>-7.0477682067345837E-3</v>
      </c>
      <c r="J39" s="1">
        <f t="shared" si="3"/>
        <v>-1.992540243423635E-2</v>
      </c>
    </row>
    <row r="40" spans="1:10">
      <c r="A40">
        <v>365</v>
      </c>
      <c r="B40">
        <v>306.18</v>
      </c>
      <c r="C40">
        <v>43.195</v>
      </c>
      <c r="E40">
        <v>0.30330000000000001</v>
      </c>
      <c r="F40">
        <v>4.1950000000000001E-2</v>
      </c>
      <c r="G40">
        <f t="shared" si="0"/>
        <v>303.3</v>
      </c>
      <c r="H40">
        <f t="shared" si="1"/>
        <v>41.95</v>
      </c>
      <c r="I40" s="1">
        <f t="shared" si="2"/>
        <v>-9.4062316284538872E-3</v>
      </c>
      <c r="J40" s="1">
        <f t="shared" si="3"/>
        <v>-2.8822780414399785E-2</v>
      </c>
    </row>
    <row r="41" spans="1:10">
      <c r="A41">
        <v>370</v>
      </c>
      <c r="B41">
        <v>293.07</v>
      </c>
      <c r="C41">
        <v>46.149000000000001</v>
      </c>
      <c r="E41">
        <v>0.28939999999999999</v>
      </c>
      <c r="F41">
        <v>4.4240000000000002E-2</v>
      </c>
      <c r="G41">
        <f t="shared" si="0"/>
        <v>289.39999999999998</v>
      </c>
      <c r="H41">
        <f t="shared" si="1"/>
        <v>44.24</v>
      </c>
      <c r="I41" s="1">
        <f t="shared" si="2"/>
        <v>-1.2522605520865371E-2</v>
      </c>
      <c r="J41" s="1">
        <f t="shared" si="3"/>
        <v>-4.1366010097726891E-2</v>
      </c>
    </row>
    <row r="42" spans="1:10">
      <c r="A42">
        <v>375</v>
      </c>
      <c r="B42">
        <v>279.88</v>
      </c>
      <c r="C42">
        <v>49.823999999999998</v>
      </c>
      <c r="E42">
        <v>0.27510000000000001</v>
      </c>
      <c r="F42">
        <v>4.6899999999999997E-2</v>
      </c>
      <c r="G42">
        <f t="shared" si="0"/>
        <v>275.10000000000002</v>
      </c>
      <c r="H42">
        <f t="shared" si="1"/>
        <v>46.9</v>
      </c>
      <c r="I42" s="1">
        <f t="shared" si="2"/>
        <v>-1.7078748034871971E-2</v>
      </c>
      <c r="J42" s="1">
        <f t="shared" si="3"/>
        <v>-5.8686576750160535E-2</v>
      </c>
    </row>
    <row r="43" spans="1:10">
      <c r="A43">
        <v>380</v>
      </c>
      <c r="B43">
        <v>266.57</v>
      </c>
      <c r="C43">
        <v>54.555999999999997</v>
      </c>
      <c r="E43">
        <v>0.26040000000000002</v>
      </c>
      <c r="F43">
        <v>5.0049999999999997E-2</v>
      </c>
      <c r="G43">
        <f t="shared" si="0"/>
        <v>260.40000000000003</v>
      </c>
      <c r="H43">
        <f t="shared" si="1"/>
        <v>50.05</v>
      </c>
      <c r="I43" s="1">
        <f t="shared" si="2"/>
        <v>-2.3145890385264489E-2</v>
      </c>
      <c r="J43" s="1">
        <f t="shared" si="3"/>
        <v>-8.2594031820514724E-2</v>
      </c>
    </row>
    <row r="44" spans="1:10">
      <c r="A44">
        <v>385</v>
      </c>
      <c r="B44">
        <v>253.15</v>
      </c>
      <c r="C44">
        <v>60.936</v>
      </c>
      <c r="E44">
        <v>0.24510000000000001</v>
      </c>
      <c r="F44">
        <v>5.3870000000000001E-2</v>
      </c>
      <c r="G44">
        <f t="shared" si="0"/>
        <v>245.10000000000002</v>
      </c>
      <c r="H44">
        <f t="shared" si="1"/>
        <v>53.870000000000005</v>
      </c>
      <c r="I44" s="1">
        <f t="shared" si="2"/>
        <v>-3.1799328461386445E-2</v>
      </c>
      <c r="J44" s="1">
        <f t="shared" si="3"/>
        <v>-0.11595772613889976</v>
      </c>
    </row>
    <row r="45" spans="1:10">
      <c r="A45">
        <v>390</v>
      </c>
      <c r="B45">
        <v>239.65</v>
      </c>
      <c r="C45">
        <v>70.114000000000004</v>
      </c>
      <c r="E45">
        <v>0.2286</v>
      </c>
      <c r="F45">
        <v>5.8689999999999999E-2</v>
      </c>
      <c r="G45">
        <f t="shared" si="0"/>
        <v>228.6</v>
      </c>
      <c r="H45">
        <f t="shared" si="1"/>
        <v>58.69</v>
      </c>
      <c r="I45" s="1">
        <f t="shared" si="2"/>
        <v>-4.6108908825370332E-2</v>
      </c>
      <c r="J45" s="1">
        <f t="shared" si="3"/>
        <v>-0.16293464928544954</v>
      </c>
    </row>
    <row r="46" spans="1:10">
      <c r="A46">
        <v>395</v>
      </c>
      <c r="B46">
        <v>226.45</v>
      </c>
      <c r="C46">
        <v>84.769000000000005</v>
      </c>
      <c r="E46">
        <v>0.2102</v>
      </c>
      <c r="F46">
        <v>6.5110000000000001E-2</v>
      </c>
      <c r="G46">
        <f t="shared" si="0"/>
        <v>210.2</v>
      </c>
      <c r="H46">
        <f t="shared" si="1"/>
        <v>65.11</v>
      </c>
      <c r="I46" s="1">
        <f t="shared" si="2"/>
        <v>-7.1759770368734821E-2</v>
      </c>
      <c r="J46" s="1">
        <f t="shared" si="3"/>
        <v>-0.23191260956245807</v>
      </c>
    </row>
    <row r="47" spans="1:10">
      <c r="A47">
        <v>400</v>
      </c>
      <c r="B47">
        <v>216</v>
      </c>
      <c r="C47">
        <v>113.54</v>
      </c>
      <c r="E47">
        <v>0.18729999999999999</v>
      </c>
      <c r="F47">
        <v>7.4679999999999996E-2</v>
      </c>
      <c r="G47">
        <f t="shared" si="0"/>
        <v>187.29999999999998</v>
      </c>
      <c r="H47">
        <f t="shared" si="1"/>
        <v>74.679999999999993</v>
      </c>
      <c r="I47" s="1">
        <f t="shared" si="2"/>
        <v>-0.13287037037037042</v>
      </c>
      <c r="J47" s="1">
        <f t="shared" si="3"/>
        <v>-0.34225823498326591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Purdue University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ibell</dc:creator>
  <cp:lastModifiedBy>ibell</cp:lastModifiedBy>
  <dcterms:created xsi:type="dcterms:W3CDTF">2010-08-09T15:11:28Z</dcterms:created>
  <dcterms:modified xsi:type="dcterms:W3CDTF">2010-08-09T15:17:18Z</dcterms:modified>
</cp:coreProperties>
</file>