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505"/>
  </bookViews>
  <sheets>
    <sheet name="R134asat" sheetId="1" r:id="rId1"/>
  </sheets>
  <calcPr calcId="0"/>
</workbook>
</file>

<file path=xl/calcChain.xml><?xml version="1.0" encoding="utf-8"?>
<calcChain xmlns="http://schemas.openxmlformats.org/spreadsheetml/2006/main">
  <c r="AJ5" i="1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5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5"/>
  <c r="AD5"/>
  <c r="X5"/>
  <c r="U6"/>
  <c r="V6"/>
  <c r="W6"/>
  <c r="X6"/>
  <c r="Y6"/>
  <c r="Z6"/>
  <c r="AA6"/>
  <c r="AB6"/>
  <c r="AC6"/>
  <c r="AD6"/>
  <c r="AE6"/>
  <c r="AF6"/>
  <c r="U7"/>
  <c r="V7"/>
  <c r="W7"/>
  <c r="X7"/>
  <c r="Y7"/>
  <c r="Z7"/>
  <c r="AA7"/>
  <c r="AB7"/>
  <c r="AC7"/>
  <c r="AD7"/>
  <c r="AE7"/>
  <c r="AF7"/>
  <c r="U8"/>
  <c r="V8"/>
  <c r="W8"/>
  <c r="X8"/>
  <c r="Y8"/>
  <c r="Z8"/>
  <c r="AA8"/>
  <c r="AB8"/>
  <c r="AC8"/>
  <c r="AD8"/>
  <c r="AE8"/>
  <c r="AF8"/>
  <c r="U9"/>
  <c r="V9"/>
  <c r="W9"/>
  <c r="X9"/>
  <c r="Y9"/>
  <c r="Z9"/>
  <c r="AA9"/>
  <c r="AB9"/>
  <c r="AC9"/>
  <c r="AD9"/>
  <c r="AE9"/>
  <c r="AF9"/>
  <c r="U10"/>
  <c r="V10"/>
  <c r="W10"/>
  <c r="X10"/>
  <c r="Y10"/>
  <c r="Z10"/>
  <c r="AA10"/>
  <c r="AB10"/>
  <c r="AC10"/>
  <c r="AD10"/>
  <c r="AE10"/>
  <c r="AF10"/>
  <c r="U11"/>
  <c r="V11"/>
  <c r="W11"/>
  <c r="X11"/>
  <c r="Y11"/>
  <c r="Z11"/>
  <c r="AA11"/>
  <c r="AB11"/>
  <c r="AC11"/>
  <c r="AD11"/>
  <c r="AE11"/>
  <c r="AF11"/>
  <c r="U12"/>
  <c r="V12"/>
  <c r="W12"/>
  <c r="X12"/>
  <c r="Y12"/>
  <c r="Z12"/>
  <c r="AA12"/>
  <c r="AB12"/>
  <c r="AC12"/>
  <c r="AD12"/>
  <c r="AE12"/>
  <c r="AF12"/>
  <c r="U13"/>
  <c r="V13"/>
  <c r="W13"/>
  <c r="X13"/>
  <c r="Y13"/>
  <c r="Z13"/>
  <c r="AA13"/>
  <c r="AB13"/>
  <c r="AC13"/>
  <c r="AD13"/>
  <c r="AE13"/>
  <c r="AF13"/>
  <c r="U14"/>
  <c r="V14"/>
  <c r="W14"/>
  <c r="X14"/>
  <c r="Y14"/>
  <c r="Z14"/>
  <c r="AA14"/>
  <c r="AB14"/>
  <c r="AC14"/>
  <c r="AD14"/>
  <c r="AE14"/>
  <c r="AF14"/>
  <c r="U15"/>
  <c r="V15"/>
  <c r="W15"/>
  <c r="X15"/>
  <c r="Y15"/>
  <c r="Z15"/>
  <c r="AA15"/>
  <c r="AB15"/>
  <c r="AC15"/>
  <c r="AD15"/>
  <c r="AE15"/>
  <c r="AF15"/>
  <c r="U16"/>
  <c r="V16"/>
  <c r="W16"/>
  <c r="X16"/>
  <c r="Y16"/>
  <c r="Z16"/>
  <c r="AA16"/>
  <c r="AB16"/>
  <c r="AC16"/>
  <c r="AD16"/>
  <c r="AE16"/>
  <c r="AF16"/>
  <c r="U17"/>
  <c r="V17"/>
  <c r="W17"/>
  <c r="X17"/>
  <c r="Y17"/>
  <c r="Z17"/>
  <c r="AA17"/>
  <c r="AB17"/>
  <c r="AC17"/>
  <c r="AD17"/>
  <c r="AE17"/>
  <c r="AF17"/>
  <c r="U18"/>
  <c r="V18"/>
  <c r="W18"/>
  <c r="X18"/>
  <c r="Y18"/>
  <c r="Z18"/>
  <c r="AA18"/>
  <c r="AB18"/>
  <c r="AC18"/>
  <c r="AD18"/>
  <c r="AE18"/>
  <c r="AF18"/>
  <c r="U19"/>
  <c r="V19"/>
  <c r="W19"/>
  <c r="X19"/>
  <c r="Y19"/>
  <c r="Z19"/>
  <c r="AA19"/>
  <c r="AB19"/>
  <c r="AC19"/>
  <c r="AD19"/>
  <c r="AE19"/>
  <c r="AF19"/>
  <c r="U20"/>
  <c r="V20"/>
  <c r="W20"/>
  <c r="X20"/>
  <c r="Y20"/>
  <c r="Z20"/>
  <c r="AA20"/>
  <c r="AB20"/>
  <c r="AC20"/>
  <c r="AD20"/>
  <c r="AE20"/>
  <c r="AF20"/>
  <c r="U21"/>
  <c r="V21"/>
  <c r="W21"/>
  <c r="X21"/>
  <c r="Y21"/>
  <c r="Z21"/>
  <c r="AA21"/>
  <c r="AB21"/>
  <c r="AC21"/>
  <c r="AD21"/>
  <c r="AE21"/>
  <c r="AF21"/>
  <c r="U22"/>
  <c r="V22"/>
  <c r="W22"/>
  <c r="X22"/>
  <c r="Y22"/>
  <c r="Z22"/>
  <c r="AA22"/>
  <c r="AB22"/>
  <c r="AC22"/>
  <c r="AD22"/>
  <c r="AE22"/>
  <c r="AF22"/>
  <c r="U23"/>
  <c r="V23"/>
  <c r="W23"/>
  <c r="X23"/>
  <c r="Y23"/>
  <c r="Z23"/>
  <c r="AA23"/>
  <c r="AB23"/>
  <c r="AC23"/>
  <c r="AD23"/>
  <c r="AE23"/>
  <c r="AF23"/>
  <c r="U24"/>
  <c r="V24"/>
  <c r="W24"/>
  <c r="X24"/>
  <c r="Y24"/>
  <c r="Z24"/>
  <c r="AA24"/>
  <c r="AB24"/>
  <c r="AC24"/>
  <c r="AD24"/>
  <c r="AE24"/>
  <c r="AF24"/>
  <c r="U25"/>
  <c r="V25"/>
  <c r="W25"/>
  <c r="X25"/>
  <c r="Y25"/>
  <c r="Z25"/>
  <c r="AA25"/>
  <c r="AB25"/>
  <c r="AC25"/>
  <c r="AD25"/>
  <c r="AE25"/>
  <c r="AF25"/>
  <c r="U26"/>
  <c r="V26"/>
  <c r="W26"/>
  <c r="X26"/>
  <c r="Y26"/>
  <c r="Z26"/>
  <c r="AA26"/>
  <c r="AB26"/>
  <c r="AC26"/>
  <c r="AD26"/>
  <c r="AE26"/>
  <c r="AF26"/>
  <c r="U27"/>
  <c r="V27"/>
  <c r="W27"/>
  <c r="X27"/>
  <c r="Y27"/>
  <c r="Z27"/>
  <c r="AA27"/>
  <c r="AB27"/>
  <c r="AC27"/>
  <c r="AD27"/>
  <c r="AE27"/>
  <c r="AF27"/>
  <c r="U28"/>
  <c r="V28"/>
  <c r="W28"/>
  <c r="X28"/>
  <c r="Y28"/>
  <c r="Z28"/>
  <c r="AA28"/>
  <c r="AB28"/>
  <c r="AC28"/>
  <c r="AD28"/>
  <c r="AE28"/>
  <c r="AF28"/>
  <c r="U29"/>
  <c r="V29"/>
  <c r="W29"/>
  <c r="X29"/>
  <c r="Y29"/>
  <c r="Z29"/>
  <c r="AA29"/>
  <c r="AB29"/>
  <c r="AC29"/>
  <c r="AD29"/>
  <c r="AE29"/>
  <c r="AF29"/>
  <c r="V5"/>
  <c r="W5"/>
  <c r="Y5"/>
  <c r="Z5"/>
  <c r="AA5"/>
  <c r="AB5"/>
  <c r="AC5"/>
  <c r="AE5"/>
  <c r="AF5"/>
  <c r="U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5"/>
</calcChain>
</file>

<file path=xl/sharedStrings.xml><?xml version="1.0" encoding="utf-8"?>
<sst xmlns="http://schemas.openxmlformats.org/spreadsheetml/2006/main" count="126" uniqueCount="49">
  <si>
    <t>T</t>
  </si>
  <si>
    <t>pV</t>
  </si>
  <si>
    <t>rhoL</t>
  </si>
  <si>
    <t>rhoV</t>
  </si>
  <si>
    <t>uL</t>
  </si>
  <si>
    <t>uV</t>
  </si>
  <si>
    <t>hL</t>
  </si>
  <si>
    <t>hV</t>
  </si>
  <si>
    <t>sL</t>
  </si>
  <si>
    <t>sV</t>
  </si>
  <si>
    <t>cvL</t>
  </si>
  <si>
    <t>cvV</t>
  </si>
  <si>
    <t>cpL</t>
  </si>
  <si>
    <t>cpV</t>
  </si>
  <si>
    <t>kL</t>
  </si>
  <si>
    <t>kV</t>
  </si>
  <si>
    <t>muL</t>
  </si>
  <si>
    <t>muV</t>
  </si>
  <si>
    <t>[K]</t>
  </si>
  <si>
    <t>[kPa]</t>
  </si>
  <si>
    <t>[kg/m^3]</t>
  </si>
  <si>
    <t>[kJ/kg]</t>
  </si>
  <si>
    <t>[kJ/kg-K]</t>
  </si>
  <si>
    <t>[kW/m-K]</t>
  </si>
  <si>
    <t>[Pa-s]</t>
  </si>
  <si>
    <t>--------------------------------------------------------------------------</t>
  </si>
  <si>
    <t>Liquid</t>
  </si>
  <si>
    <t>Vapor</t>
  </si>
  <si>
    <t>Temperature</t>
  </si>
  <si>
    <t>Pressure</t>
  </si>
  <si>
    <t>Density</t>
  </si>
  <si>
    <t>Enthalpy</t>
  </si>
  <si>
    <t>Entropy</t>
  </si>
  <si>
    <t>Cv</t>
  </si>
  <si>
    <t>Cp</t>
  </si>
  <si>
    <t>Therm. Cond.</t>
  </si>
  <si>
    <t>Viscosity</t>
  </si>
  <si>
    <t>(K)</t>
  </si>
  <si>
    <t>(MPa)</t>
  </si>
  <si>
    <t>(kg/m³)</t>
  </si>
  <si>
    <t>(kJ/kg)</t>
  </si>
  <si>
    <t>(kJ/kg-K)</t>
  </si>
  <si>
    <t>(mW/m-K)</t>
  </si>
  <si>
    <t>(µPa-s)</t>
  </si>
  <si>
    <t>Int. Energy</t>
  </si>
  <si>
    <t>Coded EOS for R134a</t>
  </si>
  <si>
    <t>REFPROP Data</t>
  </si>
  <si>
    <t>Errors</t>
  </si>
  <si>
    <t>[%]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</si>
</sst>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8"/>
  <sheetViews>
    <sheetView tabSelected="1" workbookViewId="0">
      <selection activeCell="A3" sqref="A3"/>
    </sheetView>
  </sheetViews>
  <sheetFormatPr defaultRowHeight="15"/>
  <cols>
    <col min="20" max="20" width="12.7109375" bestFit="1" customWidth="1"/>
    <col min="21" max="21" width="12" bestFit="1" customWidth="1"/>
  </cols>
  <sheetData>
    <row r="1" spans="1:36">
      <c r="A1" t="s">
        <v>45</v>
      </c>
      <c r="T1" t="s">
        <v>47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15</v>
      </c>
      <c r="AI2" t="s">
        <v>16</v>
      </c>
      <c r="AJ2" t="s">
        <v>17</v>
      </c>
    </row>
    <row r="3" spans="1:36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23</v>
      </c>
      <c r="P3" t="s">
        <v>23</v>
      </c>
      <c r="Q3" t="s">
        <v>24</v>
      </c>
      <c r="R3" t="s">
        <v>24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 spans="1:36">
      <c r="A4" t="s">
        <v>25</v>
      </c>
    </row>
    <row r="5" spans="1:36">
      <c r="A5">
        <v>290</v>
      </c>
      <c r="B5">
        <v>518.04235200000005</v>
      </c>
      <c r="C5">
        <v>1236.890811</v>
      </c>
      <c r="D5">
        <v>25.193649000000001</v>
      </c>
      <c r="E5">
        <v>222.62116800000001</v>
      </c>
      <c r="F5">
        <v>387.50160599999998</v>
      </c>
      <c r="G5">
        <v>223.05809099999999</v>
      </c>
      <c r="H5">
        <v>408.06932</v>
      </c>
      <c r="I5">
        <v>1.081205</v>
      </c>
      <c r="J5">
        <v>1.71922</v>
      </c>
      <c r="K5">
        <v>0.90076100000000003</v>
      </c>
      <c r="L5">
        <v>0.81130599999999997</v>
      </c>
      <c r="M5">
        <v>1.3931309999999999</v>
      </c>
      <c r="N5">
        <v>0.98245899999999997</v>
      </c>
      <c r="O5">
        <v>8.7593E-5</v>
      </c>
      <c r="P5">
        <v>1.3242E-5</v>
      </c>
      <c r="Q5">
        <v>2.18629E-4</v>
      </c>
      <c r="R5" s="1">
        <v>1.1422499999999999E-5</v>
      </c>
      <c r="T5" s="3">
        <f>B5/B36/1000-1</f>
        <v>-1.4763053759248024E-5</v>
      </c>
      <c r="U5" s="2">
        <f>C5/C36-1</f>
        <v>7.3424159120261123E-5</v>
      </c>
      <c r="V5" s="2">
        <f t="shared" ref="V5:AF5" si="0">D5/D36-1</f>
        <v>2.6398538928806836E-4</v>
      </c>
      <c r="W5" s="2">
        <f t="shared" si="0"/>
        <v>-8.4584980237001339E-5</v>
      </c>
      <c r="X5" s="2">
        <f>F5/F36-1</f>
        <v>4.1445161289566101E-6</v>
      </c>
      <c r="Y5" s="2">
        <f t="shared" si="0"/>
        <v>-8.5582354524271764E-6</v>
      </c>
      <c r="Z5" s="2">
        <f t="shared" si="0"/>
        <v>-1.6663807679284659E-6</v>
      </c>
      <c r="AA5" s="2">
        <f t="shared" si="0"/>
        <v>-8.7857208915131935E-5</v>
      </c>
      <c r="AB5" s="2">
        <f t="shared" si="0"/>
        <v>1.1633317822168365E-5</v>
      </c>
      <c r="AC5" s="2">
        <f t="shared" si="0"/>
        <v>-9.9914517578403306E-6</v>
      </c>
      <c r="AD5" s="2">
        <f>L5/L36-1</f>
        <v>3.2048121487049386E-5</v>
      </c>
      <c r="AE5" s="2">
        <f t="shared" si="0"/>
        <v>-1.2129476781752579E-4</v>
      </c>
      <c r="AF5" s="2">
        <f t="shared" si="0"/>
        <v>7.0236871303697157E-5</v>
      </c>
      <c r="AG5" s="2">
        <f>O5/O36*10^6-1</f>
        <v>3.4840035915126855E-2</v>
      </c>
      <c r="AH5" s="2">
        <f>P5/P36*10^6-1</f>
        <v>1.5880322209436137E-2</v>
      </c>
      <c r="AI5" s="2">
        <f>Q5/Q36*10^6-1</f>
        <v>1.3861064737525464E-2</v>
      </c>
      <c r="AJ5" s="2">
        <f>R5/R36*10^6-1</f>
        <v>5.2362932324210298E-3</v>
      </c>
    </row>
    <row r="6" spans="1:36">
      <c r="A6">
        <v>291</v>
      </c>
      <c r="B6">
        <v>534.64012300000002</v>
      </c>
      <c r="C6">
        <v>1233.2739300000001</v>
      </c>
      <c r="D6">
        <v>25.994907999999999</v>
      </c>
      <c r="E6">
        <v>224.00445999999999</v>
      </c>
      <c r="F6">
        <v>388.03212200000002</v>
      </c>
      <c r="G6">
        <v>224.45457400000001</v>
      </c>
      <c r="H6">
        <v>408.60476799999998</v>
      </c>
      <c r="I6">
        <v>1.085971</v>
      </c>
      <c r="J6">
        <v>1.7188289999999999</v>
      </c>
      <c r="K6">
        <v>0.90209799999999996</v>
      </c>
      <c r="L6">
        <v>0.81439300000000003</v>
      </c>
      <c r="M6">
        <v>1.3967290000000001</v>
      </c>
      <c r="N6">
        <v>0.98816800000000005</v>
      </c>
      <c r="O6">
        <v>8.7126999999999994E-5</v>
      </c>
      <c r="P6">
        <v>1.3346000000000001E-5</v>
      </c>
      <c r="Q6">
        <v>2.15942E-4</v>
      </c>
      <c r="R6" s="1">
        <v>1.1463299999999999E-5</v>
      </c>
      <c r="T6" s="3">
        <f t="shared" ref="T6:T29" si="1">B6/B37/1000-1</f>
        <v>-1.8473767885440751E-5</v>
      </c>
      <c r="U6" s="2">
        <f t="shared" ref="U6:U29" si="2">C6/C37-1</f>
        <v>5.9949724294572349E-5</v>
      </c>
      <c r="V6" s="2">
        <f t="shared" ref="V6:V29" si="3">D6/D37-1</f>
        <v>3.0430599915343137E-4</v>
      </c>
      <c r="W6" s="2">
        <f t="shared" ref="W6:W29" si="4">E6/E37-1</f>
        <v>-6.9368806356662205E-5</v>
      </c>
      <c r="X6" s="2">
        <f t="shared" ref="X6:X29" si="5">F6/F37-1</f>
        <v>5.4686493313749196E-6</v>
      </c>
      <c r="Y6" s="2">
        <f t="shared" ref="Y6:Y29" si="6">G6/G37-1</f>
        <v>2.0378703497581085E-5</v>
      </c>
      <c r="Z6" s="2">
        <f t="shared" ref="Z6:Z29" si="7">H6/H37-1</f>
        <v>-1.2804385600029278E-5</v>
      </c>
      <c r="AA6" s="2">
        <f t="shared" ref="AA6:AA29" si="8">I6/I37-1</f>
        <v>-2.6703499079294701E-5</v>
      </c>
      <c r="AB6" s="2">
        <f t="shared" ref="AB6:AB29" si="9">J6/J37-1</f>
        <v>-4.1305486066733899E-5</v>
      </c>
      <c r="AC6" s="2">
        <f t="shared" ref="AC6:AC29" si="10">K6/K37-1</f>
        <v>-1.330214718830991E-5</v>
      </c>
      <c r="AD6" s="2">
        <f t="shared" ref="AD6:AD29" si="11">L6/L37-1</f>
        <v>4.0522618989236037E-5</v>
      </c>
      <c r="AE6" s="2">
        <f t="shared" ref="AE6:AE29" si="12">M6/M37-1</f>
        <v>-1.2241391652945133E-4</v>
      </c>
      <c r="AF6" s="2">
        <f t="shared" ref="AF6:AF29" si="13">N6/N37-1</f>
        <v>7.8940177514308374E-5</v>
      </c>
      <c r="AG6" s="2">
        <f t="shared" ref="AG6:AH29" si="14">O6/O37*10^6-1</f>
        <v>3.4615019237163258E-2</v>
      </c>
      <c r="AH6" s="2">
        <f t="shared" si="14"/>
        <v>1.6528296138319964E-2</v>
      </c>
      <c r="AI6" s="2">
        <f t="shared" ref="AI6:AJ29" si="15">Q6/Q37*10^6-1</f>
        <v>1.3907409146398875E-2</v>
      </c>
      <c r="AJ6" s="2">
        <f t="shared" si="15"/>
        <v>5.288082083662049E-3</v>
      </c>
    </row>
    <row r="7" spans="1:36">
      <c r="A7">
        <v>292</v>
      </c>
      <c r="B7">
        <v>551.637745</v>
      </c>
      <c r="C7">
        <v>1229.635552</v>
      </c>
      <c r="D7">
        <v>26.817057999999999</v>
      </c>
      <c r="E7">
        <v>225.39086399999999</v>
      </c>
      <c r="F7">
        <v>388.560588</v>
      </c>
      <c r="G7">
        <v>225.85459499999999</v>
      </c>
      <c r="H7">
        <v>409.13679100000002</v>
      </c>
      <c r="I7">
        <v>1.090732</v>
      </c>
      <c r="J7">
        <v>1.7184440000000001</v>
      </c>
      <c r="K7">
        <v>0.903443</v>
      </c>
      <c r="L7">
        <v>0.81749000000000005</v>
      </c>
      <c r="M7">
        <v>1.4003920000000001</v>
      </c>
      <c r="N7">
        <v>0.99396600000000002</v>
      </c>
      <c r="O7">
        <v>8.6662999999999993E-5</v>
      </c>
      <c r="P7">
        <v>1.3451E-5</v>
      </c>
      <c r="Q7">
        <v>2.13289E-4</v>
      </c>
      <c r="R7" s="1">
        <v>1.1504399999999999E-5</v>
      </c>
      <c r="T7" s="3">
        <f t="shared" si="1"/>
        <v>-2.2215172663764271E-5</v>
      </c>
      <c r="U7" s="2">
        <f t="shared" si="2"/>
        <v>1.1024969499784376E-4</v>
      </c>
      <c r="V7" s="2">
        <f t="shared" si="3"/>
        <v>3.0057070386813045E-4</v>
      </c>
      <c r="W7" s="2">
        <f t="shared" si="4"/>
        <v>-4.0532386867853099E-5</v>
      </c>
      <c r="X7" s="2">
        <f t="shared" si="5"/>
        <v>1.5132798023564931E-6</v>
      </c>
      <c r="Y7" s="2">
        <f t="shared" si="6"/>
        <v>2.0345361965823372E-5</v>
      </c>
      <c r="Z7" s="2">
        <f t="shared" si="7"/>
        <v>-7.8432810284301269E-6</v>
      </c>
      <c r="AA7" s="2">
        <f t="shared" si="8"/>
        <v>-6.2339567290070619E-5</v>
      </c>
      <c r="AB7" s="2">
        <f t="shared" si="9"/>
        <v>-3.2586558044722658E-5</v>
      </c>
      <c r="AC7" s="2">
        <f t="shared" si="10"/>
        <v>-7.7480768165827385E-6</v>
      </c>
      <c r="AD7" s="2">
        <f t="shared" si="11"/>
        <v>3.6699043378440876E-5</v>
      </c>
      <c r="AE7" s="2">
        <f t="shared" si="12"/>
        <v>-1.4850778237895934E-4</v>
      </c>
      <c r="AF7" s="2">
        <f t="shared" si="13"/>
        <v>7.6467214681574802E-5</v>
      </c>
      <c r="AG7" s="2">
        <f t="shared" si="14"/>
        <v>3.4411554070183703E-2</v>
      </c>
      <c r="AH7" s="2">
        <f t="shared" si="14"/>
        <v>1.7165759225650445E-2</v>
      </c>
      <c r="AI7" s="2">
        <f t="shared" si="15"/>
        <v>1.3971951509389013E-2</v>
      </c>
      <c r="AJ7" s="2">
        <f t="shared" si="15"/>
        <v>5.4535920293654616E-3</v>
      </c>
    </row>
    <row r="8" spans="1:36">
      <c r="A8">
        <v>293</v>
      </c>
      <c r="B8">
        <v>569.04144799999995</v>
      </c>
      <c r="C8">
        <v>1225.9752100000001</v>
      </c>
      <c r="D8">
        <v>27.660581000000001</v>
      </c>
      <c r="E8">
        <v>226.78042199999999</v>
      </c>
      <c r="F8">
        <v>389.08693799999998</v>
      </c>
      <c r="G8">
        <v>227.25821099999999</v>
      </c>
      <c r="H8">
        <v>409.66530699999998</v>
      </c>
      <c r="I8">
        <v>1.0954870000000001</v>
      </c>
      <c r="J8">
        <v>1.718065</v>
      </c>
      <c r="K8">
        <v>0.90479299999999996</v>
      </c>
      <c r="L8">
        <v>0.82059800000000005</v>
      </c>
      <c r="M8">
        <v>1.4041250000000001</v>
      </c>
      <c r="N8">
        <v>0.99985599999999997</v>
      </c>
      <c r="O8">
        <v>8.6199000000000006E-5</v>
      </c>
      <c r="P8">
        <v>1.3558E-5</v>
      </c>
      <c r="Q8">
        <v>2.10669E-4</v>
      </c>
      <c r="R8" s="1">
        <v>1.15456E-5</v>
      </c>
      <c r="T8" s="3">
        <f t="shared" si="1"/>
        <v>-3.2601131691012419E-5</v>
      </c>
      <c r="U8" s="2">
        <f t="shared" si="2"/>
        <v>6.1350844277718863E-5</v>
      </c>
      <c r="V8" s="2">
        <f t="shared" si="3"/>
        <v>3.1032113409512618E-4</v>
      </c>
      <c r="W8" s="2">
        <f t="shared" si="4"/>
        <v>-4.2232902685346296E-5</v>
      </c>
      <c r="X8" s="2">
        <f t="shared" si="5"/>
        <v>-7.8696445552361993E-6</v>
      </c>
      <c r="Y8" s="2">
        <f t="shared" si="6"/>
        <v>-7.8720408343002646E-6</v>
      </c>
      <c r="Z8" s="2">
        <f t="shared" si="7"/>
        <v>-1.1455561793716207E-5</v>
      </c>
      <c r="AA8" s="2">
        <f t="shared" si="8"/>
        <v>-1.186672752151452E-5</v>
      </c>
      <c r="AB8" s="2">
        <f t="shared" si="9"/>
        <v>-2.0371340434199858E-5</v>
      </c>
      <c r="AC8" s="2">
        <f t="shared" si="10"/>
        <v>-7.7365163573261952E-6</v>
      </c>
      <c r="AD8" s="2">
        <f t="shared" si="11"/>
        <v>4.6309837184566049E-5</v>
      </c>
      <c r="AE8" s="2">
        <f t="shared" si="12"/>
        <v>-1.2461724702705901E-4</v>
      </c>
      <c r="AF8" s="2">
        <f t="shared" si="13"/>
        <v>8.6019784550472878E-5</v>
      </c>
      <c r="AG8" s="2">
        <f t="shared" si="14"/>
        <v>3.4193571608537532E-2</v>
      </c>
      <c r="AH8" s="2">
        <f t="shared" si="14"/>
        <v>1.786786786786787E-2</v>
      </c>
      <c r="AI8" s="2">
        <f t="shared" si="15"/>
        <v>1.4050541516245518E-2</v>
      </c>
      <c r="AJ8" s="2">
        <f t="shared" si="15"/>
        <v>5.5391046855950421E-3</v>
      </c>
    </row>
    <row r="9" spans="1:36">
      <c r="A9">
        <v>294</v>
      </c>
      <c r="B9">
        <v>586.85749999999996</v>
      </c>
      <c r="C9">
        <v>1222.2924210000001</v>
      </c>
      <c r="D9">
        <v>28.525970999999998</v>
      </c>
      <c r="E9">
        <v>228.173179</v>
      </c>
      <c r="F9">
        <v>389.611109</v>
      </c>
      <c r="G9">
        <v>228.66548</v>
      </c>
      <c r="H9">
        <v>410.19023399999998</v>
      </c>
      <c r="I9">
        <v>1.1002369999999999</v>
      </c>
      <c r="J9">
        <v>1.7176910000000001</v>
      </c>
      <c r="K9">
        <v>0.90615100000000004</v>
      </c>
      <c r="L9">
        <v>0.82371700000000003</v>
      </c>
      <c r="M9">
        <v>1.4079269999999999</v>
      </c>
      <c r="N9">
        <v>1.0058400000000001</v>
      </c>
      <c r="O9">
        <v>8.5735999999999994E-5</v>
      </c>
      <c r="P9">
        <v>1.3665999999999999E-5</v>
      </c>
      <c r="Q9">
        <v>2.0808E-4</v>
      </c>
      <c r="R9" s="1">
        <v>1.15871E-5</v>
      </c>
      <c r="T9" s="3">
        <f t="shared" si="1"/>
        <v>-3.8338331515785917E-5</v>
      </c>
      <c r="U9" s="2">
        <f t="shared" si="2"/>
        <v>7.5618556701018136E-5</v>
      </c>
      <c r="V9" s="2">
        <f t="shared" si="3"/>
        <v>3.1458428305919384E-4</v>
      </c>
      <c r="W9" s="2">
        <f t="shared" si="4"/>
        <v>-2.9893066877062502E-5</v>
      </c>
      <c r="X9" s="2">
        <f t="shared" si="5"/>
        <v>2.8464361796487481E-6</v>
      </c>
      <c r="Y9" s="2">
        <f t="shared" si="6"/>
        <v>2.3965713286111523E-5</v>
      </c>
      <c r="Z9" s="2">
        <f t="shared" si="7"/>
        <v>5.7046734425192369E-7</v>
      </c>
      <c r="AA9" s="2">
        <f t="shared" si="8"/>
        <v>-5.7257111696906726E-5</v>
      </c>
      <c r="AB9" s="2">
        <f t="shared" si="9"/>
        <v>-5.2395645339098351E-6</v>
      </c>
      <c r="AC9" s="2">
        <f t="shared" si="10"/>
        <v>-9.9320208351016959E-6</v>
      </c>
      <c r="AD9" s="2">
        <f t="shared" si="11"/>
        <v>4.4920357420430435E-5</v>
      </c>
      <c r="AE9" s="2">
        <f t="shared" si="12"/>
        <v>-1.2286059228749924E-4</v>
      </c>
      <c r="AF9" s="2">
        <f t="shared" si="13"/>
        <v>1.392065228198458E-4</v>
      </c>
      <c r="AG9" s="2">
        <f t="shared" si="14"/>
        <v>3.3985383149617521E-2</v>
      </c>
      <c r="AH9" s="2">
        <f t="shared" si="14"/>
        <v>1.8558545129313542E-2</v>
      </c>
      <c r="AI9" s="2">
        <f t="shared" si="15"/>
        <v>1.4084507042253502E-2</v>
      </c>
      <c r="AJ9" s="2">
        <f t="shared" si="15"/>
        <v>5.5627874685411083E-3</v>
      </c>
    </row>
    <row r="10" spans="1:36">
      <c r="A10">
        <v>295</v>
      </c>
      <c r="B10">
        <v>605.09221400000001</v>
      </c>
      <c r="C10">
        <v>1218.5866920000001</v>
      </c>
      <c r="D10">
        <v>29.413734000000002</v>
      </c>
      <c r="E10">
        <v>229.56918099999999</v>
      </c>
      <c r="F10">
        <v>390.13303100000002</v>
      </c>
      <c r="G10">
        <v>230.07646</v>
      </c>
      <c r="H10">
        <v>410.71148499999998</v>
      </c>
      <c r="I10">
        <v>1.104983</v>
      </c>
      <c r="J10">
        <v>1.7173210000000001</v>
      </c>
      <c r="K10">
        <v>0.90751499999999996</v>
      </c>
      <c r="L10">
        <v>0.82684800000000003</v>
      </c>
      <c r="M10">
        <v>1.4118029999999999</v>
      </c>
      <c r="N10">
        <v>1.011922</v>
      </c>
      <c r="O10">
        <v>8.5273999999999997E-5</v>
      </c>
      <c r="P10">
        <v>1.3776E-5</v>
      </c>
      <c r="Q10">
        <v>2.0552299999999999E-4</v>
      </c>
      <c r="R10" s="1">
        <v>1.16288E-5</v>
      </c>
      <c r="T10" s="3">
        <f t="shared" si="1"/>
        <v>-4.5918164991998189E-5</v>
      </c>
      <c r="U10" s="2">
        <f t="shared" si="2"/>
        <v>7.1146491588125471E-5</v>
      </c>
      <c r="V10" s="2">
        <f t="shared" si="3"/>
        <v>3.310433954564207E-4</v>
      </c>
      <c r="W10" s="2">
        <f t="shared" si="4"/>
        <v>-4.7125185120733271E-5</v>
      </c>
      <c r="X10" s="2">
        <f t="shared" si="5"/>
        <v>-1.7862818475378184E-5</v>
      </c>
      <c r="Y10" s="2">
        <f t="shared" si="6"/>
        <v>-1.5385952712221318E-5</v>
      </c>
      <c r="Z10" s="2">
        <f t="shared" si="7"/>
        <v>-2.07318854695826E-5</v>
      </c>
      <c r="AA10" s="2">
        <f t="shared" si="8"/>
        <v>-1.5384615384528288E-5</v>
      </c>
      <c r="AB10" s="2">
        <f t="shared" si="9"/>
        <v>-4.5999767089743848E-5</v>
      </c>
      <c r="AC10" s="2">
        <f t="shared" si="10"/>
        <v>-5.5095204514188367E-6</v>
      </c>
      <c r="AD10" s="2">
        <f t="shared" si="11"/>
        <v>4.5959773103732005E-5</v>
      </c>
      <c r="AE10" s="2">
        <f t="shared" si="12"/>
        <v>-6.8701749415644997E-5</v>
      </c>
      <c r="AF10" s="2">
        <f t="shared" si="13"/>
        <v>1.2057718916769211E-4</v>
      </c>
      <c r="AG10" s="2">
        <f t="shared" si="14"/>
        <v>3.3774609640190079E-2</v>
      </c>
      <c r="AH10" s="2">
        <f t="shared" si="14"/>
        <v>1.9387302057126021E-2</v>
      </c>
      <c r="AI10" s="2">
        <f t="shared" si="15"/>
        <v>1.4127109444389552E-2</v>
      </c>
      <c r="AJ10" s="2">
        <f t="shared" si="15"/>
        <v>5.6905647323357567E-3</v>
      </c>
    </row>
    <row r="11" spans="1:36">
      <c r="A11">
        <v>296</v>
      </c>
      <c r="B11">
        <v>623.75194599999998</v>
      </c>
      <c r="C11">
        <v>1214.8575080000001</v>
      </c>
      <c r="D11">
        <v>30.324394000000002</v>
      </c>
      <c r="E11">
        <v>230.96847500000001</v>
      </c>
      <c r="F11">
        <v>390.65263700000003</v>
      </c>
      <c r="G11">
        <v>231.49121199999999</v>
      </c>
      <c r="H11">
        <v>411.22897399999999</v>
      </c>
      <c r="I11">
        <v>1.109723</v>
      </c>
      <c r="J11">
        <v>1.7169570000000001</v>
      </c>
      <c r="K11">
        <v>0.90888599999999997</v>
      </c>
      <c r="L11">
        <v>0.82998899999999998</v>
      </c>
      <c r="M11">
        <v>1.4157550000000001</v>
      </c>
      <c r="N11">
        <v>1.0181070000000001</v>
      </c>
      <c r="O11">
        <v>8.4812E-5</v>
      </c>
      <c r="P11">
        <v>1.3886999999999999E-5</v>
      </c>
      <c r="Q11">
        <v>2.0299599999999999E-4</v>
      </c>
      <c r="R11" s="1">
        <v>1.16708E-5</v>
      </c>
      <c r="T11" s="3">
        <f t="shared" si="1"/>
        <v>-4.4974189618240956E-5</v>
      </c>
      <c r="U11" s="2">
        <f t="shared" si="2"/>
        <v>4.7339479749775037E-5</v>
      </c>
      <c r="V11" s="2">
        <f t="shared" si="3"/>
        <v>3.4287787820819204E-4</v>
      </c>
      <c r="W11" s="2">
        <f t="shared" si="4"/>
        <v>-4.9896094899914978E-5</v>
      </c>
      <c r="X11" s="2">
        <f t="shared" si="5"/>
        <v>-1.8847591255810592E-5</v>
      </c>
      <c r="Y11" s="2">
        <f t="shared" si="6"/>
        <v>5.2356473281278681E-6</v>
      </c>
      <c r="Z11" s="2">
        <f t="shared" si="7"/>
        <v>-2.4949541619356808E-6</v>
      </c>
      <c r="AA11" s="2">
        <f t="shared" si="8"/>
        <v>-6.9381870607232443E-5</v>
      </c>
      <c r="AB11" s="2">
        <f t="shared" si="9"/>
        <v>-2.5043680838665594E-5</v>
      </c>
      <c r="AC11" s="2">
        <f t="shared" si="10"/>
        <v>-4.4009726150040507E-6</v>
      </c>
      <c r="AD11" s="2">
        <f t="shared" si="11"/>
        <v>4.6990782577305268E-5</v>
      </c>
      <c r="AE11" s="2">
        <f t="shared" si="12"/>
        <v>-1.0240836217234595E-4</v>
      </c>
      <c r="AF11" s="2">
        <f t="shared" si="13"/>
        <v>1.0510805500985043E-4</v>
      </c>
      <c r="AG11" s="2">
        <f t="shared" si="14"/>
        <v>3.3561627141777572E-2</v>
      </c>
      <c r="AH11" s="2">
        <f t="shared" si="14"/>
        <v>2.0202762268586527E-2</v>
      </c>
      <c r="AI11" s="2">
        <f t="shared" si="15"/>
        <v>1.4168665067945785E-2</v>
      </c>
      <c r="AJ11" s="2">
        <f t="shared" si="15"/>
        <v>5.7566356428817578E-3</v>
      </c>
    </row>
    <row r="12" spans="1:36">
      <c r="A12">
        <v>297</v>
      </c>
      <c r="B12">
        <v>642.84309699999994</v>
      </c>
      <c r="C12">
        <v>1211.104345</v>
      </c>
      <c r="D12">
        <v>31.258489000000001</v>
      </c>
      <c r="E12">
        <v>232.37110799999999</v>
      </c>
      <c r="F12">
        <v>391.16985399999999</v>
      </c>
      <c r="G12">
        <v>232.90979899999999</v>
      </c>
      <c r="H12">
        <v>411.74260800000002</v>
      </c>
      <c r="I12">
        <v>1.11446</v>
      </c>
      <c r="J12">
        <v>1.716596</v>
      </c>
      <c r="K12">
        <v>0.91026399999999996</v>
      </c>
      <c r="L12">
        <v>0.83314200000000005</v>
      </c>
      <c r="M12">
        <v>1.419786</v>
      </c>
      <c r="N12">
        <v>1.0243960000000001</v>
      </c>
      <c r="O12">
        <v>8.4351000000000006E-5</v>
      </c>
      <c r="P12">
        <v>1.3998999999999999E-5</v>
      </c>
      <c r="Q12">
        <v>2.0049799999999999E-4</v>
      </c>
      <c r="R12" s="1">
        <v>1.17131E-5</v>
      </c>
      <c r="T12" s="3">
        <f t="shared" si="1"/>
        <v>-5.7402625684543906E-5</v>
      </c>
      <c r="U12" s="2">
        <f t="shared" si="2"/>
        <v>8.6164327002480334E-5</v>
      </c>
      <c r="V12" s="2">
        <f t="shared" si="3"/>
        <v>3.6768329759651053E-4</v>
      </c>
      <c r="W12" s="2">
        <f t="shared" si="4"/>
        <v>-3.8264910921737005E-5</v>
      </c>
      <c r="X12" s="2">
        <f t="shared" si="5"/>
        <v>-3.732392566124787E-7</v>
      </c>
      <c r="Y12" s="2">
        <f t="shared" si="6"/>
        <v>-8.6299428969649483E-7</v>
      </c>
      <c r="Z12" s="2">
        <f t="shared" si="7"/>
        <v>-1.7952641165663863E-5</v>
      </c>
      <c r="AA12" s="2">
        <f t="shared" si="8"/>
        <v>-3.5890533871762997E-5</v>
      </c>
      <c r="AB12" s="2">
        <f t="shared" si="9"/>
        <v>-2.3301875800019189E-6</v>
      </c>
      <c r="AC12" s="2">
        <f t="shared" si="10"/>
        <v>-6.5914508882158884E-6</v>
      </c>
      <c r="AD12" s="2">
        <f t="shared" si="11"/>
        <v>5.0414115952523986E-5</v>
      </c>
      <c r="AE12" s="2">
        <f t="shared" si="12"/>
        <v>-8.028734417908634E-5</v>
      </c>
      <c r="AF12" s="2">
        <f t="shared" si="13"/>
        <v>9.3722542223950711E-5</v>
      </c>
      <c r="AG12" s="2">
        <f t="shared" si="14"/>
        <v>3.3358651443132326E-2</v>
      </c>
      <c r="AH12" s="2">
        <f t="shared" si="14"/>
        <v>2.1079504011670247E-2</v>
      </c>
      <c r="AI12" s="2">
        <f t="shared" si="15"/>
        <v>1.4204056856694791E-2</v>
      </c>
      <c r="AJ12" s="2">
        <f t="shared" si="15"/>
        <v>5.8480034349506216E-3</v>
      </c>
    </row>
    <row r="13" spans="1:36">
      <c r="A13">
        <v>298</v>
      </c>
      <c r="B13">
        <v>662.37211100000002</v>
      </c>
      <c r="C13">
        <v>1207.3266550000001</v>
      </c>
      <c r="D13">
        <v>32.216571999999999</v>
      </c>
      <c r="E13">
        <v>233.77713299999999</v>
      </c>
      <c r="F13">
        <v>391.68460800000003</v>
      </c>
      <c r="G13">
        <v>234.33228500000001</v>
      </c>
      <c r="H13">
        <v>412.252297</v>
      </c>
      <c r="I13">
        <v>1.119191</v>
      </c>
      <c r="J13">
        <v>1.7162390000000001</v>
      </c>
      <c r="K13">
        <v>0.91164999999999996</v>
      </c>
      <c r="L13">
        <v>0.83630700000000002</v>
      </c>
      <c r="M13">
        <v>1.423897</v>
      </c>
      <c r="N13">
        <v>1.030796</v>
      </c>
      <c r="O13">
        <v>8.3892000000000002E-5</v>
      </c>
      <c r="P13">
        <v>1.4113E-5</v>
      </c>
      <c r="Q13">
        <v>1.9803E-4</v>
      </c>
      <c r="R13" s="1">
        <v>1.17556E-5</v>
      </c>
      <c r="T13" s="3">
        <f t="shared" si="1"/>
        <v>-5.7198713787509625E-5</v>
      </c>
      <c r="U13" s="2">
        <f t="shared" si="2"/>
        <v>2.2078191004748504E-5</v>
      </c>
      <c r="V13" s="2">
        <f t="shared" si="3"/>
        <v>3.9038628741772108E-4</v>
      </c>
      <c r="W13" s="2">
        <f t="shared" si="4"/>
        <v>-1.2263666695266906E-5</v>
      </c>
      <c r="X13" s="2">
        <f t="shared" si="5"/>
        <v>-1.3765988409075725E-5</v>
      </c>
      <c r="Y13" s="2">
        <f t="shared" si="6"/>
        <v>9.7512055647897E-6</v>
      </c>
      <c r="Z13" s="2">
        <f t="shared" si="7"/>
        <v>-1.868481055644633E-5</v>
      </c>
      <c r="AA13" s="2">
        <f t="shared" si="8"/>
        <v>-8.0414581843379906E-6</v>
      </c>
      <c r="AB13" s="2">
        <f t="shared" si="9"/>
        <v>-3.5541571986152931E-5</v>
      </c>
      <c r="AC13" s="2">
        <f t="shared" si="10"/>
        <v>-1.0969001601579542E-5</v>
      </c>
      <c r="AD13" s="2">
        <f t="shared" si="11"/>
        <v>5.6202616411260564E-5</v>
      </c>
      <c r="AE13" s="2">
        <f t="shared" si="12"/>
        <v>-7.2331460674091019E-5</v>
      </c>
      <c r="AF13" s="2">
        <f t="shared" si="13"/>
        <v>9.3140584069173471E-5</v>
      </c>
      <c r="AG13" s="2">
        <f t="shared" si="14"/>
        <v>3.3165433071836059E-2</v>
      </c>
      <c r="AH13" s="2">
        <f t="shared" si="14"/>
        <v>2.1940622737147031E-2</v>
      </c>
      <c r="AI13" s="2">
        <f t="shared" si="15"/>
        <v>1.4238156209987141E-2</v>
      </c>
      <c r="AJ13" s="2">
        <f t="shared" si="15"/>
        <v>5.8697698297254242E-3</v>
      </c>
    </row>
    <row r="14" spans="1:36">
      <c r="A14">
        <v>299</v>
      </c>
      <c r="B14">
        <v>682.34547799999996</v>
      </c>
      <c r="C14">
        <v>1203.523878</v>
      </c>
      <c r="D14">
        <v>33.199216</v>
      </c>
      <c r="E14">
        <v>235.186599</v>
      </c>
      <c r="F14">
        <v>392.19682499999999</v>
      </c>
      <c r="G14">
        <v>235.758736</v>
      </c>
      <c r="H14">
        <v>412.75794300000001</v>
      </c>
      <c r="I14">
        <v>1.1239189999999999</v>
      </c>
      <c r="J14">
        <v>1.7158850000000001</v>
      </c>
      <c r="K14">
        <v>0.91304200000000002</v>
      </c>
      <c r="L14">
        <v>0.83948400000000001</v>
      </c>
      <c r="M14">
        <v>1.4280930000000001</v>
      </c>
      <c r="N14">
        <v>1.037309</v>
      </c>
      <c r="O14">
        <v>8.3431999999999997E-5</v>
      </c>
      <c r="P14">
        <v>1.4229E-5</v>
      </c>
      <c r="Q14">
        <v>1.9558999999999999E-4</v>
      </c>
      <c r="R14" s="1">
        <v>1.1798500000000001E-5</v>
      </c>
      <c r="T14" s="3">
        <f t="shared" si="1"/>
        <v>-6.5244215184945276E-5</v>
      </c>
      <c r="U14" s="2">
        <f t="shared" si="2"/>
        <v>1.984046530956185E-5</v>
      </c>
      <c r="V14" s="2">
        <f t="shared" si="3"/>
        <v>3.98240221780366E-4</v>
      </c>
      <c r="W14" s="2">
        <f t="shared" si="4"/>
        <v>-1.4460648837144596E-5</v>
      </c>
      <c r="X14" s="2">
        <f t="shared" si="5"/>
        <v>-8.0953595104071852E-6</v>
      </c>
      <c r="Y14" s="2">
        <f t="shared" si="6"/>
        <v>-5.3613844587241388E-6</v>
      </c>
      <c r="Z14" s="2">
        <f t="shared" si="7"/>
        <v>-4.9835255353514185E-6</v>
      </c>
      <c r="AA14" s="2">
        <f t="shared" si="8"/>
        <v>1.6905418631640856E-5</v>
      </c>
      <c r="AB14" s="2">
        <f t="shared" si="9"/>
        <v>-8.7417681682300241E-6</v>
      </c>
      <c r="AC14" s="2">
        <f t="shared" si="10"/>
        <v>-8.761842177351653E-6</v>
      </c>
      <c r="AD14" s="2">
        <f t="shared" si="11"/>
        <v>6.4329366355808659E-5</v>
      </c>
      <c r="AE14" s="2">
        <f t="shared" si="12"/>
        <v>-7.4919479064461392E-5</v>
      </c>
      <c r="AF14" s="2">
        <f t="shared" si="13"/>
        <v>1.0509062861574492E-4</v>
      </c>
      <c r="AG14" s="2">
        <f t="shared" si="14"/>
        <v>3.2957781354463256E-2</v>
      </c>
      <c r="AH14" s="2">
        <f t="shared" si="14"/>
        <v>2.293314162473048E-2</v>
      </c>
      <c r="AI14" s="2">
        <f t="shared" si="15"/>
        <v>1.4260526861646916E-2</v>
      </c>
      <c r="AJ14" s="2">
        <f t="shared" si="15"/>
        <v>5.9254838434650292E-3</v>
      </c>
    </row>
    <row r="15" spans="1:36">
      <c r="A15">
        <v>300</v>
      </c>
      <c r="B15">
        <v>702.76973299999997</v>
      </c>
      <c r="C15">
        <v>1199.695432</v>
      </c>
      <c r="D15">
        <v>34.207008000000002</v>
      </c>
      <c r="E15">
        <v>236.59956099999999</v>
      </c>
      <c r="F15">
        <v>392.70642400000003</v>
      </c>
      <c r="G15">
        <v>237.18921900000001</v>
      </c>
      <c r="H15">
        <v>413.25944800000002</v>
      </c>
      <c r="I15">
        <v>1.1286430000000001</v>
      </c>
      <c r="J15">
        <v>1.7155339999999999</v>
      </c>
      <c r="K15">
        <v>0.91444300000000001</v>
      </c>
      <c r="L15">
        <v>0.84267199999999998</v>
      </c>
      <c r="M15">
        <v>1.4323760000000001</v>
      </c>
      <c r="N15">
        <v>1.043941</v>
      </c>
      <c r="O15">
        <v>8.2973999999999995E-5</v>
      </c>
      <c r="P15">
        <v>1.4347E-5</v>
      </c>
      <c r="Q15">
        <v>1.93179E-4</v>
      </c>
      <c r="R15" s="1">
        <v>1.18417E-5</v>
      </c>
      <c r="T15" s="3">
        <f t="shared" si="1"/>
        <v>-7.1521869041912822E-5</v>
      </c>
      <c r="U15" s="2">
        <f t="shared" si="2"/>
        <v>-3.8076185713276089E-6</v>
      </c>
      <c r="V15" s="2">
        <f t="shared" si="3"/>
        <v>4.096744947796882E-4</v>
      </c>
      <c r="W15" s="2">
        <f t="shared" si="4"/>
        <v>-1.8554522400737739E-6</v>
      </c>
      <c r="X15" s="2">
        <f t="shared" si="5"/>
        <v>-9.1059560488604419E-6</v>
      </c>
      <c r="Y15" s="2">
        <f t="shared" si="6"/>
        <v>-3.2927189173026505E-6</v>
      </c>
      <c r="Z15" s="2">
        <f t="shared" si="7"/>
        <v>-2.5532944563977367E-5</v>
      </c>
      <c r="AA15" s="2">
        <f t="shared" si="8"/>
        <v>-5.0500575883738463E-5</v>
      </c>
      <c r="AB15" s="2">
        <f t="shared" si="9"/>
        <v>-3.8470505945520372E-5</v>
      </c>
      <c r="AC15" s="2">
        <f t="shared" si="10"/>
        <v>-7.6548745147064778E-6</v>
      </c>
      <c r="AD15" s="2">
        <f t="shared" si="11"/>
        <v>6.1712278369707718E-5</v>
      </c>
      <c r="AE15" s="2">
        <f t="shared" si="12"/>
        <v>-1.6755096341691811E-5</v>
      </c>
      <c r="AF15" s="2">
        <f t="shared" si="13"/>
        <v>1.3508334930056876E-4</v>
      </c>
      <c r="AG15" s="2">
        <f t="shared" si="14"/>
        <v>3.2772805914788261E-2</v>
      </c>
      <c r="AH15" s="2">
        <f t="shared" si="14"/>
        <v>2.3981157661837171E-2</v>
      </c>
      <c r="AI15" s="2">
        <f t="shared" si="15"/>
        <v>1.4275963456893637E-2</v>
      </c>
      <c r="AJ15" s="2">
        <f t="shared" si="15"/>
        <v>6.0062866366492607E-3</v>
      </c>
    </row>
    <row r="16" spans="1:36">
      <c r="A16">
        <v>301</v>
      </c>
      <c r="B16">
        <v>723.65145900000005</v>
      </c>
      <c r="C16">
        <v>1195.840717</v>
      </c>
      <c r="D16">
        <v>35.240557000000003</v>
      </c>
      <c r="E16">
        <v>238.016074</v>
      </c>
      <c r="F16">
        <v>393.213326</v>
      </c>
      <c r="G16">
        <v>238.623805</v>
      </c>
      <c r="H16">
        <v>413.75671</v>
      </c>
      <c r="I16">
        <v>1.1333629999999999</v>
      </c>
      <c r="J16">
        <v>1.715185</v>
      </c>
      <c r="K16">
        <v>0.91585099999999997</v>
      </c>
      <c r="L16">
        <v>0.84587299999999999</v>
      </c>
      <c r="M16">
        <v>1.43675</v>
      </c>
      <c r="N16">
        <v>1.0506949999999999</v>
      </c>
      <c r="O16">
        <v>8.2516999999999996E-5</v>
      </c>
      <c r="P16">
        <v>1.4467000000000001E-5</v>
      </c>
      <c r="Q16">
        <v>1.9079399999999999E-4</v>
      </c>
      <c r="R16" s="1">
        <v>1.1885199999999999E-5</v>
      </c>
      <c r="T16" s="3">
        <f t="shared" si="1"/>
        <v>-8.0890135551348052E-5</v>
      </c>
      <c r="U16" s="2">
        <f t="shared" si="2"/>
        <v>3.4050008362651596E-5</v>
      </c>
      <c r="V16" s="2">
        <f t="shared" si="3"/>
        <v>4.4164655784251217E-4</v>
      </c>
      <c r="W16" s="2">
        <f t="shared" si="4"/>
        <v>-1.6494412234280276E-5</v>
      </c>
      <c r="X16" s="2">
        <f t="shared" si="5"/>
        <v>-1.697268704548005E-5</v>
      </c>
      <c r="Y16" s="2">
        <f t="shared" si="6"/>
        <v>1.594585533482018E-5</v>
      </c>
      <c r="Z16" s="2">
        <f t="shared" si="7"/>
        <v>-7.9514694508731054E-6</v>
      </c>
      <c r="AA16" s="2">
        <f t="shared" si="8"/>
        <v>-3.2645138521303352E-5</v>
      </c>
      <c r="AB16" s="2">
        <f t="shared" si="9"/>
        <v>-8.7453358209588217E-6</v>
      </c>
      <c r="AC16" s="2">
        <f t="shared" si="10"/>
        <v>1.0918818582617007E-6</v>
      </c>
      <c r="AD16" s="2">
        <f t="shared" si="11"/>
        <v>6.2661086283055667E-5</v>
      </c>
      <c r="AE16" s="2">
        <f t="shared" si="12"/>
        <v>-3.4799554565756452E-5</v>
      </c>
      <c r="AF16" s="2">
        <f t="shared" si="13"/>
        <v>1.8562589243220629E-4</v>
      </c>
      <c r="AG16" s="2">
        <f t="shared" si="14"/>
        <v>3.2598358194013466E-2</v>
      </c>
      <c r="AH16" s="2">
        <f t="shared" si="14"/>
        <v>2.5083256571954982E-2</v>
      </c>
      <c r="AI16" s="2">
        <f t="shared" si="15"/>
        <v>1.4322169059011181E-2</v>
      </c>
      <c r="AJ16" s="2">
        <f t="shared" si="15"/>
        <v>6.1119106069584817E-3</v>
      </c>
    </row>
    <row r="17" spans="1:36">
      <c r="A17">
        <v>302</v>
      </c>
      <c r="B17">
        <v>744.99728300000004</v>
      </c>
      <c r="C17">
        <v>1191.9591109999999</v>
      </c>
      <c r="D17">
        <v>36.300490000000003</v>
      </c>
      <c r="E17">
        <v>239.436195</v>
      </c>
      <c r="F17">
        <v>393.71744799999999</v>
      </c>
      <c r="G17">
        <v>240.06256500000001</v>
      </c>
      <c r="H17">
        <v>414.24962599999998</v>
      </c>
      <c r="I17">
        <v>1.13808</v>
      </c>
      <c r="J17">
        <v>1.7148380000000001</v>
      </c>
      <c r="K17">
        <v>0.91726700000000005</v>
      </c>
      <c r="L17">
        <v>0.84908700000000004</v>
      </c>
      <c r="M17">
        <v>1.441217</v>
      </c>
      <c r="N17">
        <v>1.0575779999999999</v>
      </c>
      <c r="O17">
        <v>8.2059999999999997E-5</v>
      </c>
      <c r="P17">
        <v>1.4589999999999999E-5</v>
      </c>
      <c r="Q17">
        <v>1.88436E-4</v>
      </c>
      <c r="R17" s="1">
        <v>1.1929100000000001E-5</v>
      </c>
      <c r="T17" s="3">
        <f t="shared" si="1"/>
        <v>-8.4177113252481561E-5</v>
      </c>
      <c r="U17" s="2">
        <f t="shared" si="2"/>
        <v>4.9593925664837002E-5</v>
      </c>
      <c r="V17" s="2">
        <f t="shared" si="3"/>
        <v>4.5447028993517158E-4</v>
      </c>
      <c r="W17" s="2">
        <f t="shared" si="4"/>
        <v>-1.589124624123972E-5</v>
      </c>
      <c r="X17" s="2">
        <f t="shared" si="5"/>
        <v>-6.4817636900027509E-6</v>
      </c>
      <c r="Y17" s="2">
        <f t="shared" si="6"/>
        <v>1.0684828792850709E-5</v>
      </c>
      <c r="Z17" s="2">
        <f t="shared" si="7"/>
        <v>-2.50422440013498E-5</v>
      </c>
      <c r="AA17" s="2">
        <f t="shared" si="8"/>
        <v>-1.7573148229477198E-5</v>
      </c>
      <c r="AB17" s="2">
        <f t="shared" si="9"/>
        <v>-3.6153711586717208E-5</v>
      </c>
      <c r="AC17" s="2">
        <f t="shared" si="10"/>
        <v>-3.2705746398908886E-6</v>
      </c>
      <c r="AD17" s="2">
        <f t="shared" si="11"/>
        <v>6.7135436910392698E-5</v>
      </c>
      <c r="AE17" s="2">
        <f t="shared" si="12"/>
        <v>1.1795725783914079E-5</v>
      </c>
      <c r="AF17" s="2">
        <f t="shared" si="13"/>
        <v>1.6833743143562785E-4</v>
      </c>
      <c r="AG17" s="2">
        <f t="shared" si="14"/>
        <v>3.2409038297015691E-2</v>
      </c>
      <c r="AH17" s="2">
        <f t="shared" si="14"/>
        <v>2.6308384918401817E-2</v>
      </c>
      <c r="AI17" s="2">
        <f t="shared" si="15"/>
        <v>1.4351079291597069E-2</v>
      </c>
      <c r="AJ17" s="2">
        <f t="shared" si="15"/>
        <v>6.0807961541706756E-3</v>
      </c>
    </row>
    <row r="18" spans="1:36">
      <c r="A18">
        <v>303</v>
      </c>
      <c r="B18">
        <v>766.81388500000003</v>
      </c>
      <c r="C18">
        <v>1188.049972</v>
      </c>
      <c r="D18">
        <v>37.387453999999998</v>
      </c>
      <c r="E18">
        <v>240.859983</v>
      </c>
      <c r="F18">
        <v>394.21870100000001</v>
      </c>
      <c r="G18">
        <v>241.505573</v>
      </c>
      <c r="H18">
        <v>414.73808600000001</v>
      </c>
      <c r="I18">
        <v>1.1427940000000001</v>
      </c>
      <c r="J18">
        <v>1.714493</v>
      </c>
      <c r="K18">
        <v>0.91869100000000004</v>
      </c>
      <c r="L18">
        <v>0.85231299999999999</v>
      </c>
      <c r="M18">
        <v>1.445783</v>
      </c>
      <c r="N18">
        <v>1.0645929999999999</v>
      </c>
      <c r="O18">
        <v>8.1604E-5</v>
      </c>
      <c r="P18">
        <v>1.4715999999999999E-5</v>
      </c>
      <c r="Q18">
        <v>1.8610299999999999E-4</v>
      </c>
      <c r="R18" s="1">
        <v>1.19734E-5</v>
      </c>
      <c r="T18" s="3">
        <f t="shared" si="1"/>
        <v>-8.6212966826537674E-5</v>
      </c>
      <c r="U18" s="2">
        <f t="shared" si="2"/>
        <v>4.2063973064054849E-5</v>
      </c>
      <c r="V18" s="2">
        <f t="shared" si="3"/>
        <v>4.6705913834621526E-4</v>
      </c>
      <c r="W18" s="2">
        <f t="shared" si="4"/>
        <v>-7.0580420175048175E-8</v>
      </c>
      <c r="X18" s="2">
        <f t="shared" si="5"/>
        <v>-3.295114403223387E-6</v>
      </c>
      <c r="Y18" s="2">
        <f t="shared" si="6"/>
        <v>-1.8330503912866725E-5</v>
      </c>
      <c r="Z18" s="2">
        <f t="shared" si="7"/>
        <v>-2.8725738396628842E-5</v>
      </c>
      <c r="AA18" s="2">
        <f t="shared" si="8"/>
        <v>-5.2502625130790292E-6</v>
      </c>
      <c r="AB18" s="2">
        <f t="shared" si="9"/>
        <v>-4.0828229803668847E-6</v>
      </c>
      <c r="AC18" s="2">
        <f t="shared" si="10"/>
        <v>1.0885064603005645E-6</v>
      </c>
      <c r="AD18" s="2">
        <f t="shared" si="11"/>
        <v>7.3921971252666197E-5</v>
      </c>
      <c r="AE18" s="2">
        <f t="shared" si="12"/>
        <v>-1.1758196154287859E-5</v>
      </c>
      <c r="AF18" s="2">
        <f t="shared" si="13"/>
        <v>1.813228109732723E-4</v>
      </c>
      <c r="AG18" s="2">
        <f t="shared" si="14"/>
        <v>3.2230317749443627E-2</v>
      </c>
      <c r="AH18" s="2">
        <f t="shared" si="14"/>
        <v>2.7653631284916269E-2</v>
      </c>
      <c r="AI18" s="2">
        <f t="shared" si="15"/>
        <v>1.4351120074126422E-2</v>
      </c>
      <c r="AJ18" s="2">
        <f t="shared" si="15"/>
        <v>6.1680672268908943E-3</v>
      </c>
    </row>
    <row r="19" spans="1:36">
      <c r="A19">
        <v>304</v>
      </c>
      <c r="B19">
        <v>789.10798899999998</v>
      </c>
      <c r="C19">
        <v>1184.1126340000001</v>
      </c>
      <c r="D19">
        <v>38.502119999999998</v>
      </c>
      <c r="E19">
        <v>242.287499</v>
      </c>
      <c r="F19">
        <v>394.71699799999999</v>
      </c>
      <c r="G19">
        <v>242.95290600000001</v>
      </c>
      <c r="H19">
        <v>415.22197799999998</v>
      </c>
      <c r="I19">
        <v>1.147505</v>
      </c>
      <c r="J19">
        <v>1.7141500000000001</v>
      </c>
      <c r="K19">
        <v>0.92012300000000002</v>
      </c>
      <c r="L19">
        <v>0.85555199999999998</v>
      </c>
      <c r="M19">
        <v>1.4504490000000001</v>
      </c>
      <c r="N19">
        <v>1.0717479999999999</v>
      </c>
      <c r="O19">
        <v>8.1149000000000005E-5</v>
      </c>
      <c r="P19">
        <v>1.4849E-5</v>
      </c>
      <c r="Q19">
        <v>1.8379599999999999E-4</v>
      </c>
      <c r="R19" s="1">
        <v>1.2018099999999999E-5</v>
      </c>
      <c r="T19" s="3">
        <f t="shared" si="1"/>
        <v>-9.124787754377639E-5</v>
      </c>
      <c r="U19" s="2">
        <f t="shared" si="2"/>
        <v>1.0669706950627855E-5</v>
      </c>
      <c r="V19" s="2">
        <f t="shared" si="3"/>
        <v>4.7084502650451832E-4</v>
      </c>
      <c r="W19" s="2">
        <f t="shared" si="4"/>
        <v>-1.0322340996293811E-5</v>
      </c>
      <c r="X19" s="2">
        <f t="shared" si="5"/>
        <v>-7.6053911634010873E-6</v>
      </c>
      <c r="Y19" s="2">
        <f t="shared" si="6"/>
        <v>1.1961308911345725E-5</v>
      </c>
      <c r="Z19" s="2">
        <f t="shared" si="7"/>
        <v>-1.9319413337326452E-5</v>
      </c>
      <c r="AA19" s="2">
        <f t="shared" si="8"/>
        <v>4.3572984749218335E-6</v>
      </c>
      <c r="AB19" s="2">
        <f t="shared" si="9"/>
        <v>-2.9168125072809303E-5</v>
      </c>
      <c r="AC19" s="2">
        <f t="shared" si="10"/>
        <v>3.2604442898875874E-6</v>
      </c>
      <c r="AD19" s="2">
        <f t="shared" si="11"/>
        <v>7.2473085600099907E-5</v>
      </c>
      <c r="AE19" s="2">
        <f t="shared" si="12"/>
        <v>3.3783783783825072E-5</v>
      </c>
      <c r="AF19" s="2">
        <f t="shared" si="13"/>
        <v>1.3811123553542082E-4</v>
      </c>
      <c r="AG19" s="2">
        <f t="shared" si="14"/>
        <v>3.2062369639314303E-2</v>
      </c>
      <c r="AH19" s="2">
        <f t="shared" si="14"/>
        <v>2.9393414211438262E-2</v>
      </c>
      <c r="AI19" s="2">
        <f t="shared" si="15"/>
        <v>1.4382692201556191E-2</v>
      </c>
      <c r="AJ19" s="2">
        <f t="shared" si="15"/>
        <v>6.2039517749497008E-3</v>
      </c>
    </row>
    <row r="20" spans="1:36">
      <c r="A20">
        <v>305</v>
      </c>
      <c r="B20">
        <v>811.88637200000005</v>
      </c>
      <c r="C20">
        <v>1180.1464080000001</v>
      </c>
      <c r="D20">
        <v>39.645180000000003</v>
      </c>
      <c r="E20">
        <v>243.718807</v>
      </c>
      <c r="F20">
        <v>395.212245</v>
      </c>
      <c r="G20">
        <v>244.404642</v>
      </c>
      <c r="H20">
        <v>415.701188</v>
      </c>
      <c r="I20">
        <v>1.1522129999999999</v>
      </c>
      <c r="J20">
        <v>1.7138070000000001</v>
      </c>
      <c r="K20">
        <v>0.92156400000000005</v>
      </c>
      <c r="L20">
        <v>0.85880500000000004</v>
      </c>
      <c r="M20">
        <v>1.4552210000000001</v>
      </c>
      <c r="N20">
        <v>1.0790470000000001</v>
      </c>
      <c r="O20">
        <v>8.0693999999999997E-5</v>
      </c>
      <c r="P20">
        <v>1.4953000000000001E-5</v>
      </c>
      <c r="Q20">
        <v>1.81514E-4</v>
      </c>
      <c r="R20" s="1">
        <v>1.20633E-5</v>
      </c>
      <c r="T20" s="3">
        <f t="shared" si="1"/>
        <v>-1.0299395297841407E-4</v>
      </c>
      <c r="U20" s="2">
        <f t="shared" si="2"/>
        <v>-4.5409252669048605E-5</v>
      </c>
      <c r="V20" s="2">
        <f t="shared" si="3"/>
        <v>5.0927444794957033E-4</v>
      </c>
      <c r="W20" s="2">
        <f t="shared" si="4"/>
        <v>-4.8949614311899481E-6</v>
      </c>
      <c r="X20" s="2">
        <f t="shared" si="5"/>
        <v>-1.9621982693229789E-5</v>
      </c>
      <c r="Y20" s="2">
        <f t="shared" si="6"/>
        <v>1.8993453355209411E-5</v>
      </c>
      <c r="Z20" s="2">
        <f t="shared" si="7"/>
        <v>-2.1197469389666601E-5</v>
      </c>
      <c r="AA20" s="2">
        <f t="shared" si="8"/>
        <v>1.1282763409115049E-5</v>
      </c>
      <c r="AB20" s="2">
        <f t="shared" si="9"/>
        <v>-5.4262208996957995E-5</v>
      </c>
      <c r="AC20" s="2">
        <f t="shared" si="10"/>
        <v>4.3404661660417787E-6</v>
      </c>
      <c r="AD20" s="2">
        <f t="shared" si="11"/>
        <v>8.7338278620840981E-5</v>
      </c>
      <c r="AE20" s="2">
        <f t="shared" si="12"/>
        <v>1.4431006047255224E-5</v>
      </c>
      <c r="AF20" s="2">
        <f t="shared" si="13"/>
        <v>1.3624988414129291E-4</v>
      </c>
      <c r="AG20" s="2">
        <f t="shared" si="14"/>
        <v>3.1892583120204376E-2</v>
      </c>
      <c r="AH20" s="2">
        <f t="shared" si="14"/>
        <v>2.8970547756674847E-2</v>
      </c>
      <c r="AI20" s="2">
        <f t="shared" si="15"/>
        <v>1.4384709958645381E-2</v>
      </c>
      <c r="AJ20" s="2">
        <f t="shared" si="15"/>
        <v>6.197347568604572E-3</v>
      </c>
    </row>
    <row r="21" spans="1:36">
      <c r="A21">
        <v>306</v>
      </c>
      <c r="B21">
        <v>835.15586099999996</v>
      </c>
      <c r="C21">
        <v>1176.1505810000001</v>
      </c>
      <c r="D21">
        <v>40.817351000000002</v>
      </c>
      <c r="E21">
        <v>245.15397200000001</v>
      </c>
      <c r="F21">
        <v>395.70434699999998</v>
      </c>
      <c r="G21">
        <v>245.860862</v>
      </c>
      <c r="H21">
        <v>416.17559499999999</v>
      </c>
      <c r="I21">
        <v>1.1569179999999999</v>
      </c>
      <c r="J21">
        <v>1.7134640000000001</v>
      </c>
      <c r="K21">
        <v>0.92301299999999997</v>
      </c>
      <c r="L21">
        <v>0.86207100000000003</v>
      </c>
      <c r="M21">
        <v>1.4601029999999999</v>
      </c>
      <c r="N21">
        <v>1.086497</v>
      </c>
      <c r="O21">
        <v>8.0240000000000004E-5</v>
      </c>
      <c r="P21">
        <v>1.5061E-5</v>
      </c>
      <c r="Q21">
        <v>1.7925600000000001E-4</v>
      </c>
      <c r="R21" s="1">
        <v>1.21089E-5</v>
      </c>
      <c r="T21" s="3">
        <f t="shared" si="1"/>
        <v>-1.007363153104901E-4</v>
      </c>
      <c r="U21" s="2">
        <f t="shared" si="2"/>
        <v>-4.2015813637052979E-5</v>
      </c>
      <c r="V21" s="2">
        <f t="shared" si="3"/>
        <v>5.2336013334652876E-4</v>
      </c>
      <c r="W21" s="2">
        <f t="shared" si="4"/>
        <v>1.6202325107128601E-5</v>
      </c>
      <c r="X21" s="2">
        <f t="shared" si="5"/>
        <v>-1.4285714285744433E-5</v>
      </c>
      <c r="Y21" s="2">
        <f t="shared" si="6"/>
        <v>3.5060603595926665E-6</v>
      </c>
      <c r="Z21" s="2">
        <f t="shared" si="7"/>
        <v>-1.0584362535537295E-5</v>
      </c>
      <c r="AA21" s="2">
        <f t="shared" si="8"/>
        <v>1.5558820986916189E-5</v>
      </c>
      <c r="AB21" s="2">
        <f t="shared" si="9"/>
        <v>-2.1009629413426545E-5</v>
      </c>
      <c r="AC21" s="2">
        <f t="shared" si="10"/>
        <v>3.250235641960586E-6</v>
      </c>
      <c r="AD21" s="2">
        <f t="shared" si="11"/>
        <v>8.2366589327254047E-5</v>
      </c>
      <c r="AE21" s="2">
        <f t="shared" si="12"/>
        <v>7.0547945205445828E-5</v>
      </c>
      <c r="AF21" s="2">
        <f t="shared" si="13"/>
        <v>1.8134953511927954E-4</v>
      </c>
      <c r="AG21" s="2">
        <f t="shared" si="14"/>
        <v>3.1720519974798522E-2</v>
      </c>
      <c r="AH21" s="2">
        <f t="shared" si="14"/>
        <v>2.8827105676617393E-2</v>
      </c>
      <c r="AI21" s="2">
        <f t="shared" si="15"/>
        <v>1.4407786769282893E-2</v>
      </c>
      <c r="AJ21" s="2">
        <f t="shared" si="15"/>
        <v>6.2240319095896446E-3</v>
      </c>
    </row>
    <row r="22" spans="1:36">
      <c r="A22">
        <v>307</v>
      </c>
      <c r="B22">
        <v>858.92333499999995</v>
      </c>
      <c r="C22">
        <v>1172.1244099999999</v>
      </c>
      <c r="D22">
        <v>42.019376000000001</v>
      </c>
      <c r="E22">
        <v>246.59306100000001</v>
      </c>
      <c r="F22">
        <v>396.19320499999998</v>
      </c>
      <c r="G22">
        <v>247.32164900000001</v>
      </c>
      <c r="H22">
        <v>416.64507600000002</v>
      </c>
      <c r="I22">
        <v>1.161621</v>
      </c>
      <c r="J22">
        <v>1.713122</v>
      </c>
      <c r="K22">
        <v>0.92447100000000004</v>
      </c>
      <c r="L22">
        <v>0.86535099999999998</v>
      </c>
      <c r="M22">
        <v>1.4650989999999999</v>
      </c>
      <c r="N22">
        <v>1.094104</v>
      </c>
      <c r="O22">
        <v>7.9787E-5</v>
      </c>
      <c r="P22">
        <v>1.5172E-5</v>
      </c>
      <c r="Q22">
        <v>1.7702199999999999E-4</v>
      </c>
      <c r="R22" s="1">
        <v>1.2155E-5</v>
      </c>
      <c r="T22" s="3">
        <f t="shared" si="1"/>
        <v>-1.1252939396055872E-4</v>
      </c>
      <c r="U22" s="2">
        <f t="shared" si="2"/>
        <v>-6.4485582665252394E-5</v>
      </c>
      <c r="V22" s="2">
        <f t="shared" si="3"/>
        <v>5.3279996190203072E-4</v>
      </c>
      <c r="W22" s="2">
        <f t="shared" si="4"/>
        <v>1.2413317652892886E-5</v>
      </c>
      <c r="X22" s="2">
        <f t="shared" si="5"/>
        <v>-1.7150429076240314E-5</v>
      </c>
      <c r="Y22" s="2">
        <f t="shared" si="6"/>
        <v>6.6674753356199545E-6</v>
      </c>
      <c r="Z22" s="2">
        <f t="shared" si="7"/>
        <v>-1.1818072722769024E-5</v>
      </c>
      <c r="AA22" s="2">
        <f t="shared" si="8"/>
        <v>1.8078512396657587E-5</v>
      </c>
      <c r="AB22" s="2">
        <f t="shared" si="9"/>
        <v>-4.5528834928809658E-5</v>
      </c>
      <c r="AC22" s="2">
        <f t="shared" si="10"/>
        <v>1.0817008664343319E-6</v>
      </c>
      <c r="AD22" s="2">
        <f t="shared" si="11"/>
        <v>9.3612398442077804E-5</v>
      </c>
      <c r="AE22" s="2">
        <f t="shared" si="12"/>
        <v>6.7576791808798831E-5</v>
      </c>
      <c r="AF22" s="2">
        <f t="shared" si="13"/>
        <v>1.8648871011972545E-4</v>
      </c>
      <c r="AG22" s="2">
        <f t="shared" si="14"/>
        <v>3.15728230654857E-2</v>
      </c>
      <c r="AH22" s="2">
        <f t="shared" si="14"/>
        <v>2.8749660970979196E-2</v>
      </c>
      <c r="AI22" s="2">
        <f t="shared" si="15"/>
        <v>1.4394590567875731E-2</v>
      </c>
      <c r="AJ22" s="2">
        <f t="shared" si="15"/>
        <v>6.2919115820845306E-3</v>
      </c>
    </row>
    <row r="23" spans="1:36">
      <c r="A23">
        <v>308</v>
      </c>
      <c r="B23">
        <v>883.19572800000003</v>
      </c>
      <c r="C23">
        <v>1168.0671279999999</v>
      </c>
      <c r="D23">
        <v>43.252023000000001</v>
      </c>
      <c r="E23">
        <v>248.036146</v>
      </c>
      <c r="F23">
        <v>396.67871400000001</v>
      </c>
      <c r="G23">
        <v>248.787092</v>
      </c>
      <c r="H23">
        <v>417.10950300000002</v>
      </c>
      <c r="I23">
        <v>1.166323</v>
      </c>
      <c r="J23">
        <v>1.7127779999999999</v>
      </c>
      <c r="K23">
        <v>0.92593800000000004</v>
      </c>
      <c r="L23">
        <v>0.868645</v>
      </c>
      <c r="M23">
        <v>1.4702139999999999</v>
      </c>
      <c r="N23">
        <v>1.101877</v>
      </c>
      <c r="O23">
        <v>7.9334999999999999E-5</v>
      </c>
      <c r="P23">
        <v>1.5285E-5</v>
      </c>
      <c r="Q23">
        <v>1.74811E-4</v>
      </c>
      <c r="R23" s="1">
        <v>1.22016E-5</v>
      </c>
      <c r="T23" s="3">
        <f t="shared" si="1"/>
        <v>-1.180482282350237E-4</v>
      </c>
      <c r="U23" s="2">
        <f t="shared" si="2"/>
        <v>-2.8141426247740853E-5</v>
      </c>
      <c r="V23" s="2">
        <f t="shared" si="3"/>
        <v>5.5572776903867194E-4</v>
      </c>
      <c r="W23" s="2">
        <f t="shared" si="4"/>
        <v>2.4779260573426498E-5</v>
      </c>
      <c r="X23" s="2">
        <f t="shared" si="5"/>
        <v>-2.8450427285720004E-5</v>
      </c>
      <c r="Y23" s="2">
        <f t="shared" si="6"/>
        <v>-1.1688572691737065E-5</v>
      </c>
      <c r="Z23" s="2">
        <f t="shared" si="7"/>
        <v>-2.5165420022954521E-5</v>
      </c>
      <c r="AA23" s="2">
        <f t="shared" si="8"/>
        <v>1.9720483580565329E-5</v>
      </c>
      <c r="AB23" s="2">
        <f t="shared" si="9"/>
        <v>-1.2844465203332156E-5</v>
      </c>
      <c r="AC23" s="2">
        <f t="shared" si="10"/>
        <v>8.6399619840804576E-6</v>
      </c>
      <c r="AD23" s="2">
        <f t="shared" si="11"/>
        <v>9.7863129778108515E-5</v>
      </c>
      <c r="AE23" s="2">
        <f t="shared" si="12"/>
        <v>7.7545745187368453E-5</v>
      </c>
      <c r="AF23" s="2">
        <f t="shared" si="13"/>
        <v>2.5145243282498342E-4</v>
      </c>
      <c r="AG23" s="2">
        <f t="shared" si="14"/>
        <v>3.1423073922878686E-2</v>
      </c>
      <c r="AH23" s="2">
        <f t="shared" si="14"/>
        <v>2.8738726611926113E-2</v>
      </c>
      <c r="AI23" s="2">
        <f t="shared" si="15"/>
        <v>1.4396796843265669E-2</v>
      </c>
      <c r="AJ23" s="2">
        <f t="shared" si="15"/>
        <v>6.3175257731959977E-3</v>
      </c>
    </row>
    <row r="24" spans="1:36">
      <c r="A24">
        <v>309</v>
      </c>
      <c r="B24">
        <v>907.98002499999996</v>
      </c>
      <c r="C24">
        <v>1163.9779370000001</v>
      </c>
      <c r="D24">
        <v>44.516092999999998</v>
      </c>
      <c r="E24">
        <v>249.48330000000001</v>
      </c>
      <c r="F24">
        <v>397.16076900000002</v>
      </c>
      <c r="G24">
        <v>250.25727800000001</v>
      </c>
      <c r="H24">
        <v>417.56874199999999</v>
      </c>
      <c r="I24">
        <v>1.171022</v>
      </c>
      <c r="J24">
        <v>1.712434</v>
      </c>
      <c r="K24">
        <v>0.92741499999999999</v>
      </c>
      <c r="L24">
        <v>0.87195400000000001</v>
      </c>
      <c r="M24">
        <v>1.4754529999999999</v>
      </c>
      <c r="N24">
        <v>1.1098220000000001</v>
      </c>
      <c r="O24">
        <v>7.8883999999999999E-5</v>
      </c>
      <c r="P24">
        <v>1.5398999999999999E-5</v>
      </c>
      <c r="Q24">
        <v>1.72623E-4</v>
      </c>
      <c r="R24" s="1">
        <v>1.22488E-5</v>
      </c>
      <c r="T24" s="3">
        <f t="shared" si="1"/>
        <v>-1.2110583752711346E-4</v>
      </c>
      <c r="U24" s="2">
        <f t="shared" si="2"/>
        <v>-1.8954467353893278E-5</v>
      </c>
      <c r="V24" s="2">
        <f t="shared" si="3"/>
        <v>5.6400170821069295E-4</v>
      </c>
      <c r="W24" s="2">
        <f t="shared" si="4"/>
        <v>1.3227513227631604E-5</v>
      </c>
      <c r="X24" s="2">
        <f t="shared" si="5"/>
        <v>-2.3241936702111943E-5</v>
      </c>
      <c r="Y24" s="2">
        <f t="shared" si="6"/>
        <v>-1.0876688244176869E-5</v>
      </c>
      <c r="Z24" s="2">
        <f t="shared" si="7"/>
        <v>-2.6960103453266271E-5</v>
      </c>
      <c r="AA24" s="2">
        <f t="shared" si="8"/>
        <v>1.8787361229621879E-5</v>
      </c>
      <c r="AB24" s="2">
        <f t="shared" si="9"/>
        <v>-3.8540145985366259E-5</v>
      </c>
      <c r="AC24" s="2">
        <f t="shared" si="10"/>
        <v>5.3913587303444643E-6</v>
      </c>
      <c r="AD24" s="2">
        <f t="shared" si="11"/>
        <v>9.6344638535583726E-5</v>
      </c>
      <c r="AE24" s="2">
        <f t="shared" si="12"/>
        <v>1.0370772046353061E-4</v>
      </c>
      <c r="AF24" s="2">
        <f t="shared" si="13"/>
        <v>2.0007209805350534E-4</v>
      </c>
      <c r="AG24" s="2">
        <f t="shared" si="14"/>
        <v>3.1298208916198389E-2</v>
      </c>
      <c r="AH24" s="2">
        <f t="shared" si="14"/>
        <v>2.8726033803193385E-2</v>
      </c>
      <c r="AI24" s="2">
        <f t="shared" si="15"/>
        <v>1.4414996767938115E-2</v>
      </c>
      <c r="AJ24" s="2">
        <f t="shared" si="15"/>
        <v>6.3095629313176804E-3</v>
      </c>
    </row>
    <row r="25" spans="1:36">
      <c r="A25">
        <v>310</v>
      </c>
      <c r="B25">
        <v>933.28327000000002</v>
      </c>
      <c r="C25">
        <v>1159.8560070000001</v>
      </c>
      <c r="D25">
        <v>45.812410999999997</v>
      </c>
      <c r="E25">
        <v>250.93459799999999</v>
      </c>
      <c r="F25">
        <v>397.63925699999999</v>
      </c>
      <c r="G25">
        <v>251.73230100000001</v>
      </c>
      <c r="H25">
        <v>418.02265499999999</v>
      </c>
      <c r="I25">
        <v>1.1757200000000001</v>
      </c>
      <c r="J25">
        <v>1.712089</v>
      </c>
      <c r="K25">
        <v>0.92890099999999998</v>
      </c>
      <c r="L25">
        <v>0.875278</v>
      </c>
      <c r="M25">
        <v>1.48082</v>
      </c>
      <c r="N25">
        <v>1.117947</v>
      </c>
      <c r="O25">
        <v>7.8432999999999999E-5</v>
      </c>
      <c r="P25">
        <v>1.5515999999999998E-5</v>
      </c>
      <c r="Q25">
        <v>1.70457E-4</v>
      </c>
      <c r="R25" s="1">
        <v>1.22965E-5</v>
      </c>
      <c r="T25" s="3">
        <f t="shared" si="1"/>
        <v>-1.2505892436254218E-4</v>
      </c>
      <c r="U25" s="2">
        <f t="shared" si="2"/>
        <v>-3.792826967841112E-5</v>
      </c>
      <c r="V25" s="2">
        <f t="shared" si="3"/>
        <v>5.7683571397371125E-4</v>
      </c>
      <c r="W25" s="2">
        <f t="shared" si="4"/>
        <v>1.8323835332401117E-5</v>
      </c>
      <c r="X25" s="2">
        <f t="shared" si="5"/>
        <v>-2.701622029421813E-5</v>
      </c>
      <c r="Y25" s="2">
        <f t="shared" si="6"/>
        <v>9.1407460374171023E-6</v>
      </c>
      <c r="Z25" s="2">
        <f t="shared" si="7"/>
        <v>-1.7570509293518555E-5</v>
      </c>
      <c r="AA25" s="2">
        <f t="shared" si="8"/>
        <v>1.701114229835099E-5</v>
      </c>
      <c r="AB25" s="2">
        <f t="shared" si="9"/>
        <v>-6.4828875131373032E-5</v>
      </c>
      <c r="AC25" s="2">
        <f t="shared" si="10"/>
        <v>1.184209109794665E-5</v>
      </c>
      <c r="AD25" s="2">
        <f t="shared" si="11"/>
        <v>1.0054959494509852E-4</v>
      </c>
      <c r="AE25" s="2">
        <f t="shared" si="12"/>
        <v>8.1042750050830392E-5</v>
      </c>
      <c r="AF25" s="2">
        <f t="shared" si="13"/>
        <v>2.2098953207483341E-4</v>
      </c>
      <c r="AG25" s="2">
        <f t="shared" si="14"/>
        <v>3.1158381867662399E-2</v>
      </c>
      <c r="AH25" s="2">
        <f t="shared" si="14"/>
        <v>2.8844241098070489E-2</v>
      </c>
      <c r="AI25" s="2">
        <f t="shared" si="15"/>
        <v>1.4383480123780101E-2</v>
      </c>
      <c r="AJ25" s="2">
        <f t="shared" si="15"/>
        <v>6.3425812259596537E-3</v>
      </c>
    </row>
    <row r="26" spans="1:36">
      <c r="A26">
        <v>311</v>
      </c>
      <c r="B26">
        <v>959.11256400000002</v>
      </c>
      <c r="C26">
        <v>1155.7004770000001</v>
      </c>
      <c r="D26">
        <v>47.141840000000002</v>
      </c>
      <c r="E26">
        <v>252.39012099999999</v>
      </c>
      <c r="F26">
        <v>398.11406299999999</v>
      </c>
      <c r="G26">
        <v>253.212256</v>
      </c>
      <c r="H26">
        <v>418.47109999999998</v>
      </c>
      <c r="I26">
        <v>1.180417</v>
      </c>
      <c r="J26">
        <v>1.711741</v>
      </c>
      <c r="K26">
        <v>0.93039700000000003</v>
      </c>
      <c r="L26">
        <v>0.87861699999999998</v>
      </c>
      <c r="M26">
        <v>1.4863230000000001</v>
      </c>
      <c r="N26">
        <v>1.126261</v>
      </c>
      <c r="O26">
        <v>7.7983000000000002E-5</v>
      </c>
      <c r="P26">
        <v>1.5634E-5</v>
      </c>
      <c r="Q26">
        <v>1.68312E-4</v>
      </c>
      <c r="R26" s="1">
        <v>1.2344899999999999E-5</v>
      </c>
      <c r="T26" s="3">
        <f t="shared" si="1"/>
        <v>-1.2242736361456341E-4</v>
      </c>
      <c r="U26" s="2">
        <f t="shared" si="2"/>
        <v>-8.6107458037609774E-5</v>
      </c>
      <c r="V26" s="2">
        <f t="shared" si="3"/>
        <v>5.9090716135346E-4</v>
      </c>
      <c r="W26" s="2">
        <f t="shared" si="4"/>
        <v>4.0102226800842189E-5</v>
      </c>
      <c r="X26" s="2">
        <f t="shared" si="5"/>
        <v>-1.491258916919147E-5</v>
      </c>
      <c r="Y26" s="2">
        <f t="shared" si="6"/>
        <v>8.9096007265254684E-6</v>
      </c>
      <c r="Z26" s="2">
        <f t="shared" si="7"/>
        <v>-2.1267444083483689E-5</v>
      </c>
      <c r="AA26" s="2">
        <f t="shared" si="8"/>
        <v>1.4401897661997509E-5</v>
      </c>
      <c r="AB26" s="2">
        <f t="shared" si="9"/>
        <v>-3.4466643299424504E-5</v>
      </c>
      <c r="AC26" s="2">
        <f t="shared" si="10"/>
        <v>1.8272103871508349E-5</v>
      </c>
      <c r="AD26" s="2">
        <f t="shared" si="11"/>
        <v>9.9029059906774464E-5</v>
      </c>
      <c r="AE26" s="2">
        <f t="shared" si="12"/>
        <v>1.5005719668947926E-4</v>
      </c>
      <c r="AF26" s="2">
        <f t="shared" si="13"/>
        <v>2.3179396092376514E-4</v>
      </c>
      <c r="AG26" s="2">
        <f t="shared" si="14"/>
        <v>3.1043828915184646E-2</v>
      </c>
      <c r="AH26" s="2">
        <f t="shared" si="14"/>
        <v>2.88233745722557E-2</v>
      </c>
      <c r="AI26" s="2">
        <f t="shared" si="15"/>
        <v>1.4416586306653878E-2</v>
      </c>
      <c r="AJ26" s="2">
        <f t="shared" si="15"/>
        <v>6.350370913833725E-3</v>
      </c>
    </row>
    <row r="27" spans="1:36">
      <c r="A27">
        <v>312</v>
      </c>
      <c r="B27">
        <v>985.47506399999997</v>
      </c>
      <c r="C27">
        <v>1151.51045</v>
      </c>
      <c r="D27">
        <v>48.505273000000003</v>
      </c>
      <c r="E27">
        <v>253.84994900000001</v>
      </c>
      <c r="F27">
        <v>398.58506699999998</v>
      </c>
      <c r="G27">
        <v>254.69724199999999</v>
      </c>
      <c r="H27">
        <v>418.913926</v>
      </c>
      <c r="I27">
        <v>1.185114</v>
      </c>
      <c r="J27">
        <v>1.7113910000000001</v>
      </c>
      <c r="K27">
        <v>0.93190399999999995</v>
      </c>
      <c r="L27">
        <v>0.88197300000000001</v>
      </c>
      <c r="M27">
        <v>1.4919659999999999</v>
      </c>
      <c r="N27">
        <v>1.1347719999999999</v>
      </c>
      <c r="O27">
        <v>7.7533000000000005E-5</v>
      </c>
      <c r="P27">
        <v>1.5753999999999999E-5</v>
      </c>
      <c r="Q27">
        <v>1.6618899999999999E-4</v>
      </c>
      <c r="R27" s="1">
        <v>1.23939E-5</v>
      </c>
      <c r="T27" s="3">
        <f t="shared" si="1"/>
        <v>-1.2676136363642954E-4</v>
      </c>
      <c r="U27" s="2">
        <f t="shared" si="2"/>
        <v>-7.7761375477547467E-5</v>
      </c>
      <c r="V27" s="2">
        <f t="shared" si="3"/>
        <v>6.0386583051408316E-4</v>
      </c>
      <c r="W27" s="2">
        <f t="shared" si="4"/>
        <v>3.9193980460261457E-5</v>
      </c>
      <c r="X27" s="2">
        <f t="shared" si="5"/>
        <v>-1.2376125843593933E-5</v>
      </c>
      <c r="Y27" s="2">
        <f t="shared" si="6"/>
        <v>-1.0828425598741198E-5</v>
      </c>
      <c r="Z27" s="2">
        <f t="shared" si="7"/>
        <v>-3.8369178621766586E-5</v>
      </c>
      <c r="AA27" s="2">
        <f t="shared" si="8"/>
        <v>1.1813349084510705E-5</v>
      </c>
      <c r="AB27" s="2">
        <f t="shared" si="9"/>
        <v>-6.3686824422926058E-5</v>
      </c>
      <c r="AC27" s="2">
        <f t="shared" si="10"/>
        <v>1.5023232355693139E-5</v>
      </c>
      <c r="AD27" s="2">
        <f t="shared" si="11"/>
        <v>1.0545652469717837E-4</v>
      </c>
      <c r="AE27" s="2">
        <f t="shared" si="12"/>
        <v>1.1127496983509566E-4</v>
      </c>
      <c r="AF27" s="2">
        <f t="shared" si="13"/>
        <v>2.3975319524005556E-4</v>
      </c>
      <c r="AG27" s="2">
        <f t="shared" si="14"/>
        <v>3.0914264439953376E-2</v>
      </c>
      <c r="AH27" s="2">
        <f t="shared" si="14"/>
        <v>2.8933446541701935E-2</v>
      </c>
      <c r="AI27" s="2">
        <f t="shared" si="15"/>
        <v>1.4399072208996833E-2</v>
      </c>
      <c r="AJ27" s="2">
        <f t="shared" si="15"/>
        <v>6.325105553750987E-3</v>
      </c>
    </row>
    <row r="28" spans="1:36">
      <c r="A28">
        <v>313</v>
      </c>
      <c r="B28">
        <v>1012.377991</v>
      </c>
      <c r="C28">
        <v>1147.284993</v>
      </c>
      <c r="D28">
        <v>49.903640000000003</v>
      </c>
      <c r="E28">
        <v>255.31416899999999</v>
      </c>
      <c r="F28">
        <v>399.052143</v>
      </c>
      <c r="G28">
        <v>256.187363</v>
      </c>
      <c r="H28">
        <v>419.350979</v>
      </c>
      <c r="I28">
        <v>1.1898089999999999</v>
      </c>
      <c r="J28">
        <v>1.7110380000000001</v>
      </c>
      <c r="K28">
        <v>0.93342000000000003</v>
      </c>
      <c r="L28">
        <v>0.88534400000000002</v>
      </c>
      <c r="M28">
        <v>1.4977560000000001</v>
      </c>
      <c r="N28">
        <v>1.143492</v>
      </c>
      <c r="O28">
        <v>7.7083999999999996E-5</v>
      </c>
      <c r="P28">
        <v>1.5875E-5</v>
      </c>
      <c r="Q28">
        <v>1.64086E-4</v>
      </c>
      <c r="R28" s="1">
        <v>1.2443600000000001E-5</v>
      </c>
      <c r="T28" s="3">
        <f t="shared" si="1"/>
        <v>-1.2050271604935325E-4</v>
      </c>
      <c r="U28" s="2">
        <f t="shared" si="2"/>
        <v>-1.0023270001757734E-4</v>
      </c>
      <c r="V28" s="2">
        <f t="shared" si="3"/>
        <v>6.3442412576208973E-4</v>
      </c>
      <c r="W28" s="2">
        <f t="shared" si="4"/>
        <v>5.549941245575063E-5</v>
      </c>
      <c r="X28" s="2">
        <f t="shared" si="5"/>
        <v>-1.9688768606251905E-5</v>
      </c>
      <c r="Y28" s="2">
        <f t="shared" si="6"/>
        <v>-1.0293141808781492E-5</v>
      </c>
      <c r="Z28" s="2">
        <f t="shared" si="7"/>
        <v>-2.1511350629555004E-5</v>
      </c>
      <c r="AA28" s="2">
        <f t="shared" si="8"/>
        <v>7.5642965202682433E-6</v>
      </c>
      <c r="AB28" s="2">
        <f t="shared" si="9"/>
        <v>-3.6234001519530601E-5</v>
      </c>
      <c r="AC28" s="2">
        <f t="shared" si="10"/>
        <v>2.1427040925559027E-5</v>
      </c>
      <c r="AD28" s="2">
        <f t="shared" si="11"/>
        <v>1.1748226469654455E-4</v>
      </c>
      <c r="AE28" s="2">
        <f t="shared" si="12"/>
        <v>1.7095158597668636E-4</v>
      </c>
      <c r="AF28" s="2">
        <f t="shared" si="13"/>
        <v>2.5542337298811724E-4</v>
      </c>
      <c r="AG28" s="2">
        <f t="shared" si="14"/>
        <v>3.0810377106178066E-2</v>
      </c>
      <c r="AH28" s="2">
        <f t="shared" si="14"/>
        <v>2.8906604446172768E-2</v>
      </c>
      <c r="AI28" s="2">
        <f t="shared" si="15"/>
        <v>1.4379327398615249E-2</v>
      </c>
      <c r="AJ28" s="2">
        <f t="shared" si="15"/>
        <v>6.2752709040918564E-3</v>
      </c>
    </row>
    <row r="29" spans="1:36">
      <c r="A29">
        <v>314</v>
      </c>
      <c r="B29">
        <v>1039.828626</v>
      </c>
      <c r="C29">
        <v>1143.0231349999999</v>
      </c>
      <c r="D29">
        <v>51.337910999999998</v>
      </c>
      <c r="E29">
        <v>256.78286900000001</v>
      </c>
      <c r="F29">
        <v>399.51516099999998</v>
      </c>
      <c r="G29">
        <v>257.682725</v>
      </c>
      <c r="H29">
        <v>419.78209800000002</v>
      </c>
      <c r="I29">
        <v>1.1945049999999999</v>
      </c>
      <c r="J29">
        <v>1.710682</v>
      </c>
      <c r="K29">
        <v>0.93494699999999997</v>
      </c>
      <c r="L29">
        <v>0.888733</v>
      </c>
      <c r="M29">
        <v>1.5036989999999999</v>
      </c>
      <c r="N29">
        <v>1.1524289999999999</v>
      </c>
      <c r="O29">
        <v>7.6636000000000003E-5</v>
      </c>
      <c r="P29">
        <v>1.5998000000000002E-5</v>
      </c>
      <c r="Q29">
        <v>1.62003E-4</v>
      </c>
      <c r="R29" s="1">
        <v>1.2493999999999999E-5</v>
      </c>
      <c r="T29" s="3">
        <f t="shared" si="1"/>
        <v>-1.6478269230779663E-4</v>
      </c>
      <c r="U29" s="2">
        <f t="shared" si="2"/>
        <v>-6.7242585950477718E-5</v>
      </c>
      <c r="V29" s="2">
        <f t="shared" si="3"/>
        <v>6.4147743884612751E-4</v>
      </c>
      <c r="W29" s="2">
        <f t="shared" si="4"/>
        <v>5.0118783347041784E-5</v>
      </c>
      <c r="X29" s="2">
        <f t="shared" si="5"/>
        <v>-1.2112034441291719E-5</v>
      </c>
      <c r="Y29" s="2">
        <f t="shared" si="6"/>
        <v>1.0575131946577443E-5</v>
      </c>
      <c r="Z29" s="2">
        <f t="shared" si="7"/>
        <v>-4.2644116245771357E-5</v>
      </c>
      <c r="AA29" s="2">
        <f t="shared" si="8"/>
        <v>4.1858518209370033E-6</v>
      </c>
      <c r="AB29" s="2">
        <f t="shared" si="9"/>
        <v>-6.8973579611886215E-5</v>
      </c>
      <c r="AC29" s="2">
        <f t="shared" si="10"/>
        <v>1.8183179489206225E-5</v>
      </c>
      <c r="AD29" s="2">
        <f t="shared" si="11"/>
        <v>1.1590875842593107E-4</v>
      </c>
      <c r="AE29" s="2">
        <f t="shared" si="12"/>
        <v>1.3235783172582671E-4</v>
      </c>
      <c r="AF29" s="2">
        <f t="shared" si="13"/>
        <v>2.8556548910696478E-4</v>
      </c>
      <c r="AG29" s="2">
        <f t="shared" si="14"/>
        <v>3.0718743275231386E-2</v>
      </c>
      <c r="AH29" s="2">
        <f t="shared" si="14"/>
        <v>2.8942629277077581E-2</v>
      </c>
      <c r="AI29" s="2">
        <f t="shared" si="15"/>
        <v>1.4357272556508649E-2</v>
      </c>
      <c r="AJ29" s="2">
        <f t="shared" si="15"/>
        <v>6.282216494845283E-3</v>
      </c>
    </row>
    <row r="32" spans="1:36">
      <c r="A32" t="s">
        <v>46</v>
      </c>
    </row>
    <row r="33" spans="1:18">
      <c r="C33" t="s">
        <v>26</v>
      </c>
      <c r="D33" t="s">
        <v>27</v>
      </c>
      <c r="E33" t="s">
        <v>26</v>
      </c>
      <c r="F33" t="s">
        <v>27</v>
      </c>
      <c r="G33" t="s">
        <v>26</v>
      </c>
      <c r="H33" t="s">
        <v>27</v>
      </c>
      <c r="I33" t="s">
        <v>26</v>
      </c>
      <c r="J33" t="s">
        <v>27</v>
      </c>
      <c r="K33" t="s">
        <v>26</v>
      </c>
      <c r="L33" t="s">
        <v>27</v>
      </c>
      <c r="M33" t="s">
        <v>26</v>
      </c>
      <c r="N33" t="s">
        <v>27</v>
      </c>
      <c r="O33" t="s">
        <v>26</v>
      </c>
      <c r="P33" t="s">
        <v>27</v>
      </c>
      <c r="Q33" t="s">
        <v>26</v>
      </c>
      <c r="R33" t="s">
        <v>27</v>
      </c>
    </row>
    <row r="34" spans="1:18">
      <c r="A34" t="s">
        <v>28</v>
      </c>
      <c r="B34" t="s">
        <v>29</v>
      </c>
      <c r="C34" t="s">
        <v>30</v>
      </c>
      <c r="D34" t="s">
        <v>30</v>
      </c>
      <c r="E34" t="s">
        <v>44</v>
      </c>
      <c r="F34" t="s">
        <v>44</v>
      </c>
      <c r="G34" t="s">
        <v>31</v>
      </c>
      <c r="H34" t="s">
        <v>31</v>
      </c>
      <c r="I34" t="s">
        <v>32</v>
      </c>
      <c r="J34" t="s">
        <v>32</v>
      </c>
      <c r="K34" t="s">
        <v>33</v>
      </c>
      <c r="L34" t="s">
        <v>33</v>
      </c>
      <c r="M34" t="s">
        <v>34</v>
      </c>
      <c r="N34" t="s">
        <v>34</v>
      </c>
      <c r="O34" t="s">
        <v>35</v>
      </c>
      <c r="P34" t="s">
        <v>35</v>
      </c>
      <c r="Q34" t="s">
        <v>36</v>
      </c>
      <c r="R34" t="s">
        <v>36</v>
      </c>
    </row>
    <row r="35" spans="1:18">
      <c r="A35" t="s">
        <v>37</v>
      </c>
      <c r="B35" t="s">
        <v>38</v>
      </c>
      <c r="C35" t="s">
        <v>39</v>
      </c>
      <c r="D35" t="s">
        <v>39</v>
      </c>
      <c r="E35" t="s">
        <v>40</v>
      </c>
      <c r="F35" t="s">
        <v>40</v>
      </c>
      <c r="G35" t="s">
        <v>40</v>
      </c>
      <c r="H35" t="s">
        <v>40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42</v>
      </c>
      <c r="P35" t="s">
        <v>42</v>
      </c>
      <c r="Q35" t="s">
        <v>43</v>
      </c>
      <c r="R35" t="s">
        <v>43</v>
      </c>
    </row>
    <row r="36" spans="1:18">
      <c r="A36">
        <v>290</v>
      </c>
      <c r="B36">
        <v>0.51805000000000001</v>
      </c>
      <c r="C36">
        <v>1236.8</v>
      </c>
      <c r="D36">
        <v>25.187000000000001</v>
      </c>
      <c r="E36">
        <v>222.64</v>
      </c>
      <c r="F36">
        <v>387.5</v>
      </c>
      <c r="G36">
        <v>223.06</v>
      </c>
      <c r="H36">
        <v>408.07</v>
      </c>
      <c r="I36">
        <v>1.0812999999999999</v>
      </c>
      <c r="J36">
        <v>1.7192000000000001</v>
      </c>
      <c r="K36">
        <v>0.90076999999999996</v>
      </c>
      <c r="L36">
        <v>0.81128</v>
      </c>
      <c r="M36">
        <v>1.3933</v>
      </c>
      <c r="N36">
        <v>0.98238999999999999</v>
      </c>
      <c r="O36">
        <v>84.644000000000005</v>
      </c>
      <c r="P36">
        <v>13.035</v>
      </c>
      <c r="Q36">
        <v>215.64</v>
      </c>
      <c r="R36">
        <v>11.363</v>
      </c>
    </row>
    <row r="37" spans="1:18">
      <c r="A37">
        <v>291</v>
      </c>
      <c r="B37">
        <v>0.53464999999999996</v>
      </c>
      <c r="C37">
        <v>1233.2</v>
      </c>
      <c r="D37">
        <v>25.986999999999998</v>
      </c>
      <c r="E37">
        <v>224.02</v>
      </c>
      <c r="F37">
        <v>388.03</v>
      </c>
      <c r="G37">
        <v>224.45</v>
      </c>
      <c r="H37">
        <v>408.61</v>
      </c>
      <c r="I37">
        <v>1.0860000000000001</v>
      </c>
      <c r="J37">
        <v>1.7189000000000001</v>
      </c>
      <c r="K37">
        <v>0.90210999999999997</v>
      </c>
      <c r="L37">
        <v>0.81435999999999997</v>
      </c>
      <c r="M37">
        <v>1.3969</v>
      </c>
      <c r="N37">
        <v>0.98809000000000002</v>
      </c>
      <c r="O37">
        <v>84.212000000000003</v>
      </c>
      <c r="P37">
        <v>13.129</v>
      </c>
      <c r="Q37">
        <v>212.98</v>
      </c>
      <c r="R37">
        <v>11.403</v>
      </c>
    </row>
    <row r="38" spans="1:18">
      <c r="A38">
        <v>292</v>
      </c>
      <c r="B38">
        <v>0.55164999999999997</v>
      </c>
      <c r="C38">
        <v>1229.5</v>
      </c>
      <c r="D38">
        <v>26.809000000000001</v>
      </c>
      <c r="E38">
        <v>225.4</v>
      </c>
      <c r="F38">
        <v>388.56</v>
      </c>
      <c r="G38">
        <v>225.85</v>
      </c>
      <c r="H38">
        <v>409.14</v>
      </c>
      <c r="I38">
        <v>1.0908</v>
      </c>
      <c r="J38">
        <v>1.7184999999999999</v>
      </c>
      <c r="K38">
        <v>0.90344999999999998</v>
      </c>
      <c r="L38">
        <v>0.81745999999999996</v>
      </c>
      <c r="M38">
        <v>1.4006000000000001</v>
      </c>
      <c r="N38">
        <v>0.99389000000000005</v>
      </c>
      <c r="O38">
        <v>83.78</v>
      </c>
      <c r="P38">
        <v>13.224</v>
      </c>
      <c r="Q38">
        <v>210.35</v>
      </c>
      <c r="R38">
        <v>11.442</v>
      </c>
    </row>
    <row r="39" spans="1:18">
      <c r="A39">
        <v>293</v>
      </c>
      <c r="B39">
        <v>0.56906000000000001</v>
      </c>
      <c r="C39">
        <v>1225.9000000000001</v>
      </c>
      <c r="D39">
        <v>27.652000000000001</v>
      </c>
      <c r="E39">
        <v>226.79</v>
      </c>
      <c r="F39">
        <v>389.09</v>
      </c>
      <c r="G39">
        <v>227.26</v>
      </c>
      <c r="H39">
        <v>409.67</v>
      </c>
      <c r="I39">
        <v>1.0954999999999999</v>
      </c>
      <c r="J39">
        <v>1.7181</v>
      </c>
      <c r="K39">
        <v>0.90480000000000005</v>
      </c>
      <c r="L39">
        <v>0.82055999999999996</v>
      </c>
      <c r="M39">
        <v>1.4043000000000001</v>
      </c>
      <c r="N39">
        <v>0.99977000000000005</v>
      </c>
      <c r="O39">
        <v>83.349000000000004</v>
      </c>
      <c r="P39">
        <v>13.32</v>
      </c>
      <c r="Q39">
        <v>207.75</v>
      </c>
      <c r="R39">
        <v>11.481999999999999</v>
      </c>
    </row>
    <row r="40" spans="1:18">
      <c r="A40">
        <v>294</v>
      </c>
      <c r="B40">
        <v>0.58687999999999996</v>
      </c>
      <c r="C40">
        <v>1222.2</v>
      </c>
      <c r="D40">
        <v>28.516999999999999</v>
      </c>
      <c r="E40">
        <v>228.18</v>
      </c>
      <c r="F40">
        <v>389.61</v>
      </c>
      <c r="G40">
        <v>228.66</v>
      </c>
      <c r="H40">
        <v>410.19</v>
      </c>
      <c r="I40">
        <v>1.1003000000000001</v>
      </c>
      <c r="J40">
        <v>1.7177</v>
      </c>
      <c r="K40">
        <v>0.90615999999999997</v>
      </c>
      <c r="L40">
        <v>0.82367999999999997</v>
      </c>
      <c r="M40">
        <v>1.4080999999999999</v>
      </c>
      <c r="N40">
        <v>1.0057</v>
      </c>
      <c r="O40">
        <v>82.918000000000006</v>
      </c>
      <c r="P40">
        <v>13.417</v>
      </c>
      <c r="Q40">
        <v>205.19</v>
      </c>
      <c r="R40">
        <v>11.523</v>
      </c>
    </row>
    <row r="41" spans="1:18">
      <c r="A41">
        <v>295</v>
      </c>
      <c r="B41">
        <v>0.60511999999999999</v>
      </c>
      <c r="C41">
        <v>1218.5</v>
      </c>
      <c r="D41">
        <v>29.404</v>
      </c>
      <c r="E41">
        <v>229.58</v>
      </c>
      <c r="F41">
        <v>390.14</v>
      </c>
      <c r="G41">
        <v>230.08</v>
      </c>
      <c r="H41">
        <v>410.72</v>
      </c>
      <c r="I41">
        <v>1.105</v>
      </c>
      <c r="J41">
        <v>1.7174</v>
      </c>
      <c r="K41">
        <v>0.90751999999999999</v>
      </c>
      <c r="L41">
        <v>0.82681000000000004</v>
      </c>
      <c r="M41">
        <v>1.4118999999999999</v>
      </c>
      <c r="N41">
        <v>1.0118</v>
      </c>
      <c r="O41">
        <v>82.488</v>
      </c>
      <c r="P41">
        <v>13.513999999999999</v>
      </c>
      <c r="Q41">
        <v>202.66</v>
      </c>
      <c r="R41">
        <v>11.563000000000001</v>
      </c>
    </row>
    <row r="42" spans="1:18">
      <c r="A42">
        <v>296</v>
      </c>
      <c r="B42">
        <v>0.62378</v>
      </c>
      <c r="C42">
        <v>1214.8</v>
      </c>
      <c r="D42">
        <v>30.314</v>
      </c>
      <c r="E42">
        <v>230.98</v>
      </c>
      <c r="F42">
        <v>390.66</v>
      </c>
      <c r="G42">
        <v>231.49</v>
      </c>
      <c r="H42">
        <v>411.23</v>
      </c>
      <c r="I42">
        <v>1.1097999999999999</v>
      </c>
      <c r="J42">
        <v>1.7170000000000001</v>
      </c>
      <c r="K42">
        <v>0.90888999999999998</v>
      </c>
      <c r="L42">
        <v>0.82994999999999997</v>
      </c>
      <c r="M42">
        <v>1.4158999999999999</v>
      </c>
      <c r="N42">
        <v>1.018</v>
      </c>
      <c r="O42">
        <v>82.058000000000007</v>
      </c>
      <c r="P42">
        <v>13.612</v>
      </c>
      <c r="Q42">
        <v>200.16</v>
      </c>
      <c r="R42">
        <v>11.603999999999999</v>
      </c>
    </row>
    <row r="43" spans="1:18">
      <c r="A43">
        <v>297</v>
      </c>
      <c r="B43">
        <v>0.64288000000000001</v>
      </c>
      <c r="C43">
        <v>1211</v>
      </c>
      <c r="D43">
        <v>31.247</v>
      </c>
      <c r="E43">
        <v>232.38</v>
      </c>
      <c r="F43">
        <v>391.17</v>
      </c>
      <c r="G43">
        <v>232.91</v>
      </c>
      <c r="H43">
        <v>411.75</v>
      </c>
      <c r="I43">
        <v>1.1145</v>
      </c>
      <c r="J43">
        <v>1.7165999999999999</v>
      </c>
      <c r="K43">
        <v>0.91027000000000002</v>
      </c>
      <c r="L43">
        <v>0.83309999999999995</v>
      </c>
      <c r="M43">
        <v>1.4198999999999999</v>
      </c>
      <c r="N43">
        <v>1.0243</v>
      </c>
      <c r="O43">
        <v>81.628</v>
      </c>
      <c r="P43">
        <v>13.71</v>
      </c>
      <c r="Q43">
        <v>197.69</v>
      </c>
      <c r="R43">
        <v>11.645</v>
      </c>
    </row>
    <row r="44" spans="1:18">
      <c r="A44">
        <v>298</v>
      </c>
      <c r="B44">
        <v>0.66241000000000005</v>
      </c>
      <c r="C44">
        <v>1207.3</v>
      </c>
      <c r="D44">
        <v>32.204000000000001</v>
      </c>
      <c r="E44">
        <v>233.78</v>
      </c>
      <c r="F44">
        <v>391.69</v>
      </c>
      <c r="G44">
        <v>234.33</v>
      </c>
      <c r="H44">
        <v>412.26</v>
      </c>
      <c r="I44">
        <v>1.1192</v>
      </c>
      <c r="J44">
        <v>1.7162999999999999</v>
      </c>
      <c r="K44">
        <v>0.91166000000000003</v>
      </c>
      <c r="L44">
        <v>0.83626</v>
      </c>
      <c r="M44">
        <v>1.4239999999999999</v>
      </c>
      <c r="N44">
        <v>1.0306999999999999</v>
      </c>
      <c r="O44">
        <v>81.198999999999998</v>
      </c>
      <c r="P44">
        <v>13.81</v>
      </c>
      <c r="Q44">
        <v>195.25</v>
      </c>
      <c r="R44">
        <v>11.686999999999999</v>
      </c>
    </row>
    <row r="45" spans="1:18">
      <c r="A45">
        <v>299</v>
      </c>
      <c r="B45">
        <v>0.68239000000000005</v>
      </c>
      <c r="C45">
        <v>1203.5</v>
      </c>
      <c r="D45">
        <v>33.186</v>
      </c>
      <c r="E45">
        <v>235.19</v>
      </c>
      <c r="F45">
        <v>392.2</v>
      </c>
      <c r="G45">
        <v>235.76</v>
      </c>
      <c r="H45">
        <v>412.76</v>
      </c>
      <c r="I45">
        <v>1.1238999999999999</v>
      </c>
      <c r="J45">
        <v>1.7159</v>
      </c>
      <c r="K45">
        <v>0.91305000000000003</v>
      </c>
      <c r="L45">
        <v>0.83943000000000001</v>
      </c>
      <c r="M45">
        <v>1.4281999999999999</v>
      </c>
      <c r="N45">
        <v>1.0371999999999999</v>
      </c>
      <c r="O45">
        <v>80.77</v>
      </c>
      <c r="P45">
        <v>13.91</v>
      </c>
      <c r="Q45">
        <v>192.84</v>
      </c>
      <c r="R45">
        <v>11.728999999999999</v>
      </c>
    </row>
    <row r="46" spans="1:18">
      <c r="A46">
        <v>300</v>
      </c>
      <c r="B46">
        <v>0.70282</v>
      </c>
      <c r="C46">
        <v>1199.7</v>
      </c>
      <c r="D46">
        <v>34.192999999999998</v>
      </c>
      <c r="E46">
        <v>236.6</v>
      </c>
      <c r="F46">
        <v>392.71</v>
      </c>
      <c r="G46">
        <v>237.19</v>
      </c>
      <c r="H46">
        <v>413.27</v>
      </c>
      <c r="I46">
        <v>1.1287</v>
      </c>
      <c r="J46">
        <v>1.7156</v>
      </c>
      <c r="K46">
        <v>0.91444999999999999</v>
      </c>
      <c r="L46">
        <v>0.84262000000000004</v>
      </c>
      <c r="M46">
        <v>1.4323999999999999</v>
      </c>
      <c r="N46">
        <v>1.0438000000000001</v>
      </c>
      <c r="O46">
        <v>80.340999999999994</v>
      </c>
      <c r="P46">
        <v>14.010999999999999</v>
      </c>
      <c r="Q46">
        <v>190.46</v>
      </c>
      <c r="R46">
        <v>11.771000000000001</v>
      </c>
    </row>
    <row r="47" spans="1:18">
      <c r="A47">
        <v>301</v>
      </c>
      <c r="B47">
        <v>0.72370999999999996</v>
      </c>
      <c r="C47">
        <v>1195.8</v>
      </c>
      <c r="D47">
        <v>35.225000000000001</v>
      </c>
      <c r="E47">
        <v>238.02</v>
      </c>
      <c r="F47">
        <v>393.22</v>
      </c>
      <c r="G47">
        <v>238.62</v>
      </c>
      <c r="H47">
        <v>413.76</v>
      </c>
      <c r="I47">
        <v>1.1334</v>
      </c>
      <c r="J47">
        <v>1.7152000000000001</v>
      </c>
      <c r="K47">
        <v>0.91585000000000005</v>
      </c>
      <c r="L47">
        <v>0.84582000000000002</v>
      </c>
      <c r="M47">
        <v>1.4368000000000001</v>
      </c>
      <c r="N47">
        <v>1.0505</v>
      </c>
      <c r="O47">
        <v>79.912000000000006</v>
      </c>
      <c r="P47">
        <v>14.113</v>
      </c>
      <c r="Q47">
        <v>188.1</v>
      </c>
      <c r="R47">
        <v>11.813000000000001</v>
      </c>
    </row>
    <row r="48" spans="1:18">
      <c r="A48">
        <v>302</v>
      </c>
      <c r="B48">
        <v>0.74505999999999994</v>
      </c>
      <c r="C48">
        <v>1191.9000000000001</v>
      </c>
      <c r="D48">
        <v>36.283999999999999</v>
      </c>
      <c r="E48">
        <v>239.44</v>
      </c>
      <c r="F48">
        <v>393.72</v>
      </c>
      <c r="G48">
        <v>240.06</v>
      </c>
      <c r="H48">
        <v>414.26</v>
      </c>
      <c r="I48">
        <v>1.1380999999999999</v>
      </c>
      <c r="J48">
        <v>1.7149000000000001</v>
      </c>
      <c r="K48">
        <v>0.91727000000000003</v>
      </c>
      <c r="L48">
        <v>0.84902999999999995</v>
      </c>
      <c r="M48">
        <v>1.4412</v>
      </c>
      <c r="N48">
        <v>1.0573999999999999</v>
      </c>
      <c r="O48">
        <v>79.483999999999995</v>
      </c>
      <c r="P48">
        <v>14.215999999999999</v>
      </c>
      <c r="Q48">
        <v>185.77</v>
      </c>
      <c r="R48">
        <v>11.856999999999999</v>
      </c>
    </row>
    <row r="49" spans="1:18">
      <c r="A49">
        <v>303</v>
      </c>
      <c r="B49">
        <v>0.76688000000000001</v>
      </c>
      <c r="C49">
        <v>1188</v>
      </c>
      <c r="D49">
        <v>37.369999999999997</v>
      </c>
      <c r="E49">
        <v>240.86</v>
      </c>
      <c r="F49">
        <v>394.22</v>
      </c>
      <c r="G49">
        <v>241.51</v>
      </c>
      <c r="H49">
        <v>414.75</v>
      </c>
      <c r="I49">
        <v>1.1428</v>
      </c>
      <c r="J49">
        <v>1.7144999999999999</v>
      </c>
      <c r="K49">
        <v>0.91869000000000001</v>
      </c>
      <c r="L49">
        <v>0.85224999999999995</v>
      </c>
      <c r="M49">
        <v>1.4458</v>
      </c>
      <c r="N49">
        <v>1.0644</v>
      </c>
      <c r="O49">
        <v>79.055999999999997</v>
      </c>
      <c r="P49">
        <v>14.32</v>
      </c>
      <c r="Q49">
        <v>183.47</v>
      </c>
      <c r="R49">
        <v>11.9</v>
      </c>
    </row>
    <row r="50" spans="1:18">
      <c r="A50">
        <v>304</v>
      </c>
      <c r="B50">
        <v>0.78917999999999999</v>
      </c>
      <c r="C50">
        <v>1184.0999999999999</v>
      </c>
      <c r="D50">
        <v>38.484000000000002</v>
      </c>
      <c r="E50">
        <v>242.29</v>
      </c>
      <c r="F50">
        <v>394.72</v>
      </c>
      <c r="G50">
        <v>242.95</v>
      </c>
      <c r="H50">
        <v>415.23</v>
      </c>
      <c r="I50">
        <v>1.1475</v>
      </c>
      <c r="J50">
        <v>1.7141999999999999</v>
      </c>
      <c r="K50">
        <v>0.92012000000000005</v>
      </c>
      <c r="L50">
        <v>0.85548999999999997</v>
      </c>
      <c r="M50">
        <v>1.4503999999999999</v>
      </c>
      <c r="N50">
        <v>1.0716000000000001</v>
      </c>
      <c r="O50">
        <v>78.628</v>
      </c>
      <c r="P50">
        <v>14.425000000000001</v>
      </c>
      <c r="Q50">
        <v>181.19</v>
      </c>
      <c r="R50">
        <v>11.944000000000001</v>
      </c>
    </row>
    <row r="51" spans="1:18">
      <c r="A51">
        <v>305</v>
      </c>
      <c r="B51">
        <v>0.81196999999999997</v>
      </c>
      <c r="C51">
        <v>1180.2</v>
      </c>
      <c r="D51">
        <v>39.625</v>
      </c>
      <c r="E51">
        <v>243.72</v>
      </c>
      <c r="F51">
        <v>395.22</v>
      </c>
      <c r="G51">
        <v>244.4</v>
      </c>
      <c r="H51">
        <v>415.71</v>
      </c>
      <c r="I51">
        <v>1.1521999999999999</v>
      </c>
      <c r="J51">
        <v>1.7139</v>
      </c>
      <c r="K51">
        <v>0.92156000000000005</v>
      </c>
      <c r="L51">
        <v>0.85872999999999999</v>
      </c>
      <c r="M51">
        <v>1.4552</v>
      </c>
      <c r="N51">
        <v>1.0789</v>
      </c>
      <c r="O51">
        <v>78.2</v>
      </c>
      <c r="P51">
        <v>14.532</v>
      </c>
      <c r="Q51">
        <v>178.94</v>
      </c>
      <c r="R51">
        <v>11.989000000000001</v>
      </c>
    </row>
    <row r="52" spans="1:18">
      <c r="A52">
        <v>306</v>
      </c>
      <c r="B52">
        <v>0.83523999999999998</v>
      </c>
      <c r="C52">
        <v>1176.2</v>
      </c>
      <c r="D52">
        <v>40.795999999999999</v>
      </c>
      <c r="E52">
        <v>245.15</v>
      </c>
      <c r="F52">
        <v>395.71</v>
      </c>
      <c r="G52">
        <v>245.86</v>
      </c>
      <c r="H52">
        <v>416.18</v>
      </c>
      <c r="I52">
        <v>1.1569</v>
      </c>
      <c r="J52">
        <v>1.7135</v>
      </c>
      <c r="K52">
        <v>0.92301</v>
      </c>
      <c r="L52">
        <v>0.86199999999999999</v>
      </c>
      <c r="M52">
        <v>1.46</v>
      </c>
      <c r="N52">
        <v>1.0863</v>
      </c>
      <c r="O52">
        <v>77.772999999999996</v>
      </c>
      <c r="P52">
        <v>14.638999999999999</v>
      </c>
      <c r="Q52">
        <v>176.71</v>
      </c>
      <c r="R52">
        <v>12.034000000000001</v>
      </c>
    </row>
    <row r="53" spans="1:18">
      <c r="A53">
        <v>307</v>
      </c>
      <c r="B53">
        <v>0.85902000000000001</v>
      </c>
      <c r="C53">
        <v>1172.2</v>
      </c>
      <c r="D53">
        <v>41.997</v>
      </c>
      <c r="E53">
        <v>246.59</v>
      </c>
      <c r="F53">
        <v>396.2</v>
      </c>
      <c r="G53">
        <v>247.32</v>
      </c>
      <c r="H53">
        <v>416.65</v>
      </c>
      <c r="I53">
        <v>1.1616</v>
      </c>
      <c r="J53">
        <v>1.7132000000000001</v>
      </c>
      <c r="K53">
        <v>0.92447000000000001</v>
      </c>
      <c r="L53">
        <v>0.86526999999999998</v>
      </c>
      <c r="M53">
        <v>1.4650000000000001</v>
      </c>
      <c r="N53">
        <v>1.0939000000000001</v>
      </c>
      <c r="O53">
        <v>77.344999999999999</v>
      </c>
      <c r="P53">
        <v>14.747999999999999</v>
      </c>
      <c r="Q53">
        <v>174.51</v>
      </c>
      <c r="R53">
        <v>12.079000000000001</v>
      </c>
    </row>
    <row r="54" spans="1:18">
      <c r="A54">
        <v>308</v>
      </c>
      <c r="B54">
        <v>0.88329999999999997</v>
      </c>
      <c r="C54">
        <v>1168.0999999999999</v>
      </c>
      <c r="D54">
        <v>43.228000000000002</v>
      </c>
      <c r="E54">
        <v>248.03</v>
      </c>
      <c r="F54">
        <v>396.69</v>
      </c>
      <c r="G54">
        <v>248.79</v>
      </c>
      <c r="H54">
        <v>417.12</v>
      </c>
      <c r="I54">
        <v>1.1662999999999999</v>
      </c>
      <c r="J54">
        <v>1.7128000000000001</v>
      </c>
      <c r="K54">
        <v>0.92593000000000003</v>
      </c>
      <c r="L54">
        <v>0.86856</v>
      </c>
      <c r="M54">
        <v>1.4701</v>
      </c>
      <c r="N54">
        <v>1.1015999999999999</v>
      </c>
      <c r="O54">
        <v>76.918000000000006</v>
      </c>
      <c r="P54">
        <v>14.858000000000001</v>
      </c>
      <c r="Q54">
        <v>172.33</v>
      </c>
      <c r="R54">
        <v>12.125</v>
      </c>
    </row>
    <row r="55" spans="1:18">
      <c r="A55">
        <v>309</v>
      </c>
      <c r="B55">
        <v>0.90808999999999995</v>
      </c>
      <c r="C55">
        <v>1164</v>
      </c>
      <c r="D55">
        <v>44.491</v>
      </c>
      <c r="E55">
        <v>249.48</v>
      </c>
      <c r="F55">
        <v>397.17</v>
      </c>
      <c r="G55">
        <v>250.26</v>
      </c>
      <c r="H55">
        <v>417.58</v>
      </c>
      <c r="I55">
        <v>1.171</v>
      </c>
      <c r="J55">
        <v>1.7124999999999999</v>
      </c>
      <c r="K55">
        <v>0.92740999999999996</v>
      </c>
      <c r="L55">
        <v>0.87187000000000003</v>
      </c>
      <c r="M55">
        <v>1.4753000000000001</v>
      </c>
      <c r="N55">
        <v>1.1095999999999999</v>
      </c>
      <c r="O55">
        <v>76.489999999999995</v>
      </c>
      <c r="P55">
        <v>14.968999999999999</v>
      </c>
      <c r="Q55">
        <v>170.17</v>
      </c>
      <c r="R55">
        <v>12.172000000000001</v>
      </c>
    </row>
    <row r="56" spans="1:18">
      <c r="A56">
        <v>310</v>
      </c>
      <c r="B56">
        <v>0.93340000000000001</v>
      </c>
      <c r="C56">
        <v>1159.9000000000001</v>
      </c>
      <c r="D56">
        <v>45.786000000000001</v>
      </c>
      <c r="E56">
        <v>250.93</v>
      </c>
      <c r="F56">
        <v>397.65</v>
      </c>
      <c r="G56">
        <v>251.73</v>
      </c>
      <c r="H56">
        <v>418.03</v>
      </c>
      <c r="I56">
        <v>1.1757</v>
      </c>
      <c r="J56">
        <v>1.7121999999999999</v>
      </c>
      <c r="K56">
        <v>0.92888999999999999</v>
      </c>
      <c r="L56">
        <v>0.87519000000000002</v>
      </c>
      <c r="M56">
        <v>1.4806999999999999</v>
      </c>
      <c r="N56">
        <v>1.1176999999999999</v>
      </c>
      <c r="O56">
        <v>76.063000000000002</v>
      </c>
      <c r="P56">
        <v>15.081</v>
      </c>
      <c r="Q56">
        <v>168.04</v>
      </c>
      <c r="R56">
        <v>12.218999999999999</v>
      </c>
    </row>
    <row r="57" spans="1:18">
      <c r="A57">
        <v>311</v>
      </c>
      <c r="B57">
        <v>0.95923000000000003</v>
      </c>
      <c r="C57">
        <v>1155.8</v>
      </c>
      <c r="D57">
        <v>47.113999999999997</v>
      </c>
      <c r="E57">
        <v>252.38</v>
      </c>
      <c r="F57">
        <v>398.12</v>
      </c>
      <c r="G57">
        <v>253.21</v>
      </c>
      <c r="H57">
        <v>418.48</v>
      </c>
      <c r="I57">
        <v>1.1803999999999999</v>
      </c>
      <c r="J57">
        <v>1.7118</v>
      </c>
      <c r="K57">
        <v>0.93037999999999998</v>
      </c>
      <c r="L57">
        <v>0.87853000000000003</v>
      </c>
      <c r="M57">
        <v>1.4861</v>
      </c>
      <c r="N57">
        <v>1.1259999999999999</v>
      </c>
      <c r="O57">
        <v>75.635000000000005</v>
      </c>
      <c r="P57">
        <v>15.196</v>
      </c>
      <c r="Q57">
        <v>165.92</v>
      </c>
      <c r="R57">
        <v>12.266999999999999</v>
      </c>
    </row>
    <row r="58" spans="1:18">
      <c r="A58">
        <v>312</v>
      </c>
      <c r="B58">
        <v>0.98560000000000003</v>
      </c>
      <c r="C58">
        <v>1151.5999999999999</v>
      </c>
      <c r="D58">
        <v>48.475999999999999</v>
      </c>
      <c r="E58">
        <v>253.84</v>
      </c>
      <c r="F58">
        <v>398.59</v>
      </c>
      <c r="G58">
        <v>254.7</v>
      </c>
      <c r="H58">
        <v>418.93</v>
      </c>
      <c r="I58">
        <v>1.1851</v>
      </c>
      <c r="J58">
        <v>1.7115</v>
      </c>
      <c r="K58">
        <v>0.93189</v>
      </c>
      <c r="L58">
        <v>0.88188</v>
      </c>
      <c r="M58">
        <v>1.4918</v>
      </c>
      <c r="N58">
        <v>1.1345000000000001</v>
      </c>
      <c r="O58">
        <v>75.207999999999998</v>
      </c>
      <c r="P58">
        <v>15.311</v>
      </c>
      <c r="Q58">
        <v>163.83000000000001</v>
      </c>
      <c r="R58">
        <v>12.316000000000001</v>
      </c>
    </row>
    <row r="59" spans="1:18">
      <c r="A59">
        <v>313</v>
      </c>
      <c r="B59">
        <v>1.0125</v>
      </c>
      <c r="C59">
        <v>1147.4000000000001</v>
      </c>
      <c r="D59">
        <v>49.872</v>
      </c>
      <c r="E59">
        <v>255.3</v>
      </c>
      <c r="F59">
        <v>399.06</v>
      </c>
      <c r="G59">
        <v>256.19</v>
      </c>
      <c r="H59">
        <v>419.36</v>
      </c>
      <c r="I59">
        <v>1.1898</v>
      </c>
      <c r="J59">
        <v>1.7111000000000001</v>
      </c>
      <c r="K59">
        <v>0.93340000000000001</v>
      </c>
      <c r="L59">
        <v>0.88524000000000003</v>
      </c>
      <c r="M59">
        <v>1.4975000000000001</v>
      </c>
      <c r="N59">
        <v>1.1432</v>
      </c>
      <c r="O59">
        <v>74.78</v>
      </c>
      <c r="P59">
        <v>15.429</v>
      </c>
      <c r="Q59">
        <v>161.76</v>
      </c>
      <c r="R59">
        <v>12.366</v>
      </c>
    </row>
    <row r="60" spans="1:18">
      <c r="A60">
        <v>314</v>
      </c>
      <c r="B60">
        <v>1.04</v>
      </c>
      <c r="C60">
        <v>1143.0999999999999</v>
      </c>
      <c r="D60">
        <v>51.305</v>
      </c>
      <c r="E60">
        <v>256.77</v>
      </c>
      <c r="F60">
        <v>399.52</v>
      </c>
      <c r="G60">
        <v>257.68</v>
      </c>
      <c r="H60">
        <v>419.8</v>
      </c>
      <c r="I60">
        <v>1.1944999999999999</v>
      </c>
      <c r="J60">
        <v>1.7108000000000001</v>
      </c>
      <c r="K60">
        <v>0.93493000000000004</v>
      </c>
      <c r="L60">
        <v>0.88863000000000003</v>
      </c>
      <c r="M60">
        <v>1.5035000000000001</v>
      </c>
      <c r="N60">
        <v>1.1520999999999999</v>
      </c>
      <c r="O60">
        <v>74.352000000000004</v>
      </c>
      <c r="P60">
        <v>15.548</v>
      </c>
      <c r="Q60">
        <v>159.71</v>
      </c>
      <c r="R60">
        <v>12.416</v>
      </c>
    </row>
    <row r="74" spans="19:19">
      <c r="S74" s="1"/>
    </row>
    <row r="75" spans="19:19">
      <c r="S75" s="1"/>
    </row>
    <row r="76" spans="19:19">
      <c r="S76" s="1"/>
    </row>
    <row r="77" spans="19:19">
      <c r="S77" s="1"/>
    </row>
    <row r="78" spans="19:19">
      <c r="S78" s="1"/>
    </row>
    <row r="79" spans="19:19">
      <c r="S79" s="1"/>
    </row>
    <row r="80" spans="19:19">
      <c r="S80" s="1"/>
    </row>
    <row r="81" spans="19:19">
      <c r="S81" s="1"/>
    </row>
    <row r="82" spans="19:19">
      <c r="S82" s="1"/>
    </row>
    <row r="83" spans="19:19">
      <c r="S83" s="1"/>
    </row>
    <row r="84" spans="19:19">
      <c r="S84" s="1"/>
    </row>
    <row r="85" spans="19:19">
      <c r="S85" s="1"/>
    </row>
    <row r="86" spans="19:19">
      <c r="S86" s="1"/>
    </row>
    <row r="87" spans="19:19">
      <c r="S87" s="1"/>
    </row>
    <row r="88" spans="19:19">
      <c r="S88" s="1"/>
    </row>
    <row r="89" spans="19:19">
      <c r="S89" s="1"/>
    </row>
    <row r="90" spans="19:19">
      <c r="S90" s="1"/>
    </row>
    <row r="91" spans="19:19">
      <c r="S91" s="1"/>
    </row>
    <row r="92" spans="19:19">
      <c r="S92" s="1"/>
    </row>
    <row r="93" spans="19:19">
      <c r="S93" s="1"/>
    </row>
    <row r="94" spans="19:19">
      <c r="S94" s="1"/>
    </row>
    <row r="95" spans="19:19">
      <c r="S95" s="1"/>
    </row>
    <row r="96" spans="19:19">
      <c r="S96" s="1"/>
    </row>
    <row r="97" spans="19:19">
      <c r="S97" s="1"/>
    </row>
    <row r="98" spans="19:19">
      <c r="S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R134asat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ibell</cp:lastModifiedBy>
  <dcterms:created xsi:type="dcterms:W3CDTF">2010-06-27T20:28:18Z</dcterms:created>
  <dcterms:modified xsi:type="dcterms:W3CDTF">2010-06-27T20:39:33Z</dcterms:modified>
</cp:coreProperties>
</file>