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615" windowWidth="18555" windowHeight="117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7" i="1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6"/>
  <c r="G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6"/>
  <c r="G32"/>
  <c r="G33"/>
  <c r="G34"/>
  <c r="G35"/>
  <c r="G36"/>
  <c r="G37"/>
  <c r="G38"/>
  <c r="G39"/>
  <c r="G40"/>
  <c r="G41"/>
  <c r="G42"/>
  <c r="G43"/>
  <c r="G44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</calcChain>
</file>

<file path=xl/sharedStrings.xml><?xml version="1.0" encoding="utf-8"?>
<sst xmlns="http://schemas.openxmlformats.org/spreadsheetml/2006/main" count="23" uniqueCount="17">
  <si>
    <t>Liquid Phase</t>
  </si>
  <si>
    <t>Vapor Phase</t>
  </si>
  <si>
    <t>Temperature</t>
  </si>
  <si>
    <t>Pressure</t>
  </si>
  <si>
    <t>Density</t>
  </si>
  <si>
    <t>(K)</t>
  </si>
  <si>
    <t>(MPa)</t>
  </si>
  <si>
    <t>(kg/m³)</t>
  </si>
  <si>
    <t>R410A from REFPROP</t>
  </si>
  <si>
    <t>rhoc</t>
  </si>
  <si>
    <t>Tc</t>
  </si>
  <si>
    <t>K</t>
  </si>
  <si>
    <t>kg/m^3</t>
  </si>
  <si>
    <t>OMEGA</t>
  </si>
  <si>
    <t>Error</t>
  </si>
  <si>
    <t>Liquid</t>
  </si>
  <si>
    <t>Vapor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</si>
</sst>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4"/>
  <sheetViews>
    <sheetView tabSelected="1" workbookViewId="0">
      <selection activeCell="L5" sqref="L5"/>
    </sheetView>
  </sheetViews>
  <sheetFormatPr defaultRowHeight="15"/>
  <sheetData>
    <row r="1" spans="1:12">
      <c r="A1" t="s">
        <v>8</v>
      </c>
      <c r="F1" t="s">
        <v>10</v>
      </c>
      <c r="G1">
        <v>344.5</v>
      </c>
      <c r="H1" t="s">
        <v>11</v>
      </c>
    </row>
    <row r="2" spans="1:12">
      <c r="F2" t="s">
        <v>9</v>
      </c>
      <c r="G2">
        <v>459.53</v>
      </c>
      <c r="H2" t="s">
        <v>12</v>
      </c>
    </row>
    <row r="3" spans="1:12">
      <c r="C3" t="s">
        <v>0</v>
      </c>
      <c r="D3" t="s">
        <v>1</v>
      </c>
      <c r="E3" t="s">
        <v>0</v>
      </c>
      <c r="F3" t="s">
        <v>1</v>
      </c>
    </row>
    <row r="4" spans="1:12">
      <c r="A4" t="s">
        <v>2</v>
      </c>
      <c r="B4" t="s">
        <v>13</v>
      </c>
      <c r="C4" t="s">
        <v>3</v>
      </c>
      <c r="D4" t="s">
        <v>3</v>
      </c>
      <c r="E4" t="s">
        <v>4</v>
      </c>
      <c r="F4" t="s">
        <v>4</v>
      </c>
      <c r="K4" t="s">
        <v>14</v>
      </c>
    </row>
    <row r="5" spans="1:12">
      <c r="A5" t="s">
        <v>5</v>
      </c>
      <c r="C5" t="s">
        <v>6</v>
      </c>
      <c r="D5" t="s">
        <v>6</v>
      </c>
      <c r="E5" t="s">
        <v>7</v>
      </c>
      <c r="F5" t="s">
        <v>7</v>
      </c>
      <c r="K5" t="s">
        <v>15</v>
      </c>
      <c r="L5" t="s">
        <v>16</v>
      </c>
    </row>
    <row r="6" spans="1:12">
      <c r="A6">
        <v>150</v>
      </c>
      <c r="B6">
        <f>1-A6/$G$1</f>
        <v>0.56458635703918725</v>
      </c>
      <c r="C6">
        <v>3.0739E-4</v>
      </c>
      <c r="D6">
        <v>3.0023000000000002E-4</v>
      </c>
      <c r="E6">
        <v>1560.4</v>
      </c>
      <c r="F6">
        <v>1.7488E-2</v>
      </c>
      <c r="G6">
        <f>LOG(E6/$G$2,EXP(1))</f>
        <v>1.2224932496110421</v>
      </c>
      <c r="H6">
        <f>LOG(F6/$G$2,EXP(1))</f>
        <v>-10.176444575569414</v>
      </c>
      <c r="I6">
        <v>1560</v>
      </c>
      <c r="J6">
        <v>1.7510000000000001E-2</v>
      </c>
      <c r="K6" s="1">
        <f>I6/E6-1</f>
        <v>-2.5634452704437205E-4</v>
      </c>
      <c r="L6" s="1">
        <f>J6/F6-1</f>
        <v>1.2580054894786308E-3</v>
      </c>
    </row>
    <row r="7" spans="1:12">
      <c r="A7">
        <v>155</v>
      </c>
      <c r="B7">
        <f t="shared" ref="B7:B44" si="0">1-A7/$G$1</f>
        <v>0.5500725689404935</v>
      </c>
      <c r="C7">
        <v>5.6714000000000005E-4</v>
      </c>
      <c r="D7">
        <v>5.5632000000000001E-4</v>
      </c>
      <c r="E7">
        <v>1546.3</v>
      </c>
      <c r="F7">
        <v>3.1373999999999999E-2</v>
      </c>
      <c r="G7">
        <f t="shared" ref="G7:G44" si="1">LOG(E7/$G$2,EXP(1))</f>
        <v>1.2134160314599254</v>
      </c>
      <c r="H7">
        <f t="shared" ref="H7:H44" si="2">LOG(F7/$G$2,EXP(1))</f>
        <v>-9.5919799825695478</v>
      </c>
      <c r="I7">
        <v>1546</v>
      </c>
      <c r="J7">
        <v>3.141E-2</v>
      </c>
      <c r="K7" s="1">
        <f t="shared" ref="K7:K44" si="3">I7/E7-1</f>
        <v>-1.9401151134967876E-4</v>
      </c>
      <c r="L7" s="1">
        <f t="shared" ref="L7:L44" si="4">J7/F7-1</f>
        <v>1.1474469305794432E-3</v>
      </c>
    </row>
    <row r="8" spans="1:12">
      <c r="A8">
        <v>160</v>
      </c>
      <c r="B8">
        <f t="shared" si="0"/>
        <v>0.53555878084179964</v>
      </c>
      <c r="C8">
        <v>1.0008E-3</v>
      </c>
      <c r="D8">
        <v>9.849800000000001E-4</v>
      </c>
      <c r="E8">
        <v>1532.1</v>
      </c>
      <c r="F8">
        <v>5.3846999999999999E-2</v>
      </c>
      <c r="G8">
        <f t="shared" si="1"/>
        <v>1.2041903943002485</v>
      </c>
      <c r="H8">
        <f t="shared" si="2"/>
        <v>-9.051812815259483</v>
      </c>
      <c r="I8">
        <v>1532</v>
      </c>
      <c r="J8">
        <v>5.3900000000000003E-2</v>
      </c>
      <c r="K8" s="1">
        <f t="shared" si="3"/>
        <v>-6.5269890999197777E-5</v>
      </c>
      <c r="L8" s="1">
        <f t="shared" si="4"/>
        <v>9.8427024718183986E-4</v>
      </c>
    </row>
    <row r="9" spans="1:12">
      <c r="A9">
        <v>165</v>
      </c>
      <c r="B9">
        <f t="shared" si="0"/>
        <v>0.52104499274310601</v>
      </c>
      <c r="C9">
        <v>1.6965000000000001E-3</v>
      </c>
      <c r="D9">
        <v>1.6741E-3</v>
      </c>
      <c r="E9">
        <v>1517.9</v>
      </c>
      <c r="F9">
        <v>8.8821999999999998E-2</v>
      </c>
      <c r="G9">
        <f t="shared" si="1"/>
        <v>1.1948788516113542</v>
      </c>
      <c r="H9">
        <f t="shared" si="2"/>
        <v>-8.5513251399421293</v>
      </c>
      <c r="I9">
        <v>1517</v>
      </c>
      <c r="J9">
        <v>8.8900000000000007E-2</v>
      </c>
      <c r="K9" s="1">
        <f t="shared" si="3"/>
        <v>-5.929244350748597E-4</v>
      </c>
      <c r="L9" s="1">
        <f t="shared" si="4"/>
        <v>8.7816081601421736E-4</v>
      </c>
    </row>
    <row r="10" spans="1:12">
      <c r="A10">
        <v>170</v>
      </c>
      <c r="B10">
        <f t="shared" si="0"/>
        <v>0.50653120464441215</v>
      </c>
      <c r="C10">
        <v>2.7732E-3</v>
      </c>
      <c r="D10">
        <v>2.7422000000000002E-3</v>
      </c>
      <c r="E10">
        <v>1503.6</v>
      </c>
      <c r="F10">
        <v>0.14138000000000001</v>
      </c>
      <c r="G10">
        <f t="shared" si="1"/>
        <v>1.1854132836685636</v>
      </c>
      <c r="H10">
        <f t="shared" si="2"/>
        <v>-8.0865082062607883</v>
      </c>
      <c r="I10">
        <v>1503</v>
      </c>
      <c r="J10">
        <v>0.14149999999999999</v>
      </c>
      <c r="K10" s="1">
        <f t="shared" si="3"/>
        <v>-3.9904229848353179E-4</v>
      </c>
      <c r="L10" s="1">
        <f t="shared" si="4"/>
        <v>8.4877634743230068E-4</v>
      </c>
    </row>
    <row r="11" spans="1:12">
      <c r="A11">
        <v>175</v>
      </c>
      <c r="B11">
        <f t="shared" si="0"/>
        <v>0.4920174165457184</v>
      </c>
      <c r="C11">
        <v>4.3867999999999997E-3</v>
      </c>
      <c r="D11">
        <v>4.3447E-3</v>
      </c>
      <c r="E11">
        <v>1489.3</v>
      </c>
      <c r="F11">
        <v>0.21793000000000001</v>
      </c>
      <c r="G11">
        <f t="shared" si="1"/>
        <v>1.1758572618703624</v>
      </c>
      <c r="H11">
        <f t="shared" si="2"/>
        <v>-7.6537855966958768</v>
      </c>
      <c r="I11">
        <v>1489</v>
      </c>
      <c r="J11">
        <v>0.21809999999999999</v>
      </c>
      <c r="K11" s="1">
        <f t="shared" si="3"/>
        <v>-2.0143691667218189E-4</v>
      </c>
      <c r="L11" s="1">
        <f t="shared" si="4"/>
        <v>7.8006699398880386E-4</v>
      </c>
    </row>
    <row r="12" spans="1:12">
      <c r="A12">
        <v>180</v>
      </c>
      <c r="B12">
        <f t="shared" si="0"/>
        <v>0.47750362844702465</v>
      </c>
      <c r="C12">
        <v>6.7349000000000003E-3</v>
      </c>
      <c r="D12">
        <v>6.6788000000000004E-3</v>
      </c>
      <c r="E12">
        <v>1474.9</v>
      </c>
      <c r="F12">
        <v>0.32630999999999999</v>
      </c>
      <c r="G12">
        <f t="shared" si="1"/>
        <v>1.1661412418439974</v>
      </c>
      <c r="H12">
        <f t="shared" si="2"/>
        <v>-7.2501116572297279</v>
      </c>
      <c r="I12">
        <v>1474</v>
      </c>
      <c r="J12">
        <v>0.3266</v>
      </c>
      <c r="K12" s="1">
        <f t="shared" si="3"/>
        <v>-6.1021086175339079E-4</v>
      </c>
      <c r="L12" s="1">
        <f t="shared" si="4"/>
        <v>8.8872544512885732E-4</v>
      </c>
    </row>
    <row r="13" spans="1:12">
      <c r="A13">
        <v>185</v>
      </c>
      <c r="B13">
        <f t="shared" si="0"/>
        <v>0.46298984034833091</v>
      </c>
      <c r="C13">
        <v>1.0062E-2</v>
      </c>
      <c r="D13">
        <v>9.9889999999999996E-3</v>
      </c>
      <c r="E13">
        <v>1460.4</v>
      </c>
      <c r="F13">
        <v>0.47594999999999998</v>
      </c>
      <c r="G13">
        <f t="shared" si="1"/>
        <v>1.1562614217600224</v>
      </c>
      <c r="H13">
        <f t="shared" si="2"/>
        <v>-6.8726467003062819</v>
      </c>
      <c r="I13">
        <v>1460</v>
      </c>
      <c r="J13">
        <v>0.4763</v>
      </c>
      <c r="K13" s="1">
        <f t="shared" si="3"/>
        <v>-2.7389756231177564E-4</v>
      </c>
      <c r="L13" s="1">
        <f t="shared" si="4"/>
        <v>7.3537136253820634E-4</v>
      </c>
    </row>
    <row r="14" spans="1:12">
      <c r="A14">
        <v>190</v>
      </c>
      <c r="B14">
        <f t="shared" si="0"/>
        <v>0.44847605224963716</v>
      </c>
      <c r="C14">
        <v>1.4666E-2</v>
      </c>
      <c r="D14">
        <v>1.4571000000000001E-2</v>
      </c>
      <c r="E14">
        <v>1445.8</v>
      </c>
      <c r="F14">
        <v>0.67789999999999995</v>
      </c>
      <c r="G14">
        <f t="shared" si="1"/>
        <v>1.1462138525447374</v>
      </c>
      <c r="H14">
        <f t="shared" si="2"/>
        <v>-6.5189597225666764</v>
      </c>
      <c r="I14">
        <v>1445</v>
      </c>
      <c r="J14">
        <v>0.67830000000000001</v>
      </c>
      <c r="K14" s="1">
        <f t="shared" si="3"/>
        <v>-5.5332687785303314E-4</v>
      </c>
      <c r="L14" s="1">
        <f t="shared" si="4"/>
        <v>5.9005753060925592E-4</v>
      </c>
    </row>
    <row r="15" spans="1:12">
      <c r="A15">
        <v>195</v>
      </c>
      <c r="B15">
        <f t="shared" si="0"/>
        <v>0.43396226415094341</v>
      </c>
      <c r="C15">
        <v>2.0896999999999999E-2</v>
      </c>
      <c r="D15">
        <v>2.0774999999999998E-2</v>
      </c>
      <c r="E15">
        <v>1431</v>
      </c>
      <c r="F15">
        <v>0.94494</v>
      </c>
      <c r="G15">
        <f t="shared" si="1"/>
        <v>1.1359245515349916</v>
      </c>
      <c r="H15">
        <f t="shared" si="2"/>
        <v>-6.186838073589052</v>
      </c>
      <c r="I15">
        <v>1431</v>
      </c>
      <c r="J15">
        <v>0.94540000000000002</v>
      </c>
      <c r="K15" s="1">
        <f t="shared" si="3"/>
        <v>0</v>
      </c>
      <c r="L15" s="1">
        <f t="shared" si="4"/>
        <v>4.8680339492457314E-4</v>
      </c>
    </row>
    <row r="16" spans="1:12">
      <c r="A16">
        <v>200</v>
      </c>
      <c r="B16">
        <f t="shared" si="0"/>
        <v>0.41944847605224966</v>
      </c>
      <c r="C16">
        <v>2.9163000000000001E-2</v>
      </c>
      <c r="D16">
        <v>2.9007999999999999E-2</v>
      </c>
      <c r="E16">
        <v>1416.2</v>
      </c>
      <c r="F16">
        <v>1.2916000000000001</v>
      </c>
      <c r="G16">
        <f t="shared" si="1"/>
        <v>1.1255282791962142</v>
      </c>
      <c r="H16">
        <f t="shared" si="2"/>
        <v>-5.8743224681194759</v>
      </c>
      <c r="I16">
        <v>1416</v>
      </c>
      <c r="J16">
        <v>1.292</v>
      </c>
      <c r="K16" s="1">
        <f t="shared" si="3"/>
        <v>-1.4122299110297387E-4</v>
      </c>
      <c r="L16" s="1">
        <f t="shared" si="4"/>
        <v>3.0969340353048658E-4</v>
      </c>
    </row>
    <row r="17" spans="1:12">
      <c r="A17">
        <v>205</v>
      </c>
      <c r="B17">
        <f t="shared" si="0"/>
        <v>0.40493468795355592</v>
      </c>
      <c r="C17">
        <v>3.9933000000000003E-2</v>
      </c>
      <c r="D17">
        <v>3.9737000000000001E-2</v>
      </c>
      <c r="E17">
        <v>1401.1</v>
      </c>
      <c r="F17">
        <v>1.7342</v>
      </c>
      <c r="G17">
        <f t="shared" si="1"/>
        <v>1.1148086933557264</v>
      </c>
      <c r="H17">
        <f t="shared" si="2"/>
        <v>-5.5796580160605362</v>
      </c>
      <c r="I17">
        <v>1401</v>
      </c>
      <c r="J17">
        <v>1.7350000000000001</v>
      </c>
      <c r="K17" s="1">
        <f t="shared" si="3"/>
        <v>-7.137249304112192E-5</v>
      </c>
      <c r="L17" s="1">
        <f t="shared" si="4"/>
        <v>4.6130780763475876E-4</v>
      </c>
    </row>
    <row r="18" spans="1:12">
      <c r="A18">
        <v>210</v>
      </c>
      <c r="B18">
        <f t="shared" si="0"/>
        <v>0.39042089985486217</v>
      </c>
      <c r="C18">
        <v>5.3732000000000002E-2</v>
      </c>
      <c r="D18">
        <v>5.3488000000000001E-2</v>
      </c>
      <c r="E18">
        <v>1386</v>
      </c>
      <c r="F18">
        <v>2.2909000000000002</v>
      </c>
      <c r="G18">
        <f t="shared" si="1"/>
        <v>1.1039729517283892</v>
      </c>
      <c r="H18">
        <f t="shared" si="2"/>
        <v>-5.3012594745642936</v>
      </c>
      <c r="I18">
        <v>1386</v>
      </c>
      <c r="J18">
        <v>2.2909999999999999</v>
      </c>
      <c r="K18" s="1">
        <f t="shared" si="3"/>
        <v>0</v>
      </c>
      <c r="L18" s="1">
        <f t="shared" si="4"/>
        <v>4.3650966868868935E-5</v>
      </c>
    </row>
    <row r="19" spans="1:12">
      <c r="A19">
        <v>215</v>
      </c>
      <c r="B19">
        <f t="shared" si="0"/>
        <v>0.37590711175616831</v>
      </c>
      <c r="C19">
        <v>7.1148000000000003E-2</v>
      </c>
      <c r="D19">
        <v>7.0844000000000004E-2</v>
      </c>
      <c r="E19">
        <v>1370.6</v>
      </c>
      <c r="F19">
        <v>2.9819</v>
      </c>
      <c r="G19">
        <f t="shared" si="1"/>
        <v>1.0927996511302638</v>
      </c>
      <c r="H19">
        <f t="shared" si="2"/>
        <v>-5.0376435467817844</v>
      </c>
      <c r="I19">
        <v>1371</v>
      </c>
      <c r="J19">
        <v>2.9830000000000001</v>
      </c>
      <c r="K19" s="1">
        <f t="shared" si="3"/>
        <v>2.918429884721796E-4</v>
      </c>
      <c r="L19" s="1">
        <f t="shared" si="4"/>
        <v>3.6889231697911917E-4</v>
      </c>
    </row>
    <row r="20" spans="1:12">
      <c r="A20">
        <v>220</v>
      </c>
      <c r="B20">
        <f t="shared" si="0"/>
        <v>0.36139332365747456</v>
      </c>
      <c r="C20">
        <v>9.2825000000000005E-2</v>
      </c>
      <c r="D20">
        <v>9.2448000000000002E-2</v>
      </c>
      <c r="E20">
        <v>1355</v>
      </c>
      <c r="F20">
        <v>3.8290999999999999</v>
      </c>
      <c r="G20">
        <f t="shared" si="1"/>
        <v>1.0813525052923421</v>
      </c>
      <c r="H20">
        <f t="shared" si="2"/>
        <v>-4.787574439387833</v>
      </c>
      <c r="I20">
        <v>1355</v>
      </c>
      <c r="J20">
        <v>3.83</v>
      </c>
      <c r="K20" s="1">
        <f t="shared" si="3"/>
        <v>0</v>
      </c>
      <c r="L20" s="1">
        <f t="shared" si="4"/>
        <v>2.3504217701297847E-4</v>
      </c>
    </row>
    <row r="21" spans="1:12">
      <c r="A21">
        <v>225</v>
      </c>
      <c r="B21">
        <f t="shared" si="0"/>
        <v>0.34687953555878082</v>
      </c>
      <c r="C21">
        <v>0.11946</v>
      </c>
      <c r="D21">
        <v>0.11899999999999999</v>
      </c>
      <c r="E21">
        <v>1339.3</v>
      </c>
      <c r="F21">
        <v>4.8569000000000004</v>
      </c>
      <c r="G21">
        <f t="shared" si="1"/>
        <v>1.069698140371617</v>
      </c>
      <c r="H21">
        <f t="shared" si="2"/>
        <v>-4.5498038537106531</v>
      </c>
      <c r="I21">
        <v>1339</v>
      </c>
      <c r="J21">
        <v>4.8579999999999997</v>
      </c>
      <c r="K21" s="1">
        <f t="shared" si="3"/>
        <v>-2.239976106921393E-4</v>
      </c>
      <c r="L21" s="1">
        <f t="shared" si="4"/>
        <v>2.2648191233076709E-4</v>
      </c>
    </row>
    <row r="22" spans="1:12">
      <c r="A22">
        <v>230</v>
      </c>
      <c r="B22">
        <f t="shared" si="0"/>
        <v>0.33236574746008707</v>
      </c>
      <c r="C22">
        <v>0.15182000000000001</v>
      </c>
      <c r="D22">
        <v>0.15125</v>
      </c>
      <c r="E22">
        <v>1323.3</v>
      </c>
      <c r="F22">
        <v>6.0914999999999999</v>
      </c>
      <c r="G22">
        <f t="shared" si="1"/>
        <v>1.0576796677575442</v>
      </c>
      <c r="H22">
        <f t="shared" si="2"/>
        <v>-4.3233098712091342</v>
      </c>
      <c r="I22">
        <v>1323</v>
      </c>
      <c r="J22">
        <v>6.093</v>
      </c>
      <c r="K22" s="1">
        <f t="shared" si="3"/>
        <v>-2.2670596236673557E-4</v>
      </c>
      <c r="L22" s="1">
        <f t="shared" si="4"/>
        <v>2.462447672986201E-4</v>
      </c>
    </row>
    <row r="23" spans="1:12">
      <c r="A23">
        <v>235</v>
      </c>
      <c r="B23">
        <f t="shared" si="0"/>
        <v>0.31785195936139332</v>
      </c>
      <c r="C23">
        <v>0.19070000000000001</v>
      </c>
      <c r="D23">
        <v>0.19</v>
      </c>
      <c r="E23">
        <v>1307</v>
      </c>
      <c r="F23">
        <v>7.5620000000000003</v>
      </c>
      <c r="G23">
        <f t="shared" si="1"/>
        <v>1.0452854856027625</v>
      </c>
      <c r="H23">
        <f t="shared" si="2"/>
        <v>-4.1070685225527184</v>
      </c>
      <c r="I23">
        <v>1307</v>
      </c>
      <c r="J23">
        <v>7.5629999999999997</v>
      </c>
      <c r="K23" s="1">
        <f t="shared" si="3"/>
        <v>0</v>
      </c>
      <c r="L23" s="1">
        <f t="shared" si="4"/>
        <v>1.3224014810897522E-4</v>
      </c>
    </row>
    <row r="24" spans="1:12">
      <c r="A24">
        <v>240</v>
      </c>
      <c r="B24">
        <f t="shared" si="0"/>
        <v>0.30333817126269957</v>
      </c>
      <c r="C24">
        <v>0.23696</v>
      </c>
      <c r="D24">
        <v>0.23612</v>
      </c>
      <c r="E24">
        <v>1290.4000000000001</v>
      </c>
      <c r="F24">
        <v>9.2998999999999992</v>
      </c>
      <c r="G24">
        <f t="shared" si="1"/>
        <v>1.0325032987895399</v>
      </c>
      <c r="H24">
        <f t="shared" si="2"/>
        <v>-3.900200580608232</v>
      </c>
      <c r="I24">
        <v>1290</v>
      </c>
      <c r="J24">
        <v>9.3010000000000002</v>
      </c>
      <c r="K24" s="1">
        <f t="shared" si="3"/>
        <v>-3.09981401116044E-4</v>
      </c>
      <c r="L24" s="1">
        <f t="shared" si="4"/>
        <v>1.1828084172949005E-4</v>
      </c>
    </row>
    <row r="25" spans="1:12">
      <c r="A25">
        <v>245</v>
      </c>
      <c r="B25">
        <f t="shared" si="0"/>
        <v>0.28882438316400583</v>
      </c>
      <c r="C25">
        <v>0.29149999999999998</v>
      </c>
      <c r="D25">
        <v>0.29049000000000003</v>
      </c>
      <c r="E25">
        <v>1273.5</v>
      </c>
      <c r="F25">
        <v>11.34</v>
      </c>
      <c r="G25">
        <f t="shared" si="1"/>
        <v>1.0193200663980524</v>
      </c>
      <c r="H25">
        <f t="shared" si="2"/>
        <v>-3.7018679297218533</v>
      </c>
      <c r="I25">
        <v>1274</v>
      </c>
      <c r="J25">
        <v>11.34</v>
      </c>
      <c r="K25" s="1">
        <f t="shared" si="3"/>
        <v>3.9261876717699984E-4</v>
      </c>
      <c r="L25" s="1">
        <f t="shared" si="4"/>
        <v>0</v>
      </c>
    </row>
    <row r="26" spans="1:12">
      <c r="A26">
        <v>250</v>
      </c>
      <c r="B26">
        <f t="shared" si="0"/>
        <v>0.27431059506531208</v>
      </c>
      <c r="C26">
        <v>0.35528999999999999</v>
      </c>
      <c r="D26">
        <v>0.35407</v>
      </c>
      <c r="E26">
        <v>1256.2</v>
      </c>
      <c r="F26">
        <v>13.721</v>
      </c>
      <c r="G26">
        <f t="shared" si="1"/>
        <v>1.005642341998821</v>
      </c>
      <c r="H26">
        <f t="shared" si="2"/>
        <v>-3.511276722082421</v>
      </c>
      <c r="I26">
        <v>1256</v>
      </c>
      <c r="J26">
        <v>13.72</v>
      </c>
      <c r="K26" s="1">
        <f t="shared" si="3"/>
        <v>-1.592103168285286E-4</v>
      </c>
      <c r="L26" s="1">
        <f t="shared" si="4"/>
        <v>-7.2880985350853855E-5</v>
      </c>
    </row>
    <row r="27" spans="1:12">
      <c r="A27">
        <v>255</v>
      </c>
      <c r="B27">
        <f t="shared" si="0"/>
        <v>0.25979680696661833</v>
      </c>
      <c r="C27">
        <v>0.42930000000000001</v>
      </c>
      <c r="D27">
        <v>0.42785000000000001</v>
      </c>
      <c r="E27">
        <v>1238.5</v>
      </c>
      <c r="F27">
        <v>16.486000000000001</v>
      </c>
      <c r="G27">
        <f t="shared" si="1"/>
        <v>0.99145202090795492</v>
      </c>
      <c r="H27">
        <f t="shared" si="2"/>
        <v>-3.3276926921304235</v>
      </c>
      <c r="I27">
        <v>1238</v>
      </c>
      <c r="J27">
        <v>16.489999999999998</v>
      </c>
      <c r="K27" s="1">
        <f t="shared" si="3"/>
        <v>-4.0371417036733082E-4</v>
      </c>
      <c r="L27" s="1">
        <f t="shared" si="4"/>
        <v>2.4263011039660221E-4</v>
      </c>
    </row>
    <row r="28" spans="1:12">
      <c r="A28">
        <v>260</v>
      </c>
      <c r="B28">
        <f t="shared" si="0"/>
        <v>0.24528301886792447</v>
      </c>
      <c r="C28">
        <v>0.51458000000000004</v>
      </c>
      <c r="D28">
        <v>0.51285000000000003</v>
      </c>
      <c r="E28">
        <v>1220.4000000000001</v>
      </c>
      <c r="F28">
        <v>19.683</v>
      </c>
      <c r="G28">
        <f t="shared" si="1"/>
        <v>0.97672972482105536</v>
      </c>
      <c r="H28">
        <f t="shared" si="2"/>
        <v>-3.1504489089906089</v>
      </c>
      <c r="I28">
        <v>1220</v>
      </c>
      <c r="J28">
        <v>19.68</v>
      </c>
      <c r="K28" s="1">
        <f t="shared" si="3"/>
        <v>-3.2776138970835866E-4</v>
      </c>
      <c r="L28" s="1">
        <f t="shared" si="4"/>
        <v>-1.5241579027591712E-4</v>
      </c>
    </row>
    <row r="29" spans="1:12">
      <c r="A29">
        <v>265</v>
      </c>
      <c r="B29">
        <f t="shared" si="0"/>
        <v>0.23076923076923073</v>
      </c>
      <c r="C29">
        <v>0.61221000000000003</v>
      </c>
      <c r="D29">
        <v>0.61016000000000004</v>
      </c>
      <c r="E29">
        <v>1201.7</v>
      </c>
      <c r="F29">
        <v>23.364999999999998</v>
      </c>
      <c r="G29">
        <f t="shared" si="1"/>
        <v>0.9612882718957948</v>
      </c>
      <c r="H29">
        <f t="shared" si="2"/>
        <v>-2.97896505186907</v>
      </c>
      <c r="I29">
        <v>1202</v>
      </c>
      <c r="J29">
        <v>23.37</v>
      </c>
      <c r="K29" s="1">
        <f t="shared" si="3"/>
        <v>2.4964633435953232E-4</v>
      </c>
      <c r="L29" s="1">
        <f t="shared" si="4"/>
        <v>2.1399529210364143E-4</v>
      </c>
    </row>
    <row r="30" spans="1:12">
      <c r="A30">
        <v>270</v>
      </c>
      <c r="B30">
        <f t="shared" si="0"/>
        <v>0.21625544267053698</v>
      </c>
      <c r="C30">
        <v>0.72328999999999999</v>
      </c>
      <c r="D30">
        <v>0.72089000000000003</v>
      </c>
      <c r="E30">
        <v>1182.4000000000001</v>
      </c>
      <c r="F30">
        <v>27.597000000000001</v>
      </c>
      <c r="G30">
        <f t="shared" si="1"/>
        <v>0.9450973221724781</v>
      </c>
      <c r="H30">
        <f t="shared" si="2"/>
        <v>-2.8124971568583295</v>
      </c>
      <c r="I30">
        <v>1182</v>
      </c>
      <c r="J30">
        <v>27.6</v>
      </c>
      <c r="K30" s="1">
        <f t="shared" si="3"/>
        <v>-3.3829499323412282E-4</v>
      </c>
      <c r="L30" s="1">
        <f t="shared" si="4"/>
        <v>1.087074682031286E-4</v>
      </c>
    </row>
    <row r="31" spans="1:12">
      <c r="A31">
        <v>275</v>
      </c>
      <c r="B31">
        <f t="shared" si="0"/>
        <v>0.20174165457184323</v>
      </c>
      <c r="C31">
        <v>0.84899000000000002</v>
      </c>
      <c r="D31">
        <v>0.84619</v>
      </c>
      <c r="E31">
        <v>1162.5</v>
      </c>
      <c r="F31">
        <v>32.448999999999998</v>
      </c>
      <c r="G31">
        <f t="shared" si="1"/>
        <v>0.92812390944005208</v>
      </c>
      <c r="H31">
        <f t="shared" si="2"/>
        <v>-2.6505346019871889</v>
      </c>
      <c r="I31">
        <v>1162</v>
      </c>
      <c r="J31">
        <v>32.450000000000003</v>
      </c>
      <c r="K31" s="1">
        <f t="shared" si="3"/>
        <v>-4.3010752688177334E-4</v>
      </c>
      <c r="L31" s="1">
        <f t="shared" si="4"/>
        <v>3.081759068090939E-5</v>
      </c>
    </row>
    <row r="32" spans="1:12">
      <c r="A32">
        <v>280</v>
      </c>
      <c r="B32">
        <f t="shared" si="0"/>
        <v>0.18722786647314948</v>
      </c>
      <c r="C32">
        <v>0.99051999999999996</v>
      </c>
      <c r="D32">
        <v>0.98726999999999998</v>
      </c>
      <c r="E32">
        <v>1141.9000000000001</v>
      </c>
      <c r="F32">
        <v>38.008000000000003</v>
      </c>
      <c r="G32">
        <f>LOG(E32/$G$2,EXP(1))</f>
        <v>0.91024459268614311</v>
      </c>
      <c r="H32">
        <f t="shared" si="2"/>
        <v>-2.4924075641368391</v>
      </c>
      <c r="I32">
        <v>1142</v>
      </c>
      <c r="J32">
        <v>38.01</v>
      </c>
      <c r="K32" s="1">
        <f t="shared" si="3"/>
        <v>8.7573342674396315E-5</v>
      </c>
      <c r="L32" s="1">
        <f t="shared" si="4"/>
        <v>5.2620500947009319E-5</v>
      </c>
    </row>
    <row r="33" spans="1:12">
      <c r="A33">
        <v>285</v>
      </c>
      <c r="B33">
        <f t="shared" si="0"/>
        <v>0.17271407837445574</v>
      </c>
      <c r="C33">
        <v>1.1491</v>
      </c>
      <c r="D33">
        <v>1.1454</v>
      </c>
      <c r="E33">
        <v>1120.3</v>
      </c>
      <c r="F33">
        <v>44.375</v>
      </c>
      <c r="G33">
        <f t="shared" si="1"/>
        <v>0.89114755754321828</v>
      </c>
      <c r="H33">
        <f t="shared" si="2"/>
        <v>-2.3375279802258793</v>
      </c>
      <c r="I33">
        <v>1120</v>
      </c>
      <c r="J33">
        <v>44.38</v>
      </c>
      <c r="K33" s="1">
        <f t="shared" si="3"/>
        <v>-2.6778541462102456E-4</v>
      </c>
      <c r="L33" s="1">
        <f t="shared" si="4"/>
        <v>1.126760563381346E-4</v>
      </c>
    </row>
    <row r="34" spans="1:12">
      <c r="A34">
        <v>290</v>
      </c>
      <c r="B34">
        <f t="shared" si="0"/>
        <v>0.15820029027576199</v>
      </c>
      <c r="C34">
        <v>1.3261000000000001</v>
      </c>
      <c r="D34">
        <v>1.3218000000000001</v>
      </c>
      <c r="E34">
        <v>1097.8</v>
      </c>
      <c r="F34">
        <v>51.671999999999997</v>
      </c>
      <c r="G34">
        <f t="shared" si="1"/>
        <v>0.87085922809432947</v>
      </c>
      <c r="H34">
        <f t="shared" si="2"/>
        <v>-2.1852881792912879</v>
      </c>
      <c r="I34">
        <v>1098</v>
      </c>
      <c r="J34">
        <v>51.67</v>
      </c>
      <c r="K34" s="1">
        <f t="shared" si="3"/>
        <v>1.8218254691215741E-4</v>
      </c>
      <c r="L34" s="1">
        <f t="shared" si="4"/>
        <v>-3.8705681994044561E-5</v>
      </c>
    </row>
    <row r="35" spans="1:12">
      <c r="A35">
        <v>295</v>
      </c>
      <c r="B35">
        <f t="shared" si="0"/>
        <v>0.14368650217706824</v>
      </c>
      <c r="C35">
        <v>1.5227999999999999</v>
      </c>
      <c r="D35">
        <v>1.5179</v>
      </c>
      <c r="E35">
        <v>1074.2</v>
      </c>
      <c r="F35">
        <v>60.052999999999997</v>
      </c>
      <c r="G35">
        <f t="shared" si="1"/>
        <v>0.84912724944989959</v>
      </c>
      <c r="H35">
        <f t="shared" si="2"/>
        <v>-2.0349767223753181</v>
      </c>
      <c r="I35">
        <v>1074</v>
      </c>
      <c r="J35">
        <v>60.05</v>
      </c>
      <c r="K35" s="1">
        <f t="shared" si="3"/>
        <v>-1.8618506795764489E-4</v>
      </c>
      <c r="L35" s="1">
        <f t="shared" si="4"/>
        <v>-4.9955872312823502E-5</v>
      </c>
    </row>
    <row r="36" spans="1:12">
      <c r="A36">
        <v>300</v>
      </c>
      <c r="B36">
        <f t="shared" si="0"/>
        <v>0.1291727140783745</v>
      </c>
      <c r="C36">
        <v>1.7405999999999999</v>
      </c>
      <c r="D36">
        <v>1.7352000000000001</v>
      </c>
      <c r="E36">
        <v>1049.2</v>
      </c>
      <c r="F36">
        <v>69.706999999999994</v>
      </c>
      <c r="G36">
        <f t="shared" si="1"/>
        <v>0.82557901997125926</v>
      </c>
      <c r="H36">
        <f t="shared" si="2"/>
        <v>-1.8859034848817089</v>
      </c>
      <c r="I36">
        <v>1049</v>
      </c>
      <c r="J36">
        <v>69.709999999999994</v>
      </c>
      <c r="K36" s="1">
        <f t="shared" si="3"/>
        <v>-1.9062142584835851E-4</v>
      </c>
      <c r="L36" s="1">
        <f t="shared" si="4"/>
        <v>4.3037284634284134E-5</v>
      </c>
    </row>
    <row r="37" spans="1:12">
      <c r="A37">
        <v>305</v>
      </c>
      <c r="B37">
        <f t="shared" si="0"/>
        <v>0.11465892597968075</v>
      </c>
      <c r="C37">
        <v>1.9810000000000001</v>
      </c>
      <c r="D37">
        <v>1.9750000000000001</v>
      </c>
      <c r="E37">
        <v>1022.7</v>
      </c>
      <c r="F37">
        <v>80.884</v>
      </c>
      <c r="G37">
        <f t="shared" si="1"/>
        <v>0.79999723979050785</v>
      </c>
      <c r="H37">
        <f t="shared" si="2"/>
        <v>-1.7371881985479762</v>
      </c>
      <c r="I37">
        <v>1023</v>
      </c>
      <c r="J37">
        <v>80.89</v>
      </c>
      <c r="K37" s="1">
        <f t="shared" si="3"/>
        <v>2.9334115576418185E-4</v>
      </c>
      <c r="L37" s="1">
        <f t="shared" si="4"/>
        <v>7.4180307600979489E-5</v>
      </c>
    </row>
    <row r="38" spans="1:12">
      <c r="A38">
        <v>310</v>
      </c>
      <c r="B38">
        <f t="shared" si="0"/>
        <v>0.10014513788098689</v>
      </c>
      <c r="C38">
        <v>2.2456999999999998</v>
      </c>
      <c r="D38">
        <v>2.2391000000000001</v>
      </c>
      <c r="E38">
        <v>994.35</v>
      </c>
      <c r="F38">
        <v>93.914000000000001</v>
      </c>
      <c r="G38">
        <f t="shared" si="1"/>
        <v>0.7718850293340509</v>
      </c>
      <c r="H38">
        <f t="shared" si="2"/>
        <v>-1.5878247581390819</v>
      </c>
      <c r="I38">
        <v>994.6</v>
      </c>
      <c r="J38">
        <v>93.92</v>
      </c>
      <c r="K38" s="1">
        <f t="shared" si="3"/>
        <v>2.5142052597182385E-4</v>
      </c>
      <c r="L38" s="1">
        <f t="shared" si="4"/>
        <v>6.3888238175380252E-5</v>
      </c>
    </row>
    <row r="39" spans="1:12">
      <c r="A39">
        <v>315</v>
      </c>
      <c r="B39">
        <f t="shared" si="0"/>
        <v>8.5631349782293142E-2</v>
      </c>
      <c r="C39">
        <v>2.5363000000000002</v>
      </c>
      <c r="D39">
        <v>2.5291999999999999</v>
      </c>
      <c r="E39">
        <v>963.68</v>
      </c>
      <c r="F39">
        <v>109.26</v>
      </c>
      <c r="G39">
        <f t="shared" si="1"/>
        <v>0.74055506127395154</v>
      </c>
      <c r="H39">
        <f t="shared" si="2"/>
        <v>-1.4364738650538877</v>
      </c>
      <c r="I39">
        <v>964</v>
      </c>
      <c r="J39">
        <v>109.3</v>
      </c>
      <c r="K39" s="1">
        <f t="shared" si="3"/>
        <v>3.3206043499922622E-4</v>
      </c>
      <c r="L39" s="1">
        <f t="shared" si="4"/>
        <v>3.6609921288666136E-4</v>
      </c>
    </row>
    <row r="40" spans="1:12">
      <c r="A40">
        <v>320</v>
      </c>
      <c r="B40">
        <f t="shared" si="0"/>
        <v>7.1117561683599395E-2</v>
      </c>
      <c r="C40">
        <v>2.8546999999999998</v>
      </c>
      <c r="D40">
        <v>2.8472</v>
      </c>
      <c r="E40">
        <v>930.02</v>
      </c>
      <c r="F40">
        <v>127.59</v>
      </c>
      <c r="G40">
        <f t="shared" si="1"/>
        <v>0.70500186327094905</v>
      </c>
      <c r="H40">
        <f t="shared" si="2"/>
        <v>-1.2813822300878075</v>
      </c>
      <c r="I40">
        <v>930.3</v>
      </c>
      <c r="J40">
        <v>127.6</v>
      </c>
      <c r="K40" s="1">
        <f t="shared" si="3"/>
        <v>3.0106879421953892E-4</v>
      </c>
      <c r="L40" s="1">
        <f t="shared" si="4"/>
        <v>7.8376048279649169E-5</v>
      </c>
    </row>
    <row r="41" spans="1:12">
      <c r="A41">
        <v>325</v>
      </c>
      <c r="B41">
        <f t="shared" si="0"/>
        <v>5.6603773584905648E-2</v>
      </c>
      <c r="C41">
        <v>3.2031000000000001</v>
      </c>
      <c r="D41">
        <v>3.1953</v>
      </c>
      <c r="E41">
        <v>892.25</v>
      </c>
      <c r="F41">
        <v>149.99</v>
      </c>
      <c r="G41">
        <f t="shared" si="1"/>
        <v>0.66354213434881038</v>
      </c>
      <c r="H41">
        <f t="shared" si="2"/>
        <v>-1.1196356028141912</v>
      </c>
      <c r="I41">
        <v>892.4</v>
      </c>
      <c r="J41">
        <v>150</v>
      </c>
      <c r="K41" s="1">
        <f t="shared" si="3"/>
        <v>1.6811431773611218E-4</v>
      </c>
      <c r="L41" s="1">
        <f t="shared" si="4"/>
        <v>6.6671111407456962E-5</v>
      </c>
    </row>
    <row r="42" spans="1:12">
      <c r="A42">
        <v>330</v>
      </c>
      <c r="B42">
        <f t="shared" si="0"/>
        <v>4.2089985486211901E-2</v>
      </c>
      <c r="C42">
        <v>3.5838999999999999</v>
      </c>
      <c r="D42">
        <v>3.5762</v>
      </c>
      <c r="E42">
        <v>848.25</v>
      </c>
      <c r="F42">
        <v>178.32</v>
      </c>
      <c r="G42">
        <f t="shared" si="1"/>
        <v>0.61297117564288017</v>
      </c>
      <c r="H42">
        <f t="shared" si="2"/>
        <v>-0.94662453894384602</v>
      </c>
      <c r="I42">
        <v>848</v>
      </c>
      <c r="J42">
        <v>178.3</v>
      </c>
      <c r="K42" s="1">
        <f t="shared" si="3"/>
        <v>-2.9472443265543546E-4</v>
      </c>
      <c r="L42" s="1">
        <f t="shared" si="4"/>
        <v>-1.1215791834895406E-4</v>
      </c>
    </row>
    <row r="43" spans="1:12">
      <c r="A43">
        <v>335</v>
      </c>
      <c r="B43">
        <f t="shared" si="0"/>
        <v>2.7576197387518153E-2</v>
      </c>
      <c r="C43">
        <v>4.0002000000000004</v>
      </c>
      <c r="D43">
        <v>3.9929999999999999</v>
      </c>
      <c r="E43">
        <v>793.47</v>
      </c>
      <c r="F43">
        <v>216.44</v>
      </c>
      <c r="G43">
        <f t="shared" si="1"/>
        <v>0.54621150404693009</v>
      </c>
      <c r="H43">
        <f t="shared" si="2"/>
        <v>-0.75289085524692489</v>
      </c>
      <c r="I43">
        <v>793</v>
      </c>
      <c r="J43">
        <v>216.4</v>
      </c>
      <c r="K43" s="1">
        <f t="shared" si="3"/>
        <v>-5.9233493389798664E-4</v>
      </c>
      <c r="L43" s="1">
        <f t="shared" si="4"/>
        <v>-1.8480872297166329E-4</v>
      </c>
    </row>
    <row r="44" spans="1:12">
      <c r="A44">
        <v>340</v>
      </c>
      <c r="B44">
        <f t="shared" si="0"/>
        <v>1.3062409288824406E-2</v>
      </c>
      <c r="C44">
        <v>4.4558999999999997</v>
      </c>
      <c r="D44">
        <v>4.4500999999999999</v>
      </c>
      <c r="E44">
        <v>714.47</v>
      </c>
      <c r="F44">
        <v>275.27</v>
      </c>
      <c r="G44">
        <f t="shared" si="1"/>
        <v>0.44133678106318824</v>
      </c>
      <c r="H44">
        <f t="shared" si="2"/>
        <v>-0.51245179384129302</v>
      </c>
      <c r="I44">
        <v>714.7</v>
      </c>
      <c r="J44">
        <v>275.3</v>
      </c>
      <c r="K44" s="1">
        <f t="shared" si="3"/>
        <v>3.2191694542804683E-4</v>
      </c>
      <c r="L44" s="1">
        <f t="shared" si="4"/>
        <v>1.0898390670988078E-4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Purdue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ibell</dc:creator>
  <cp:lastModifiedBy>ibell</cp:lastModifiedBy>
  <dcterms:created xsi:type="dcterms:W3CDTF">2010-08-09T17:01:45Z</dcterms:created>
  <dcterms:modified xsi:type="dcterms:W3CDTF">2010-08-09T18:02:42Z</dcterms:modified>
</cp:coreProperties>
</file>