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14" i="1"/>
  <c r="H113" i="1"/>
  <c r="H112" i="1"/>
  <c r="H111" i="1"/>
  <c r="H110" i="1"/>
  <c r="H109" i="1"/>
  <c r="H108" i="1"/>
  <c r="H107" i="1"/>
  <c r="H99" i="1"/>
  <c r="H98" i="1"/>
  <c r="H97" i="1"/>
  <c r="H96" i="1"/>
  <c r="H95" i="1"/>
  <c r="H94" i="1"/>
  <c r="H93" i="1"/>
  <c r="H92" i="1"/>
  <c r="H91" i="1"/>
  <c r="H83" i="1"/>
  <c r="H82" i="1"/>
  <c r="H81" i="1"/>
  <c r="H80" i="1"/>
  <c r="H79" i="1"/>
  <c r="H78" i="1"/>
  <c r="H77" i="1"/>
  <c r="H76" i="1"/>
  <c r="H75" i="1"/>
  <c r="H74" i="1"/>
  <c r="H66" i="1"/>
  <c r="H65" i="1"/>
  <c r="H64" i="1"/>
  <c r="H63" i="1"/>
  <c r="H62" i="1"/>
  <c r="H61" i="1"/>
  <c r="H60" i="1"/>
  <c r="H59" i="1"/>
  <c r="H58" i="1"/>
  <c r="H50" i="1"/>
  <c r="H49" i="1"/>
  <c r="H48" i="1"/>
  <c r="H47" i="1"/>
  <c r="H46" i="1"/>
  <c r="H45" i="1"/>
  <c r="H44" i="1"/>
  <c r="H43" i="1"/>
  <c r="H42" i="1"/>
  <c r="H41" i="1"/>
  <c r="H33" i="1"/>
  <c r="H32" i="1"/>
  <c r="H31" i="1"/>
  <c r="H30" i="1"/>
  <c r="H29" i="1"/>
  <c r="H28" i="1"/>
  <c r="H27" i="1"/>
  <c r="H26" i="1"/>
  <c r="H25" i="1"/>
  <c r="H24" i="1"/>
  <c r="L127" i="1"/>
  <c r="J128" i="1"/>
  <c r="L126" i="1"/>
  <c r="J124" i="1"/>
  <c r="L122" i="1"/>
  <c r="L129" i="1"/>
  <c r="I128" i="1"/>
  <c r="J127" i="1"/>
  <c r="K126" i="1"/>
  <c r="L125" i="1"/>
  <c r="I124" i="1"/>
  <c r="J123" i="1"/>
  <c r="K122" i="1"/>
  <c r="K129" i="1"/>
  <c r="L128" i="1"/>
  <c r="I127" i="1"/>
  <c r="J126" i="1"/>
  <c r="K125" i="1"/>
  <c r="L124" i="1"/>
  <c r="I123" i="1"/>
  <c r="J122" i="1"/>
  <c r="J129" i="1"/>
  <c r="K128" i="1"/>
  <c r="I126" i="1"/>
  <c r="J125" i="1"/>
  <c r="K124" i="1"/>
  <c r="L123" i="1"/>
  <c r="I122" i="1"/>
  <c r="I129" i="1"/>
  <c r="K127" i="1"/>
  <c r="I125" i="1"/>
  <c r="K123" i="1"/>
  <c r="J114" i="1"/>
  <c r="K113" i="1"/>
  <c r="L112" i="1"/>
  <c r="I111" i="1"/>
  <c r="J110" i="1"/>
  <c r="K109" i="1"/>
  <c r="L108" i="1"/>
  <c r="I107" i="1"/>
  <c r="I114" i="1"/>
  <c r="J113" i="1"/>
  <c r="K112" i="1"/>
  <c r="L111" i="1"/>
  <c r="I110" i="1"/>
  <c r="J109" i="1"/>
  <c r="K108" i="1"/>
  <c r="L107" i="1"/>
  <c r="L114" i="1"/>
  <c r="I113" i="1"/>
  <c r="J112" i="1"/>
  <c r="K111" i="1"/>
  <c r="L110" i="1"/>
  <c r="I109" i="1"/>
  <c r="J108" i="1"/>
  <c r="K107" i="1"/>
  <c r="K114" i="1"/>
  <c r="L113" i="1"/>
  <c r="I112" i="1"/>
  <c r="J111" i="1"/>
  <c r="K110" i="1"/>
  <c r="L109" i="1"/>
  <c r="I108" i="1"/>
  <c r="J107" i="1"/>
  <c r="J98" i="1"/>
  <c r="L99" i="1"/>
  <c r="J97" i="1"/>
  <c r="L95" i="1"/>
  <c r="J93" i="1"/>
  <c r="L91" i="1"/>
  <c r="K99" i="1"/>
  <c r="L98" i="1"/>
  <c r="I97" i="1"/>
  <c r="J96" i="1"/>
  <c r="K95" i="1"/>
  <c r="L94" i="1"/>
  <c r="I93" i="1"/>
  <c r="J92" i="1"/>
  <c r="K91" i="1"/>
  <c r="J99" i="1"/>
  <c r="K98" i="1"/>
  <c r="L97" i="1"/>
  <c r="I96" i="1"/>
  <c r="J95" i="1"/>
  <c r="K94" i="1"/>
  <c r="L93" i="1"/>
  <c r="I92" i="1"/>
  <c r="J91" i="1"/>
  <c r="I99" i="1"/>
  <c r="K97" i="1"/>
  <c r="L96" i="1"/>
  <c r="I95" i="1"/>
  <c r="J94" i="1"/>
  <c r="K93" i="1"/>
  <c r="L92" i="1"/>
  <c r="I91" i="1"/>
  <c r="I98" i="1"/>
  <c r="K96" i="1"/>
  <c r="I94" i="1"/>
  <c r="K92" i="1"/>
  <c r="L83" i="1"/>
  <c r="I82" i="1"/>
  <c r="J81" i="1"/>
  <c r="L79" i="1"/>
  <c r="J77" i="1"/>
  <c r="L75" i="1"/>
  <c r="L82" i="1"/>
  <c r="I81" i="1"/>
  <c r="L78" i="1"/>
  <c r="I77" i="1"/>
  <c r="L74" i="1"/>
  <c r="J83" i="1"/>
  <c r="K82" i="1"/>
  <c r="L81" i="1"/>
  <c r="I80" i="1"/>
  <c r="J79" i="1"/>
  <c r="K78" i="1"/>
  <c r="L77" i="1"/>
  <c r="I76" i="1"/>
  <c r="J75" i="1"/>
  <c r="K74" i="1"/>
  <c r="I83" i="1"/>
  <c r="J82" i="1"/>
  <c r="K81" i="1"/>
  <c r="L80" i="1"/>
  <c r="I79" i="1"/>
  <c r="J78" i="1"/>
  <c r="K77" i="1"/>
  <c r="L76" i="1"/>
  <c r="I75" i="1"/>
  <c r="J74" i="1"/>
  <c r="K80" i="1"/>
  <c r="I78" i="1"/>
  <c r="K76" i="1"/>
  <c r="I74" i="1"/>
  <c r="K83" i="1"/>
  <c r="J80" i="1"/>
  <c r="K79" i="1"/>
  <c r="J76" i="1"/>
  <c r="K75" i="1"/>
  <c r="L59" i="1"/>
  <c r="J60" i="1"/>
  <c r="L58" i="1"/>
  <c r="K66" i="1"/>
  <c r="L65" i="1"/>
  <c r="I64" i="1"/>
  <c r="J63" i="1"/>
  <c r="K62" i="1"/>
  <c r="L61" i="1"/>
  <c r="I60" i="1"/>
  <c r="J59" i="1"/>
  <c r="K58" i="1"/>
  <c r="J66" i="1"/>
  <c r="K65" i="1"/>
  <c r="L64" i="1"/>
  <c r="I63" i="1"/>
  <c r="J62" i="1"/>
  <c r="K61" i="1"/>
  <c r="L60" i="1"/>
  <c r="I59" i="1"/>
  <c r="J58" i="1"/>
  <c r="I66" i="1"/>
  <c r="J65" i="1"/>
  <c r="K64" i="1"/>
  <c r="L63" i="1"/>
  <c r="I62" i="1"/>
  <c r="J61" i="1"/>
  <c r="K60" i="1"/>
  <c r="I58" i="1"/>
  <c r="L66" i="1"/>
  <c r="I65" i="1"/>
  <c r="J64" i="1"/>
  <c r="K63" i="1"/>
  <c r="L62" i="1"/>
  <c r="I61" i="1"/>
  <c r="K59" i="1"/>
  <c r="J50" i="1"/>
  <c r="K49" i="1"/>
  <c r="L48" i="1"/>
  <c r="I47" i="1"/>
  <c r="J46" i="1"/>
  <c r="K45" i="1"/>
  <c r="L44" i="1"/>
  <c r="I43" i="1"/>
  <c r="J42" i="1"/>
  <c r="K41" i="1"/>
  <c r="I50" i="1"/>
  <c r="J49" i="1"/>
  <c r="K48" i="1"/>
  <c r="L47" i="1"/>
  <c r="I46" i="1"/>
  <c r="J45" i="1"/>
  <c r="K44" i="1"/>
  <c r="L43" i="1"/>
  <c r="I42" i="1"/>
  <c r="J41" i="1"/>
  <c r="L50" i="1"/>
  <c r="I49" i="1"/>
  <c r="J48" i="1"/>
  <c r="K47" i="1"/>
  <c r="L46" i="1"/>
  <c r="I45" i="1"/>
  <c r="J44" i="1"/>
  <c r="K43" i="1"/>
  <c r="L42" i="1"/>
  <c r="I41" i="1"/>
  <c r="K50" i="1"/>
  <c r="L49" i="1"/>
  <c r="I48" i="1"/>
  <c r="J47" i="1"/>
  <c r="K46" i="1"/>
  <c r="L45" i="1"/>
  <c r="I44" i="1"/>
  <c r="J43" i="1"/>
  <c r="K42" i="1"/>
  <c r="L41" i="1"/>
  <c r="J33" i="1"/>
  <c r="K32" i="1"/>
  <c r="L31" i="1"/>
  <c r="I30" i="1"/>
  <c r="J29" i="1"/>
  <c r="K28" i="1"/>
  <c r="L27" i="1"/>
  <c r="I26" i="1"/>
  <c r="J25" i="1"/>
  <c r="K24" i="1"/>
  <c r="I33" i="1"/>
  <c r="J32" i="1"/>
  <c r="K31" i="1"/>
  <c r="L30" i="1"/>
  <c r="I29" i="1"/>
  <c r="J28" i="1"/>
  <c r="K27" i="1"/>
  <c r="L26" i="1"/>
  <c r="I25" i="1"/>
  <c r="J24" i="1"/>
  <c r="L33" i="1"/>
  <c r="I32" i="1"/>
  <c r="J31" i="1"/>
  <c r="K30" i="1"/>
  <c r="L29" i="1"/>
  <c r="I28" i="1"/>
  <c r="J27" i="1"/>
  <c r="K26" i="1"/>
  <c r="L25" i="1"/>
  <c r="I24" i="1"/>
  <c r="K33" i="1"/>
  <c r="L32" i="1"/>
  <c r="I31" i="1"/>
  <c r="J30" i="1"/>
  <c r="K29" i="1"/>
  <c r="L28" i="1"/>
  <c r="I27" i="1"/>
  <c r="J26" i="1"/>
  <c r="K25" i="1"/>
  <c r="L24" i="1"/>
  <c r="H8" i="1" l="1"/>
  <c r="H9" i="1"/>
  <c r="H10" i="1"/>
  <c r="H11" i="1"/>
  <c r="H12" i="1"/>
  <c r="H13" i="1"/>
  <c r="H14" i="1"/>
  <c r="H15" i="1"/>
  <c r="H16" i="1"/>
  <c r="H7" i="1"/>
  <c r="I8" i="1"/>
  <c r="I9" i="1"/>
  <c r="I10" i="1"/>
  <c r="I11" i="1"/>
  <c r="I12" i="1"/>
  <c r="I13" i="1"/>
  <c r="I14" i="1"/>
  <c r="I15" i="1"/>
  <c r="I16" i="1"/>
  <c r="J8" i="1"/>
  <c r="J9" i="1"/>
  <c r="J10" i="1"/>
  <c r="J11" i="1"/>
  <c r="J12" i="1"/>
  <c r="J13" i="1"/>
  <c r="J14" i="1"/>
  <c r="J15" i="1"/>
  <c r="J16" i="1"/>
  <c r="K8" i="1"/>
  <c r="K9" i="1"/>
  <c r="K10" i="1"/>
  <c r="K11" i="1"/>
  <c r="K12" i="1"/>
  <c r="K13" i="1"/>
  <c r="K14" i="1"/>
  <c r="K15" i="1"/>
  <c r="K16" i="1"/>
  <c r="L8" i="1"/>
  <c r="L9" i="1"/>
  <c r="L10" i="1"/>
  <c r="L11" i="1"/>
  <c r="L12" i="1"/>
  <c r="L13" i="1"/>
  <c r="L14" i="1"/>
  <c r="L15" i="1"/>
  <c r="L16" i="1"/>
  <c r="L7" i="1"/>
  <c r="K7" i="1"/>
  <c r="J7" i="1"/>
  <c r="I7" i="1"/>
</calcChain>
</file>

<file path=xl/sharedStrings.xml><?xml version="1.0" encoding="utf-8"?>
<sst xmlns="http://schemas.openxmlformats.org/spreadsheetml/2006/main" count="274" uniqueCount="37">
  <si>
    <t>Tf</t>
  </si>
  <si>
    <t>t</t>
  </si>
  <si>
    <t>rho</t>
  </si>
  <si>
    <t>cp</t>
  </si>
  <si>
    <t>k</t>
  </si>
  <si>
    <t>mu</t>
  </si>
  <si>
    <t>C</t>
  </si>
  <si>
    <t>kg/m3</t>
  </si>
  <si>
    <t>J/kg/K</t>
  </si>
  <si>
    <t>W/m/K</t>
  </si>
  <si>
    <t>mPa-s</t>
  </si>
  <si>
    <t>DEB :: Diethylbenzene mixture</t>
  </si>
  <si>
    <t>Dowtherm J Dow Chemical Co.</t>
  </si>
  <si>
    <t>#Fluid#</t>
  </si>
  <si>
    <t>HCM :: Hydrocarbon mixture (synthetic)</t>
  </si>
  <si>
    <t>Therminol D12 (Gilotherm D12) Solutia</t>
  </si>
  <si>
    <t>HFE :: Hydrofluoroether</t>
  </si>
  <si>
    <t>HFE-7100 3M Novec</t>
  </si>
  <si>
    <t>PMS1 :: Polydimethylsiloxan 1.</t>
  </si>
  <si>
    <t>Baysilone KT3, Bayer AG</t>
  </si>
  <si>
    <t>PMS2 :: Polydimethylsiloxan 2.</t>
  </si>
  <si>
    <t>Syltherm XLT Dow Corning Co.</t>
  </si>
  <si>
    <t>SAB :: Synthetic alkyl benzene</t>
  </si>
  <si>
    <t>Marlotherm X, Sasol</t>
  </si>
  <si>
    <t>HCB :: Hydrocarbon blend</t>
  </si>
  <si>
    <t>Dynalene MV, Solutia</t>
  </si>
  <si>
    <t>TCO :: Terpene from citrus oils</t>
  </si>
  <si>
    <t>d-Limonene, extract from orange/lemon peel oils</t>
  </si>
  <si>
    <t>K</t>
  </si>
  <si>
    <t>DEB</t>
  </si>
  <si>
    <t>TCO</t>
  </si>
  <si>
    <t>HCB</t>
  </si>
  <si>
    <t>SAB</t>
  </si>
  <si>
    <t>PMS2</t>
  </si>
  <si>
    <t>PMS1</t>
  </si>
  <si>
    <t>HFE</t>
  </si>
  <si>
    <t>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</si>
</sst>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Source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>
      <selection activeCell="G24" sqref="G24"/>
    </sheetView>
  </sheetViews>
  <sheetFormatPr defaultRowHeight="15" x14ac:dyDescent="0.25"/>
  <sheetData>
    <row r="1" spans="1:12" x14ac:dyDescent="0.25">
      <c r="A1" t="s">
        <v>13</v>
      </c>
    </row>
    <row r="2" spans="1:12" x14ac:dyDescent="0.25">
      <c r="A2" t="s">
        <v>11</v>
      </c>
    </row>
    <row r="3" spans="1:12" x14ac:dyDescent="0.25">
      <c r="A3" t="s">
        <v>12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t="s">
        <v>1</v>
      </c>
      <c r="I5" t="s">
        <v>2</v>
      </c>
      <c r="J5" t="s">
        <v>3</v>
      </c>
      <c r="K5" t="s">
        <v>4</v>
      </c>
      <c r="L5" t="s">
        <v>5</v>
      </c>
    </row>
    <row r="6" spans="1:12" x14ac:dyDescent="0.25">
      <c r="A6" t="s">
        <v>6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H6" t="s">
        <v>28</v>
      </c>
      <c r="I6" t="s">
        <v>7</v>
      </c>
      <c r="J6" t="s">
        <v>8</v>
      </c>
      <c r="K6" t="s">
        <v>9</v>
      </c>
      <c r="L6" t="s">
        <v>10</v>
      </c>
    </row>
    <row r="7" spans="1:12" x14ac:dyDescent="0.25">
      <c r="A7">
        <v>-81</v>
      </c>
      <c r="B7">
        <v>100</v>
      </c>
      <c r="C7">
        <v>801</v>
      </c>
      <c r="D7">
        <v>2093</v>
      </c>
      <c r="E7">
        <v>0.112</v>
      </c>
      <c r="F7">
        <v>0.4</v>
      </c>
      <c r="G7" t="s">
        <v>29</v>
      </c>
      <c r="H7">
        <f>B7+273.15</f>
        <v>373.15</v>
      </c>
      <c r="I7">
        <f>[1]!Props("D","T",B7+273.15,"P",101.325,G7)</f>
        <v>803.65943670000001</v>
      </c>
      <c r="J7">
        <f>[1]!Props("C","T",H7,"P",101.325,G7)*1000</f>
        <v>2072.8188439999999</v>
      </c>
      <c r="K7">
        <f>[1]!Props("L","T",H7,"P",101.325,G7)*1000</f>
        <v>0.1121272734</v>
      </c>
      <c r="L7">
        <f>[1]!Props("V","T",H7,"P",101.325,G7)*1000</f>
        <v>0.41322388654426123</v>
      </c>
    </row>
    <row r="8" spans="1:12" x14ac:dyDescent="0.25">
      <c r="B8">
        <v>80</v>
      </c>
      <c r="C8">
        <v>817.4</v>
      </c>
      <c r="D8">
        <v>2023</v>
      </c>
      <c r="E8">
        <v>0.11600000000000001</v>
      </c>
      <c r="F8">
        <v>0.47</v>
      </c>
      <c r="G8" t="s">
        <v>29</v>
      </c>
      <c r="H8">
        <f t="shared" ref="H8:H16" si="0">B8+273.15</f>
        <v>353.15</v>
      </c>
      <c r="I8">
        <f>[1]!Props("D","T",B8+273.15,"P",101.325,G8)</f>
        <v>818.28307670000004</v>
      </c>
      <c r="J8">
        <f>[1]!Props("C","T",H8,"P",101.325,G8)*1000</f>
        <v>2015.3036439999998</v>
      </c>
      <c r="K8">
        <f>[1]!Props("L","T",H8,"P",101.325,G8)*1000</f>
        <v>0.1162545534</v>
      </c>
      <c r="L8">
        <f>[1]!Props("V","T",H8,"P",101.325,G8)*1000</f>
        <v>0.46179586077983192</v>
      </c>
    </row>
    <row r="9" spans="1:12" x14ac:dyDescent="0.25">
      <c r="B9">
        <v>60</v>
      </c>
      <c r="C9">
        <v>833</v>
      </c>
      <c r="D9">
        <v>1956</v>
      </c>
      <c r="E9">
        <v>0.12</v>
      </c>
      <c r="F9">
        <v>0.56000000000000005</v>
      </c>
      <c r="G9" t="s">
        <v>29</v>
      </c>
      <c r="H9">
        <f t="shared" si="0"/>
        <v>333.15</v>
      </c>
      <c r="I9">
        <f>[1]!Props("D","T",B9+273.15,"P",101.325,G9)</f>
        <v>832.90671670000006</v>
      </c>
      <c r="J9">
        <f>[1]!Props("C","T",H9,"P",101.325,G9)*1000</f>
        <v>1957.788444</v>
      </c>
      <c r="K9">
        <f>[1]!Props("L","T",H9,"P",101.325,G9)*1000</f>
        <v>0.12038183340000001</v>
      </c>
      <c r="L9">
        <f>[1]!Props("V","T",H9,"P",101.325,G9)*1000</f>
        <v>0.54594749223299666</v>
      </c>
    </row>
    <row r="10" spans="1:12" x14ac:dyDescent="0.25">
      <c r="B10">
        <v>40</v>
      </c>
      <c r="C10">
        <v>849</v>
      </c>
      <c r="D10">
        <v>1892</v>
      </c>
      <c r="E10">
        <v>0.125</v>
      </c>
      <c r="F10">
        <v>0.7</v>
      </c>
      <c r="G10" t="s">
        <v>29</v>
      </c>
      <c r="H10">
        <f t="shared" si="0"/>
        <v>313.14999999999998</v>
      </c>
      <c r="I10">
        <f>[1]!Props("D","T",B10+273.15,"P",101.325,G10)</f>
        <v>847.53035669999997</v>
      </c>
      <c r="J10">
        <f>[1]!Props("C","T",H10,"P",101.325,G10)*1000</f>
        <v>1900.273244</v>
      </c>
      <c r="K10">
        <f>[1]!Props("L","T",H10,"P",101.325,G10)*1000</f>
        <v>0.1245091134</v>
      </c>
      <c r="L10">
        <f>[1]!Props("V","T",H10,"P",101.325,G10)*1000</f>
        <v>0.68279123394809482</v>
      </c>
    </row>
    <row r="11" spans="1:12" x14ac:dyDescent="0.25">
      <c r="B11">
        <v>20</v>
      </c>
      <c r="C11">
        <v>864</v>
      </c>
      <c r="D11">
        <v>1830</v>
      </c>
      <c r="E11">
        <v>0.129</v>
      </c>
      <c r="F11">
        <v>0.91</v>
      </c>
      <c r="G11" t="s">
        <v>29</v>
      </c>
      <c r="H11">
        <f t="shared" si="0"/>
        <v>293.14999999999998</v>
      </c>
      <c r="I11">
        <f>[1]!Props("D","T",B11+273.15,"P",101.325,G11)</f>
        <v>862.15399669999999</v>
      </c>
      <c r="J11">
        <f>[1]!Props("C","T",H11,"P",101.325,G11)*1000</f>
        <v>1842.7580439999999</v>
      </c>
      <c r="K11">
        <f>[1]!Props("L","T",H11,"P",101.325,G11)*1000</f>
        <v>0.12863639339999999</v>
      </c>
      <c r="L11">
        <f>[1]!Props("V","T",H11,"P",101.325,G11)*1000</f>
        <v>0.90336075591742049</v>
      </c>
    </row>
    <row r="12" spans="1:12" x14ac:dyDescent="0.25">
      <c r="B12">
        <v>0</v>
      </c>
      <c r="C12">
        <v>878.5</v>
      </c>
      <c r="D12">
        <v>1769</v>
      </c>
      <c r="E12">
        <v>0.13300000000000001</v>
      </c>
      <c r="F12">
        <v>1.23</v>
      </c>
      <c r="G12" t="s">
        <v>29</v>
      </c>
      <c r="H12">
        <f t="shared" si="0"/>
        <v>273.14999999999998</v>
      </c>
      <c r="I12">
        <f>[1]!Props("D","T",B12+273.15,"P",101.325,G12)</f>
        <v>876.77763670000002</v>
      </c>
      <c r="J12">
        <f>[1]!Props("C","T",H12,"P",101.325,G12)*1000</f>
        <v>1785.2428439999999</v>
      </c>
      <c r="K12">
        <f>[1]!Props("L","T",H12,"P",101.325,G12)*1000</f>
        <v>0.1327636734</v>
      </c>
      <c r="L12">
        <f>[1]!Props("V","T",H12,"P",101.325,G12)*1000</f>
        <v>1.2643599329463697</v>
      </c>
    </row>
    <row r="13" spans="1:12" x14ac:dyDescent="0.25">
      <c r="B13">
        <v>-20</v>
      </c>
      <c r="C13">
        <v>892.5</v>
      </c>
      <c r="D13">
        <v>1714</v>
      </c>
      <c r="E13">
        <v>0.13700000000000001</v>
      </c>
      <c r="F13">
        <v>1.8</v>
      </c>
      <c r="G13" t="s">
        <v>29</v>
      </c>
      <c r="H13">
        <f t="shared" si="0"/>
        <v>253.14999999999998</v>
      </c>
      <c r="I13">
        <f>[1]!Props("D","T",B13+273.15,"P",101.325,G13)</f>
        <v>891.40127670000004</v>
      </c>
      <c r="J13">
        <f>[1]!Props("C","T",H13,"P",101.325,G13)*1000</f>
        <v>1727.7276440000001</v>
      </c>
      <c r="K13">
        <f>[1]!Props("L","T",H13,"P",101.325,G13)*1000</f>
        <v>0.13689095340000001</v>
      </c>
      <c r="L13">
        <f>[1]!Props("V","T",H13,"P",101.325,G13)*1000</f>
        <v>1.8720457215590462</v>
      </c>
    </row>
    <row r="14" spans="1:12" x14ac:dyDescent="0.25">
      <c r="B14">
        <v>-40</v>
      </c>
      <c r="C14">
        <v>907</v>
      </c>
      <c r="D14">
        <v>1663</v>
      </c>
      <c r="E14">
        <v>0.14099999999999999</v>
      </c>
      <c r="F14">
        <v>2.88</v>
      </c>
      <c r="G14" t="s">
        <v>29</v>
      </c>
      <c r="H14">
        <f t="shared" si="0"/>
        <v>233.14999999999998</v>
      </c>
      <c r="I14">
        <f>[1]!Props("D","T",B14+273.15,"P",101.325,G14)</f>
        <v>906.02491670000006</v>
      </c>
      <c r="J14">
        <f>[1]!Props("C","T",H14,"P",101.325,G14)*1000</f>
        <v>1670.212444</v>
      </c>
      <c r="K14">
        <f>[1]!Props("L","T",H14,"P",101.325,G14)*1000</f>
        <v>0.1410182334</v>
      </c>
      <c r="L14">
        <f>[1]!Props("V","T",H14,"P",101.325,G14)*1000</f>
        <v>2.9322324788247176</v>
      </c>
    </row>
    <row r="15" spans="1:12" x14ac:dyDescent="0.25">
      <c r="B15">
        <v>-60</v>
      </c>
      <c r="C15">
        <v>921</v>
      </c>
      <c r="D15">
        <v>1616</v>
      </c>
      <c r="E15">
        <v>0.14499999999999999</v>
      </c>
      <c r="F15">
        <v>5.12</v>
      </c>
      <c r="G15" t="s">
        <v>29</v>
      </c>
      <c r="H15">
        <f t="shared" si="0"/>
        <v>213.14999999999998</v>
      </c>
      <c r="I15">
        <f>[1]!Props("D","T",B15+273.15,"P",101.325,G15)</f>
        <v>920.64855669999997</v>
      </c>
      <c r="J15">
        <f>[1]!Props("C","T",H15,"P",101.325,G15)*1000</f>
        <v>1612.697244</v>
      </c>
      <c r="K15">
        <f>[1]!Props("L","T",H15,"P",101.325,G15)*1000</f>
        <v>0.14514551340000001</v>
      </c>
      <c r="L15">
        <f>[1]!Props("V","T",H15,"P",101.325,G15)*1000</f>
        <v>4.8586606837927322</v>
      </c>
    </row>
    <row r="16" spans="1:12" x14ac:dyDescent="0.25">
      <c r="B16">
        <v>-80</v>
      </c>
      <c r="C16">
        <v>931.3</v>
      </c>
      <c r="D16">
        <v>1584</v>
      </c>
      <c r="E16">
        <v>0.14899999999999999</v>
      </c>
      <c r="F16">
        <v>8.43</v>
      </c>
      <c r="G16" t="s">
        <v>29</v>
      </c>
      <c r="H16">
        <f t="shared" si="0"/>
        <v>193.14999999999998</v>
      </c>
      <c r="I16">
        <f>[1]!Props("D","T",B16+273.15,"P",101.325,G16)</f>
        <v>935.27219669999999</v>
      </c>
      <c r="J16">
        <f>[1]!Props("C","T",H16,"P",101.325,G16)*1000</f>
        <v>1555.1820439999999</v>
      </c>
      <c r="K16">
        <f>[1]!Props("L","T",H16,"P",101.325,G16)*1000</f>
        <v>0.14927279340000002</v>
      </c>
      <c r="L16">
        <f>[1]!Props("V","T",H16,"P",101.325,G16)*1000</f>
        <v>8.5166924030952291</v>
      </c>
    </row>
    <row r="18" spans="1:12" x14ac:dyDescent="0.25">
      <c r="A18" t="s">
        <v>13</v>
      </c>
    </row>
    <row r="19" spans="1:12" x14ac:dyDescent="0.25">
      <c r="A19" t="s">
        <v>14</v>
      </c>
    </row>
    <row r="20" spans="1:12" x14ac:dyDescent="0.25">
      <c r="A20" t="s">
        <v>15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H22" t="s">
        <v>1</v>
      </c>
      <c r="I22" t="s">
        <v>2</v>
      </c>
      <c r="J22" t="s">
        <v>3</v>
      </c>
      <c r="K22" t="s">
        <v>4</v>
      </c>
      <c r="L22" t="s">
        <v>5</v>
      </c>
    </row>
    <row r="23" spans="1:12" x14ac:dyDescent="0.25">
      <c r="A23" t="s">
        <v>6</v>
      </c>
      <c r="B23" t="s">
        <v>6</v>
      </c>
      <c r="C23" t="s">
        <v>7</v>
      </c>
      <c r="D23" t="s">
        <v>8</v>
      </c>
      <c r="E23" t="s">
        <v>9</v>
      </c>
      <c r="F23" t="s">
        <v>10</v>
      </c>
      <c r="H23" t="s">
        <v>28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5">
      <c r="A24">
        <v>-81</v>
      </c>
      <c r="B24">
        <v>100</v>
      </c>
      <c r="C24">
        <v>702</v>
      </c>
      <c r="D24">
        <v>2450</v>
      </c>
      <c r="E24">
        <v>9.6000000000000002E-2</v>
      </c>
      <c r="F24">
        <v>0.45</v>
      </c>
      <c r="G24" t="s">
        <v>36</v>
      </c>
      <c r="H24">
        <f>B24+273.15</f>
        <v>373.15</v>
      </c>
      <c r="I24">
        <f>[1]!Props("D","T",B24+273.15,"P",101.325,G24)</f>
        <v>703.5092578</v>
      </c>
      <c r="J24">
        <f>[1]!Props("C","T",H24,"P",101.325,G24)*1000</f>
        <v>2453.0905779999998</v>
      </c>
      <c r="K24">
        <f>[1]!Props("L","T",H24,"P",101.325,G24)*1000</f>
        <v>9.7291242200000003E-2</v>
      </c>
      <c r="L24">
        <f>[1]!Props("V","T",H24,"P",101.325,G24)*1000</f>
        <v>0.58903846612052146</v>
      </c>
    </row>
    <row r="25" spans="1:12" x14ac:dyDescent="0.25">
      <c r="B25">
        <v>80</v>
      </c>
      <c r="C25">
        <v>717</v>
      </c>
      <c r="D25">
        <v>2360</v>
      </c>
      <c r="E25">
        <v>0.1</v>
      </c>
      <c r="F25">
        <v>0.56000000000000005</v>
      </c>
      <c r="G25" t="s">
        <v>36</v>
      </c>
      <c r="H25">
        <f t="shared" ref="H25:H33" si="1">B25+273.15</f>
        <v>353.15</v>
      </c>
      <c r="I25">
        <f>[1]!Props("D","T",B25+273.15,"P",101.325,G25)</f>
        <v>717.88501780000001</v>
      </c>
      <c r="J25">
        <f>[1]!Props("C","T",H25,"P",101.325,G25)*1000</f>
        <v>2366.8481779999997</v>
      </c>
      <c r="K25">
        <f>[1]!Props("L","T",H25,"P",101.325,G25)*1000</f>
        <v>0.10031548220000001</v>
      </c>
      <c r="L25">
        <f>[1]!Props("V","T",H25,"P",101.325,G25)*1000</f>
        <v>0.53505149415664033</v>
      </c>
    </row>
    <row r="26" spans="1:12" x14ac:dyDescent="0.25">
      <c r="B26">
        <v>60</v>
      </c>
      <c r="C26">
        <v>733</v>
      </c>
      <c r="D26">
        <v>2280</v>
      </c>
      <c r="E26">
        <v>0.104</v>
      </c>
      <c r="F26">
        <v>0.7</v>
      </c>
      <c r="G26" t="s">
        <v>36</v>
      </c>
      <c r="H26">
        <f t="shared" si="1"/>
        <v>333.15</v>
      </c>
      <c r="I26">
        <f>[1]!Props("D","T",B26+273.15,"P",101.325,G26)</f>
        <v>732.26077780000003</v>
      </c>
      <c r="J26">
        <f>[1]!Props("C","T",H26,"P",101.325,G26)*1000</f>
        <v>2280.6057780000001</v>
      </c>
      <c r="K26">
        <f>[1]!Props("L","T",H26,"P",101.325,G26)*1000</f>
        <v>0.10333972220000001</v>
      </c>
      <c r="L26">
        <f>[1]!Props("V","T",H26,"P",101.325,G26)*1000</f>
        <v>0.57450643428405557</v>
      </c>
    </row>
    <row r="27" spans="1:12" x14ac:dyDescent="0.25">
      <c r="B27">
        <v>40</v>
      </c>
      <c r="C27">
        <v>748</v>
      </c>
      <c r="D27">
        <v>2200</v>
      </c>
      <c r="E27">
        <v>0.107</v>
      </c>
      <c r="F27">
        <v>0.93</v>
      </c>
      <c r="G27" t="s">
        <v>36</v>
      </c>
      <c r="H27">
        <f t="shared" si="1"/>
        <v>313.14999999999998</v>
      </c>
      <c r="I27">
        <f>[1]!Props("D","T",B27+273.15,"P",101.325,G27)</f>
        <v>746.63653780000004</v>
      </c>
      <c r="J27">
        <f>[1]!Props("C","T",H27,"P",101.325,G27)*1000</f>
        <v>2194.363378</v>
      </c>
      <c r="K27">
        <f>[1]!Props("L","T",H27,"P",101.325,G27)*1000</f>
        <v>0.10636396220000001</v>
      </c>
      <c r="L27">
        <f>[1]!Props("V","T",H27,"P",101.325,G27)*1000</f>
        <v>0.72919151086326872</v>
      </c>
    </row>
    <row r="28" spans="1:12" x14ac:dyDescent="0.25">
      <c r="B28">
        <v>20</v>
      </c>
      <c r="C28">
        <v>762</v>
      </c>
      <c r="D28">
        <v>2110</v>
      </c>
      <c r="E28">
        <v>0.11</v>
      </c>
      <c r="F28">
        <v>1.3</v>
      </c>
      <c r="G28" t="s">
        <v>36</v>
      </c>
      <c r="H28">
        <f t="shared" si="1"/>
        <v>293.14999999999998</v>
      </c>
      <c r="I28">
        <f>[1]!Props("D","T",B28+273.15,"P",101.325,G28)</f>
        <v>761.01229780000006</v>
      </c>
      <c r="J28">
        <f>[1]!Props("C","T",H28,"P",101.325,G28)*1000</f>
        <v>2108.1209779999999</v>
      </c>
      <c r="K28">
        <f>[1]!Props("L","T",H28,"P",101.325,G28)*1000</f>
        <v>0.10938820220000001</v>
      </c>
      <c r="L28">
        <f>[1]!Props("V","T",H28,"P",101.325,G28)*1000</f>
        <v>1.0940463012941049</v>
      </c>
    </row>
    <row r="29" spans="1:12" x14ac:dyDescent="0.25">
      <c r="B29">
        <v>0</v>
      </c>
      <c r="C29">
        <v>776</v>
      </c>
      <c r="D29">
        <v>2030</v>
      </c>
      <c r="E29">
        <v>0.113</v>
      </c>
      <c r="F29">
        <v>1.93</v>
      </c>
      <c r="G29" t="s">
        <v>36</v>
      </c>
      <c r="H29">
        <f t="shared" si="1"/>
        <v>273.14999999999998</v>
      </c>
      <c r="I29">
        <f>[1]!Props("D","T",B29+273.15,"P",101.325,G29)</f>
        <v>775.38805780000007</v>
      </c>
      <c r="J29">
        <f>[1]!Props("C","T",H29,"P",101.325,G29)*1000</f>
        <v>2021.8785779999998</v>
      </c>
      <c r="K29">
        <f>[1]!Props("L","T",H29,"P",101.325,G29)*1000</f>
        <v>0.11241244220000002</v>
      </c>
      <c r="L29">
        <f>[1]!Props("V","T",H29,"P",101.325,G29)*1000</f>
        <v>1.9403371178032227</v>
      </c>
    </row>
    <row r="30" spans="1:12" x14ac:dyDescent="0.25">
      <c r="B30">
        <v>-20</v>
      </c>
      <c r="C30">
        <v>790</v>
      </c>
      <c r="D30">
        <v>1940</v>
      </c>
      <c r="E30">
        <v>0.11600000000000001</v>
      </c>
      <c r="F30">
        <v>3.23</v>
      </c>
      <c r="G30" t="s">
        <v>36</v>
      </c>
      <c r="H30">
        <f t="shared" si="1"/>
        <v>253.14999999999998</v>
      </c>
      <c r="I30">
        <f>[1]!Props("D","T",B30+273.15,"P",101.325,G30)</f>
        <v>789.76381780000008</v>
      </c>
      <c r="J30">
        <f>[1]!Props("C","T",H30,"P",101.325,G30)*1000</f>
        <v>1935.6361779999997</v>
      </c>
      <c r="K30">
        <f>[1]!Props("L","T",H30,"P",101.325,G30)*1000</f>
        <v>0.1154366822</v>
      </c>
      <c r="L30">
        <f>[1]!Props("V","T",H30,"P",101.325,G30)*1000</f>
        <v>4.0678606972066591</v>
      </c>
    </row>
    <row r="31" spans="1:12" x14ac:dyDescent="0.25">
      <c r="B31">
        <v>-40</v>
      </c>
      <c r="C31">
        <v>804</v>
      </c>
      <c r="D31">
        <v>1850</v>
      </c>
      <c r="E31">
        <v>0.11799999999999999</v>
      </c>
      <c r="F31">
        <v>7.06</v>
      </c>
      <c r="G31" t="s">
        <v>36</v>
      </c>
      <c r="H31">
        <f t="shared" si="1"/>
        <v>233.14999999999998</v>
      </c>
      <c r="I31">
        <f>[1]!Props("D","T",B31+273.15,"P",101.325,G31)</f>
        <v>804.1395778000001</v>
      </c>
      <c r="J31">
        <f>[1]!Props("C","T",H31,"P",101.325,G31)*1000</f>
        <v>1849.3937779999999</v>
      </c>
      <c r="K31">
        <f>[1]!Props("L","T",H31,"P",101.325,G31)*1000</f>
        <v>0.11846092220000001</v>
      </c>
      <c r="L31">
        <f>[1]!Props("V","T",H31,"P",101.325,G31)*1000</f>
        <v>10.080970502738086</v>
      </c>
    </row>
    <row r="32" spans="1:12" x14ac:dyDescent="0.25">
      <c r="B32">
        <v>-60</v>
      </c>
      <c r="C32">
        <v>818</v>
      </c>
      <c r="D32">
        <v>1760</v>
      </c>
      <c r="E32">
        <v>0.121</v>
      </c>
      <c r="F32">
        <v>23.9</v>
      </c>
      <c r="G32" t="s">
        <v>36</v>
      </c>
      <c r="H32">
        <f t="shared" si="1"/>
        <v>213.14999999999998</v>
      </c>
      <c r="I32">
        <f>[1]!Props("D","T",B32+273.15,"P",101.325,G32)</f>
        <v>818.5153378</v>
      </c>
      <c r="J32">
        <f>[1]!Props("C","T",H32,"P",101.325,G32)*1000</f>
        <v>1763.1513779999998</v>
      </c>
      <c r="K32">
        <f>[1]!Props("L","T",H32,"P",101.325,G32)*1000</f>
        <v>0.12148516220000001</v>
      </c>
      <c r="L32">
        <f>[1]!Props("V","T",H32,"P",101.325,G32)*1000</f>
        <v>29.531534013677458</v>
      </c>
    </row>
    <row r="33" spans="1:12" x14ac:dyDescent="0.25">
      <c r="B33">
        <v>-80</v>
      </c>
      <c r="C33">
        <v>832</v>
      </c>
      <c r="D33">
        <v>1670</v>
      </c>
      <c r="E33">
        <v>0.124</v>
      </c>
      <c r="F33">
        <v>155</v>
      </c>
      <c r="G33" t="s">
        <v>36</v>
      </c>
      <c r="H33">
        <f t="shared" si="1"/>
        <v>193.14999999999998</v>
      </c>
      <c r="I33">
        <f>[1]!Props("D","T",B33+273.15,"P",101.325,G33)</f>
        <v>832.89109780000001</v>
      </c>
      <c r="J33">
        <f>[1]!Props("C","T",H33,"P",101.325,G33)*1000</f>
        <v>1676.9089779999999</v>
      </c>
      <c r="K33">
        <f>[1]!Props("L","T",H33,"P",101.325,G33)*1000</f>
        <v>0.12450940219999999</v>
      </c>
      <c r="L33">
        <f>[1]!Props("V","T",H33,"P",101.325,G33)*1000</f>
        <v>102.26265433491888</v>
      </c>
    </row>
    <row r="35" spans="1:12" x14ac:dyDescent="0.25">
      <c r="A35" t="s">
        <v>13</v>
      </c>
    </row>
    <row r="36" spans="1:12" x14ac:dyDescent="0.25">
      <c r="A36" t="s">
        <v>16</v>
      </c>
    </row>
    <row r="37" spans="1:12" x14ac:dyDescent="0.25">
      <c r="A37" t="s">
        <v>17</v>
      </c>
    </row>
    <row r="39" spans="1:12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25">
      <c r="A40" t="s">
        <v>6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  <c r="H40" t="s">
        <v>28</v>
      </c>
      <c r="I40" t="s">
        <v>7</v>
      </c>
      <c r="J40" t="s">
        <v>8</v>
      </c>
      <c r="K40" t="s">
        <v>9</v>
      </c>
      <c r="L40" t="s">
        <v>10</v>
      </c>
    </row>
    <row r="41" spans="1:12" x14ac:dyDescent="0.25">
      <c r="A41">
        <v>-60</v>
      </c>
      <c r="B41">
        <v>100</v>
      </c>
      <c r="C41">
        <v>1479</v>
      </c>
      <c r="D41">
        <v>1193</v>
      </c>
      <c r="E41">
        <v>6.8000000000000005E-2</v>
      </c>
      <c r="F41">
        <v>0.52</v>
      </c>
      <c r="G41" t="s">
        <v>35</v>
      </c>
      <c r="H41">
        <f>B41+273.15</f>
        <v>373.15</v>
      </c>
      <c r="I41">
        <f>[1]!Props("D","T",B41+273.15,"P",101.325,G41)</f>
        <v>1479.6373222499999</v>
      </c>
      <c r="J41">
        <f>[1]!Props("C","T",H41,"P",101.325,G41)*1000</f>
        <v>1192.2907422000001</v>
      </c>
      <c r="K41">
        <f>[1]!Props("L","T",H41,"P",101.325,G41)*1000</f>
        <v>6.8199979105000016E-2</v>
      </c>
      <c r="L41">
        <f>[1]!Props("V","T",H41,"P",101.325,G41)*1000</f>
        <v>0.56363729634069415</v>
      </c>
    </row>
    <row r="42" spans="1:12" x14ac:dyDescent="0.25">
      <c r="B42">
        <v>80</v>
      </c>
      <c r="C42">
        <v>1500</v>
      </c>
      <c r="D42">
        <v>1173</v>
      </c>
      <c r="E42">
        <v>7.0000000000000007E-2</v>
      </c>
      <c r="F42">
        <v>0.65</v>
      </c>
      <c r="G42" t="s">
        <v>35</v>
      </c>
      <c r="H42">
        <f t="shared" ref="H42:H50" si="2">B42+273.15</f>
        <v>353.15</v>
      </c>
      <c r="I42">
        <f>[1]!Props("D","T",B42+273.15,"P",101.325,G42)</f>
        <v>1498.0070222499999</v>
      </c>
      <c r="J42">
        <f>[1]!Props("C","T",H42,"P",101.325,G42)*1000</f>
        <v>1175.1149822</v>
      </c>
      <c r="K42">
        <f>[1]!Props("L","T",H42,"P",101.325,G42)*1000</f>
        <v>6.9866645105E-2</v>
      </c>
      <c r="L42">
        <f>[1]!Props("V","T",H42,"P",101.325,G42)*1000</f>
        <v>0.63681186338965257</v>
      </c>
    </row>
    <row r="43" spans="1:12" x14ac:dyDescent="0.25">
      <c r="B43">
        <v>60</v>
      </c>
      <c r="C43">
        <v>1522</v>
      </c>
      <c r="D43">
        <v>1153</v>
      </c>
      <c r="E43">
        <v>7.1999999999999995E-2</v>
      </c>
      <c r="F43">
        <v>0.79</v>
      </c>
      <c r="G43" t="s">
        <v>35</v>
      </c>
      <c r="H43">
        <f t="shared" si="2"/>
        <v>333.15</v>
      </c>
      <c r="I43">
        <f>[1]!Props("D","T",B43+273.15,"P",101.325,G43)</f>
        <v>1516.3767222499998</v>
      </c>
      <c r="J43">
        <f>[1]!Props("C","T",H43,"P",101.325,G43)*1000</f>
        <v>1157.9392221999999</v>
      </c>
      <c r="K43">
        <f>[1]!Props("L","T",H43,"P",101.325,G43)*1000</f>
        <v>7.1533311105000011E-2</v>
      </c>
      <c r="L43">
        <f>[1]!Props("V","T",H43,"P",101.325,G43)*1000</f>
        <v>0.72375733175798207</v>
      </c>
    </row>
    <row r="44" spans="1:12" x14ac:dyDescent="0.25">
      <c r="B44">
        <v>40</v>
      </c>
      <c r="C44">
        <v>1536</v>
      </c>
      <c r="D44">
        <v>1140</v>
      </c>
      <c r="E44">
        <v>7.2999999999999995E-2</v>
      </c>
      <c r="F44">
        <v>0.87</v>
      </c>
      <c r="G44" t="s">
        <v>35</v>
      </c>
      <c r="H44">
        <f t="shared" si="2"/>
        <v>313.14999999999998</v>
      </c>
      <c r="I44">
        <f>[1]!Props("D","T",B44+273.15,"P",101.325,G44)</f>
        <v>1534.74642225</v>
      </c>
      <c r="J44">
        <f>[1]!Props("C","T",H44,"P",101.325,G44)*1000</f>
        <v>1140.7634622</v>
      </c>
      <c r="K44">
        <f>[1]!Props("L","T",H44,"P",101.325,G44)*1000</f>
        <v>7.3199977105000008E-2</v>
      </c>
      <c r="L44">
        <f>[1]!Props("V","T",H44,"P",101.325,G44)*1000</f>
        <v>0.82745658290932989</v>
      </c>
    </row>
    <row r="45" spans="1:12" x14ac:dyDescent="0.25">
      <c r="B45">
        <v>20</v>
      </c>
      <c r="C45">
        <v>1550</v>
      </c>
      <c r="D45">
        <v>1126</v>
      </c>
      <c r="E45">
        <v>7.4999999999999997E-2</v>
      </c>
      <c r="F45">
        <v>0.97</v>
      </c>
      <c r="G45" t="s">
        <v>35</v>
      </c>
      <c r="H45">
        <f t="shared" si="2"/>
        <v>293.14999999999998</v>
      </c>
      <c r="I45">
        <f>[1]!Props("D","T",B45+273.15,"P",101.325,G45)</f>
        <v>1553.11612225</v>
      </c>
      <c r="J45">
        <f>[1]!Props("C","T",H45,"P",101.325,G45)*1000</f>
        <v>1123.5877022</v>
      </c>
      <c r="K45">
        <f>[1]!Props("L","T",H45,"P",101.325,G45)*1000</f>
        <v>7.4866643105000005E-2</v>
      </c>
      <c r="L45">
        <f>[1]!Props("V","T",H45,"P",101.325,G45)*1000</f>
        <v>0.95162942647977644</v>
      </c>
    </row>
    <row r="46" spans="1:12" x14ac:dyDescent="0.25">
      <c r="B46">
        <v>0</v>
      </c>
      <c r="C46">
        <v>1564</v>
      </c>
      <c r="D46">
        <v>1113</v>
      </c>
      <c r="E46">
        <v>7.5999999999999998E-2</v>
      </c>
      <c r="F46">
        <v>1.06</v>
      </c>
      <c r="G46" t="s">
        <v>35</v>
      </c>
      <c r="H46">
        <f t="shared" si="2"/>
        <v>273.14999999999998</v>
      </c>
      <c r="I46">
        <f>[1]!Props("D","T",B46+273.15,"P",101.325,G46)</f>
        <v>1571.48582225</v>
      </c>
      <c r="J46">
        <f>[1]!Props("C","T",H46,"P",101.325,G46)*1000</f>
        <v>1106.4119422000001</v>
      </c>
      <c r="K46">
        <f>[1]!Props("L","T",H46,"P",101.325,G46)*1000</f>
        <v>7.6533309105000016E-2</v>
      </c>
      <c r="L46">
        <f>[1]!Props("V","T",H46,"P",101.325,G46)*1000</f>
        <v>1.1009330737952496</v>
      </c>
    </row>
    <row r="47" spans="1:12" x14ac:dyDescent="0.25">
      <c r="B47">
        <v>-20</v>
      </c>
      <c r="C47">
        <v>1586</v>
      </c>
      <c r="D47">
        <v>1093</v>
      </c>
      <c r="E47">
        <v>7.8E-2</v>
      </c>
      <c r="F47">
        <v>1.21</v>
      </c>
      <c r="G47" t="s">
        <v>35</v>
      </c>
      <c r="H47">
        <f t="shared" si="2"/>
        <v>253.14999999999998</v>
      </c>
      <c r="I47">
        <f>[1]!Props("D","T",B47+273.15,"P",101.325,G47)</f>
        <v>1589.8555222499999</v>
      </c>
      <c r="J47">
        <f>[1]!Props("C","T",H47,"P",101.325,G47)*1000</f>
        <v>1089.2361822</v>
      </c>
      <c r="K47">
        <f>[1]!Props("L","T",H47,"P",101.325,G47)*1000</f>
        <v>7.8199975105E-2</v>
      </c>
      <c r="L47">
        <f>[1]!Props("V","T",H47,"P",101.325,G47)*1000</f>
        <v>1.2812219873954174</v>
      </c>
    </row>
    <row r="48" spans="1:12" x14ac:dyDescent="0.25">
      <c r="B48">
        <v>-40</v>
      </c>
      <c r="C48">
        <v>1607</v>
      </c>
      <c r="D48">
        <v>1073</v>
      </c>
      <c r="E48">
        <v>0.08</v>
      </c>
      <c r="F48">
        <v>1.42</v>
      </c>
      <c r="G48" t="s">
        <v>35</v>
      </c>
      <c r="H48">
        <f t="shared" si="2"/>
        <v>233.14999999999998</v>
      </c>
      <c r="I48">
        <f>[1]!Props("D","T",B48+273.15,"P",101.325,G48)</f>
        <v>1608.2252222499999</v>
      </c>
      <c r="J48">
        <f>[1]!Props("C","T",H48,"P",101.325,G48)*1000</f>
        <v>1072.0604221999999</v>
      </c>
      <c r="K48">
        <f>[1]!Props("L","T",H48,"P",101.325,G48)*1000</f>
        <v>7.9866641105000011E-2</v>
      </c>
      <c r="L48">
        <f>[1]!Props("V","T",H48,"P",101.325,G48)*1000</f>
        <v>1.4998860149528046</v>
      </c>
    </row>
    <row r="49" spans="1:12" x14ac:dyDescent="0.25">
      <c r="B49">
        <v>-60</v>
      </c>
      <c r="C49">
        <v>1629</v>
      </c>
      <c r="D49">
        <v>1053</v>
      </c>
      <c r="E49">
        <v>8.2000000000000003E-2</v>
      </c>
      <c r="F49">
        <v>1.74</v>
      </c>
      <c r="G49" t="s">
        <v>35</v>
      </c>
      <c r="H49">
        <f t="shared" si="2"/>
        <v>213.14999999999998</v>
      </c>
      <c r="I49">
        <f>[1]!Props("D","T",B49+273.15,"P",101.325,G49)</f>
        <v>1626.5949222499999</v>
      </c>
      <c r="J49">
        <f>[1]!Props("C","T",H49,"P",101.325,G49)*1000</f>
        <v>1054.8846621999999</v>
      </c>
      <c r="K49">
        <f>[1]!Props("L","T",H49,"P",101.325,G49)*1000</f>
        <v>8.1533307105000008E-2</v>
      </c>
      <c r="L49">
        <f>[1]!Props("V","T",H49,"P",101.325,G49)*1000</f>
        <v>1.7662921418018587</v>
      </c>
    </row>
    <row r="50" spans="1:12" x14ac:dyDescent="0.25">
      <c r="B50">
        <v>-80</v>
      </c>
      <c r="C50">
        <v>1650</v>
      </c>
      <c r="D50">
        <v>1033</v>
      </c>
      <c r="E50">
        <v>8.3000000000000004E-2</v>
      </c>
      <c r="F50">
        <v>2.2400000000000002</v>
      </c>
      <c r="G50" t="s">
        <v>35</v>
      </c>
      <c r="H50">
        <f t="shared" si="2"/>
        <v>193.14999999999998</v>
      </c>
      <c r="I50">
        <f>[1]!Props("D","T",B50+273.15,"P",101.325,G50)</f>
        <v>1644.9646222499998</v>
      </c>
      <c r="J50">
        <f>[1]!Props("C","T",H50,"P",101.325,G50)*1000</f>
        <v>1037.7089021999998</v>
      </c>
      <c r="K50">
        <f>[1]!Props("L","T",H50,"P",101.325,G50)*1000</f>
        <v>8.3199973105000005E-2</v>
      </c>
      <c r="L50">
        <f>[1]!Props("V","T",H50,"P",101.325,G50)*1000</f>
        <v>2.0923639372004286</v>
      </c>
    </row>
    <row r="52" spans="1:12" x14ac:dyDescent="0.25">
      <c r="A52" t="s">
        <v>13</v>
      </c>
    </row>
    <row r="53" spans="1:12" x14ac:dyDescent="0.25">
      <c r="A53" t="s">
        <v>18</v>
      </c>
    </row>
    <row r="54" spans="1:12" x14ac:dyDescent="0.25">
      <c r="A54" t="s">
        <v>19</v>
      </c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H56" t="s">
        <v>1</v>
      </c>
      <c r="I56" t="s">
        <v>2</v>
      </c>
      <c r="J56" t="s">
        <v>3</v>
      </c>
      <c r="K56" t="s">
        <v>4</v>
      </c>
      <c r="L56" t="s">
        <v>5</v>
      </c>
    </row>
    <row r="57" spans="1:12" x14ac:dyDescent="0.25">
      <c r="A57" t="s">
        <v>6</v>
      </c>
      <c r="B57" t="s">
        <v>6</v>
      </c>
      <c r="C57" t="s">
        <v>7</v>
      </c>
      <c r="D57" t="s">
        <v>8</v>
      </c>
      <c r="E57" t="s">
        <v>9</v>
      </c>
      <c r="F57" t="s">
        <v>10</v>
      </c>
      <c r="H57" t="s">
        <v>28</v>
      </c>
      <c r="I57" t="s">
        <v>7</v>
      </c>
      <c r="J57" t="s">
        <v>8</v>
      </c>
      <c r="K57" t="s">
        <v>9</v>
      </c>
      <c r="L57" t="s">
        <v>10</v>
      </c>
    </row>
    <row r="58" spans="1:12" x14ac:dyDescent="0.25">
      <c r="A58">
        <v>-100</v>
      </c>
      <c r="B58">
        <v>100</v>
      </c>
      <c r="C58">
        <v>836</v>
      </c>
      <c r="D58">
        <v>1777</v>
      </c>
      <c r="E58">
        <v>0.10100000000000001</v>
      </c>
      <c r="F58">
        <v>0.95</v>
      </c>
      <c r="G58" t="s">
        <v>34</v>
      </c>
      <c r="H58">
        <f>B58+273.15</f>
        <v>373.15</v>
      </c>
      <c r="I58">
        <f>[1]!Props("D","T",B58+273.15,"P",101.325,G58)</f>
        <v>835.58212499999991</v>
      </c>
      <c r="J58">
        <f>[1]!Props("C","T",H58,"P",101.325,G58)*1000</f>
        <v>1777.5080355</v>
      </c>
      <c r="K58">
        <f>[1]!Props("L","T",H58,"P",101.325,G58)*1000</f>
        <v>0.10148908395</v>
      </c>
      <c r="L58">
        <f>[1]!Props("V","T",H58,"P",101.325,G58)*1000</f>
        <v>0.98714651104989293</v>
      </c>
    </row>
    <row r="59" spans="1:12" x14ac:dyDescent="0.25">
      <c r="B59">
        <v>80</v>
      </c>
      <c r="C59">
        <v>853</v>
      </c>
      <c r="D59">
        <v>1749</v>
      </c>
      <c r="E59">
        <v>0.107</v>
      </c>
      <c r="F59">
        <v>1.19</v>
      </c>
      <c r="G59" t="s">
        <v>34</v>
      </c>
      <c r="H59">
        <f t="shared" ref="H59:H67" si="3">B59+273.15</f>
        <v>353.15</v>
      </c>
      <c r="I59">
        <f>[1]!Props("D","T",B59+273.15,"P",101.325,G59)</f>
        <v>853.63212499999997</v>
      </c>
      <c r="J59">
        <f>[1]!Props("C","T",H59,"P",101.325,G59)*1000</f>
        <v>1747.8246354999999</v>
      </c>
      <c r="K59">
        <f>[1]!Props("L","T",H59,"P",101.325,G59)*1000</f>
        <v>0.10717242395000001</v>
      </c>
      <c r="L59">
        <f>[1]!Props("V","T",H59,"P",101.325,G59)*1000</f>
        <v>1.1832239541272827</v>
      </c>
    </row>
    <row r="60" spans="1:12" x14ac:dyDescent="0.25">
      <c r="B60">
        <v>60</v>
      </c>
      <c r="C60">
        <v>872</v>
      </c>
      <c r="D60">
        <v>1719</v>
      </c>
      <c r="E60">
        <v>0.113</v>
      </c>
      <c r="F60">
        <v>1.55</v>
      </c>
      <c r="G60" t="s">
        <v>34</v>
      </c>
      <c r="H60">
        <f t="shared" si="3"/>
        <v>333.15</v>
      </c>
      <c r="I60">
        <f>[1]!Props("D","T",B60+273.15,"P",101.325,G60)</f>
        <v>871.68212499999993</v>
      </c>
      <c r="J60">
        <f>[1]!Props("C","T",H60,"P",101.325,G60)*1000</f>
        <v>1718.1412354999998</v>
      </c>
      <c r="K60">
        <f>[1]!Props("L","T",H60,"P",101.325,G60)*1000</f>
        <v>0.11285576395000001</v>
      </c>
      <c r="L60">
        <f>[1]!Props("V","T",H60,"P",101.325,G60)*1000</f>
        <v>1.5061199956878544</v>
      </c>
    </row>
    <row r="61" spans="1:12" x14ac:dyDescent="0.25">
      <c r="B61">
        <v>40</v>
      </c>
      <c r="C61">
        <v>890</v>
      </c>
      <c r="D61">
        <v>1688</v>
      </c>
      <c r="E61">
        <v>0.11899999999999999</v>
      </c>
      <c r="F61">
        <v>2.14</v>
      </c>
      <c r="G61" t="s">
        <v>34</v>
      </c>
      <c r="H61">
        <f t="shared" si="3"/>
        <v>313.14999999999998</v>
      </c>
      <c r="I61">
        <f>[1]!Props("D","T",B61+273.15,"P",101.325,G61)</f>
        <v>889.73212499999988</v>
      </c>
      <c r="J61">
        <f>[1]!Props("C","T",H61,"P",101.325,G61)*1000</f>
        <v>1688.4578354999999</v>
      </c>
      <c r="K61">
        <f>[1]!Props("L","T",H61,"P",101.325,G61)*1000</f>
        <v>0.11853910395000002</v>
      </c>
      <c r="L61">
        <f>[1]!Props("V","T",H61,"P",101.325,G61)*1000</f>
        <v>2.03591423149288</v>
      </c>
    </row>
    <row r="62" spans="1:12" x14ac:dyDescent="0.25">
      <c r="B62">
        <v>20</v>
      </c>
      <c r="C62">
        <v>908</v>
      </c>
      <c r="D62">
        <v>1656</v>
      </c>
      <c r="E62">
        <v>0.125</v>
      </c>
      <c r="F62">
        <v>3</v>
      </c>
      <c r="G62" t="s">
        <v>34</v>
      </c>
      <c r="H62">
        <f t="shared" si="3"/>
        <v>293.14999999999998</v>
      </c>
      <c r="I62">
        <f>[1]!Props("D","T",B62+273.15,"P",101.325,G62)</f>
        <v>907.78212499999995</v>
      </c>
      <c r="J62">
        <f>[1]!Props("C","T",H62,"P",101.325,G62)*1000</f>
        <v>1658.7744354999998</v>
      </c>
      <c r="K62">
        <f>[1]!Props("L","T",H62,"P",101.325,G62)*1000</f>
        <v>0.12422244395</v>
      </c>
      <c r="L62">
        <f>[1]!Props("V","T",H62,"P",101.325,G62)*1000</f>
        <v>2.9225817278354334</v>
      </c>
    </row>
    <row r="63" spans="1:12" x14ac:dyDescent="0.25">
      <c r="B63">
        <v>0</v>
      </c>
      <c r="C63">
        <v>925</v>
      </c>
      <c r="D63">
        <v>1630</v>
      </c>
      <c r="E63">
        <v>0.13</v>
      </c>
      <c r="F63">
        <v>4.3499999999999996</v>
      </c>
      <c r="G63" t="s">
        <v>34</v>
      </c>
      <c r="H63">
        <f t="shared" si="3"/>
        <v>273.14999999999998</v>
      </c>
      <c r="I63">
        <f>[1]!Props("D","T",B63+273.15,"P",101.325,G63)</f>
        <v>925.83212499999991</v>
      </c>
      <c r="J63">
        <f>[1]!Props("C","T",H63,"P",101.325,G63)*1000</f>
        <v>1629.0910354999999</v>
      </c>
      <c r="K63">
        <f>[1]!Props("L","T",H63,"P",101.325,G63)*1000</f>
        <v>0.12990578395000002</v>
      </c>
      <c r="L63">
        <f>[1]!Props("V","T",H63,"P",101.325,G63)*1000</f>
        <v>4.4553428935727659</v>
      </c>
    </row>
    <row r="64" spans="1:12" x14ac:dyDescent="0.25">
      <c r="B64">
        <v>-20</v>
      </c>
      <c r="C64">
        <v>943</v>
      </c>
      <c r="D64">
        <v>1600</v>
      </c>
      <c r="E64">
        <v>0.13500000000000001</v>
      </c>
      <c r="F64">
        <v>6.79</v>
      </c>
      <c r="G64" t="s">
        <v>34</v>
      </c>
      <c r="H64">
        <f t="shared" si="3"/>
        <v>253.14999999999998</v>
      </c>
      <c r="I64">
        <f>[1]!Props("D","T",B64+273.15,"P",101.325,G64)</f>
        <v>943.88212499999997</v>
      </c>
      <c r="J64">
        <f>[1]!Props("C","T",H64,"P",101.325,G64)*1000</f>
        <v>1599.4076355</v>
      </c>
      <c r="K64">
        <f>[1]!Props("L","T",H64,"P",101.325,G64)*1000</f>
        <v>0.13558912395</v>
      </c>
      <c r="L64">
        <f>[1]!Props("V","T",H64,"P",101.325,G64)*1000</f>
        <v>7.212783323967046</v>
      </c>
    </row>
    <row r="65" spans="1:12" x14ac:dyDescent="0.25">
      <c r="B65">
        <v>-40</v>
      </c>
      <c r="C65">
        <v>963</v>
      </c>
      <c r="D65">
        <v>1570</v>
      </c>
      <c r="E65">
        <v>0.14099999999999999</v>
      </c>
      <c r="F65">
        <v>11.6</v>
      </c>
      <c r="G65" t="s">
        <v>34</v>
      </c>
      <c r="H65">
        <f t="shared" si="3"/>
        <v>233.14999999999998</v>
      </c>
      <c r="I65">
        <f>[1]!Props("D","T",B65+273.15,"P",101.325,G65)</f>
        <v>961.93212499999993</v>
      </c>
      <c r="J65">
        <f>[1]!Props("C","T",H65,"P",101.325,G65)*1000</f>
        <v>1569.7242354999998</v>
      </c>
      <c r="K65">
        <f>[1]!Props("L","T",H65,"P",101.325,G65)*1000</f>
        <v>0.14127246395000001</v>
      </c>
      <c r="L65">
        <f>[1]!Props("V","T",H65,"P",101.325,G65)*1000</f>
        <v>12.40029224669523</v>
      </c>
    </row>
    <row r="66" spans="1:12" x14ac:dyDescent="0.25">
      <c r="B66">
        <v>-60</v>
      </c>
      <c r="C66">
        <v>980</v>
      </c>
      <c r="D66">
        <v>1540</v>
      </c>
      <c r="E66">
        <v>0.14699999999999999</v>
      </c>
      <c r="F66">
        <v>24.5</v>
      </c>
      <c r="G66" t="s">
        <v>34</v>
      </c>
      <c r="H66">
        <f t="shared" si="3"/>
        <v>213.14999999999998</v>
      </c>
      <c r="I66">
        <f>[1]!Props("D","T",B66+273.15,"P",101.325,G66)</f>
        <v>979.98212499999988</v>
      </c>
      <c r="J66">
        <f>[1]!Props("C","T",H66,"P",101.325,G66)*1000</f>
        <v>1540.0408355</v>
      </c>
      <c r="K66">
        <f>[1]!Props("L","T",H66,"P",101.325,G66)*1000</f>
        <v>0.14695580395000002</v>
      </c>
      <c r="L66">
        <f>[1]!Props("V","T",H66,"P",101.325,G66)*1000</f>
        <v>22.639573341451023</v>
      </c>
    </row>
    <row r="68" spans="1:12" x14ac:dyDescent="0.25">
      <c r="A68" t="s">
        <v>13</v>
      </c>
    </row>
    <row r="69" spans="1:12" x14ac:dyDescent="0.25">
      <c r="A69" t="s">
        <v>20</v>
      </c>
    </row>
    <row r="70" spans="1:12" x14ac:dyDescent="0.25">
      <c r="A70" t="s">
        <v>21</v>
      </c>
    </row>
    <row r="72" spans="1:12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H72" t="s">
        <v>1</v>
      </c>
      <c r="I72" t="s">
        <v>2</v>
      </c>
      <c r="J72" t="s">
        <v>3</v>
      </c>
      <c r="K72" t="s">
        <v>4</v>
      </c>
      <c r="L72" t="s">
        <v>5</v>
      </c>
    </row>
    <row r="73" spans="1:12" x14ac:dyDescent="0.25">
      <c r="A73" t="s">
        <v>6</v>
      </c>
      <c r="B73" t="s">
        <v>6</v>
      </c>
      <c r="C73" t="s">
        <v>7</v>
      </c>
      <c r="D73" t="s">
        <v>8</v>
      </c>
      <c r="E73" t="s">
        <v>9</v>
      </c>
      <c r="F73" t="s">
        <v>10</v>
      </c>
      <c r="H73" t="s">
        <v>28</v>
      </c>
      <c r="I73" t="s">
        <v>7</v>
      </c>
      <c r="J73" t="s">
        <v>8</v>
      </c>
      <c r="K73" t="s">
        <v>9</v>
      </c>
      <c r="L73" t="s">
        <v>10</v>
      </c>
    </row>
    <row r="74" spans="1:12" x14ac:dyDescent="0.25">
      <c r="A74">
        <v>-93</v>
      </c>
      <c r="B74">
        <v>100</v>
      </c>
      <c r="C74">
        <v>773</v>
      </c>
      <c r="D74">
        <v>1940</v>
      </c>
      <c r="E74">
        <v>9.2999999999999999E-2</v>
      </c>
      <c r="F74">
        <v>0.51</v>
      </c>
      <c r="G74" t="s">
        <v>33</v>
      </c>
      <c r="H74">
        <f>B74+273.15</f>
        <v>373.15</v>
      </c>
      <c r="I74">
        <f>[1]!Props("D","T",B74+273.15,"P",101.325,G74)</f>
        <v>773.17765600000007</v>
      </c>
      <c r="J74">
        <f>[1]!Props("C","T",H74,"P",101.325,G74)*1000</f>
        <v>1940.1054220000001</v>
      </c>
      <c r="K74">
        <f>[1]!Props("L","T",H74,"P",101.325,G74)*1000</f>
        <v>9.3491242200000019E-2</v>
      </c>
      <c r="L74">
        <f>[1]!Props("V","T",H74,"P",101.325,G74)*1000</f>
        <v>0.53979794378338164</v>
      </c>
    </row>
    <row r="75" spans="1:12" x14ac:dyDescent="0.25">
      <c r="B75">
        <v>80</v>
      </c>
      <c r="C75">
        <v>794</v>
      </c>
      <c r="D75">
        <v>1900</v>
      </c>
      <c r="E75">
        <v>9.7000000000000003E-2</v>
      </c>
      <c r="F75">
        <v>0.63</v>
      </c>
      <c r="G75" t="s">
        <v>33</v>
      </c>
      <c r="H75">
        <f t="shared" ref="H75:H83" si="4">B75+273.15</f>
        <v>353.15</v>
      </c>
      <c r="I75">
        <f>[1]!Props("D","T",B75+273.15,"P",101.325,G75)</f>
        <v>793.69285600000012</v>
      </c>
      <c r="J75">
        <f>[1]!Props("C","T",H75,"P",101.325,G75)*1000</f>
        <v>1897.9478219999999</v>
      </c>
      <c r="K75">
        <f>[1]!Props("L","T",H75,"P",101.325,G75)*1000</f>
        <v>9.7715482200000023E-2</v>
      </c>
      <c r="L75">
        <f>[1]!Props("V","T",H75,"P",101.325,G75)*1000</f>
        <v>0.61785037874653748</v>
      </c>
    </row>
    <row r="76" spans="1:12" x14ac:dyDescent="0.25">
      <c r="B76">
        <v>60</v>
      </c>
      <c r="C76">
        <v>814</v>
      </c>
      <c r="D76">
        <v>1856</v>
      </c>
      <c r="E76">
        <v>0.10199999999999999</v>
      </c>
      <c r="F76">
        <v>0.8</v>
      </c>
      <c r="G76" t="s">
        <v>33</v>
      </c>
      <c r="H76">
        <f t="shared" si="4"/>
        <v>333.15</v>
      </c>
      <c r="I76">
        <f>[1]!Props("D","T",B76+273.15,"P",101.325,G76)</f>
        <v>814.20805600000006</v>
      </c>
      <c r="J76">
        <f>[1]!Props("C","T",H76,"P",101.325,G76)*1000</f>
        <v>1855.7902220000001</v>
      </c>
      <c r="K76">
        <f>[1]!Props("L","T",H76,"P",101.325,G76)*1000</f>
        <v>0.10193972220000001</v>
      </c>
      <c r="L76">
        <f>[1]!Props("V","T",H76,"P",101.325,G76)*1000</f>
        <v>0.75453132413221491</v>
      </c>
    </row>
    <row r="77" spans="1:12" x14ac:dyDescent="0.25">
      <c r="B77">
        <v>40</v>
      </c>
      <c r="C77">
        <v>835</v>
      </c>
      <c r="D77">
        <v>1810</v>
      </c>
      <c r="E77">
        <v>0.107</v>
      </c>
      <c r="F77">
        <v>1</v>
      </c>
      <c r="G77" t="s">
        <v>33</v>
      </c>
      <c r="H77">
        <f t="shared" si="4"/>
        <v>313.14999999999998</v>
      </c>
      <c r="I77">
        <f>[1]!Props("D","T",B77+273.15,"P",101.325,G77)</f>
        <v>834.72325600000011</v>
      </c>
      <c r="J77">
        <f>[1]!Props("C","T",H77,"P",101.325,G77)*1000</f>
        <v>1813.6326220000001</v>
      </c>
      <c r="K77">
        <f>[1]!Props("L","T",H77,"P",101.325,G77)*1000</f>
        <v>0.10616396220000002</v>
      </c>
      <c r="L77">
        <f>[1]!Props("V","T",H77,"P",101.325,G77)*1000</f>
        <v>0.98313486191862776</v>
      </c>
    </row>
    <row r="78" spans="1:12" x14ac:dyDescent="0.25">
      <c r="B78">
        <v>20</v>
      </c>
      <c r="C78">
        <v>855</v>
      </c>
      <c r="D78">
        <v>1770</v>
      </c>
      <c r="E78">
        <v>0.111</v>
      </c>
      <c r="F78">
        <v>1.4</v>
      </c>
      <c r="G78" t="s">
        <v>33</v>
      </c>
      <c r="H78">
        <f t="shared" si="4"/>
        <v>293.14999999999998</v>
      </c>
      <c r="I78">
        <f>[1]!Props("D","T",B78+273.15,"P",101.325,G78)</f>
        <v>855.23845600000004</v>
      </c>
      <c r="J78">
        <f>[1]!Props("C","T",H78,"P",101.325,G78)*1000</f>
        <v>1771.4750219999999</v>
      </c>
      <c r="K78">
        <f>[1]!Props("L","T",H78,"P",101.325,G78)*1000</f>
        <v>0.11038820220000002</v>
      </c>
      <c r="L78">
        <f>[1]!Props("V","T",H78,"P",101.325,G78)*1000</f>
        <v>1.3667553554593177</v>
      </c>
    </row>
    <row r="79" spans="1:12" x14ac:dyDescent="0.25">
      <c r="B79">
        <v>0</v>
      </c>
      <c r="C79">
        <v>876</v>
      </c>
      <c r="D79">
        <v>1730</v>
      </c>
      <c r="E79">
        <v>0.115</v>
      </c>
      <c r="F79">
        <v>2</v>
      </c>
      <c r="G79" t="s">
        <v>33</v>
      </c>
      <c r="H79">
        <f t="shared" si="4"/>
        <v>273.14999999999998</v>
      </c>
      <c r="I79">
        <f>[1]!Props("D","T",B79+273.15,"P",101.325,G79)</f>
        <v>875.75365600000009</v>
      </c>
      <c r="J79">
        <f>[1]!Props("C","T",H79,"P",101.325,G79)*1000</f>
        <v>1729.3174220000001</v>
      </c>
      <c r="K79">
        <f>[1]!Props("L","T",H79,"P",101.325,G79)*1000</f>
        <v>0.11461244220000001</v>
      </c>
      <c r="L79">
        <f>[1]!Props("V","T",H79,"P",101.325,G79)*1000</f>
        <v>2.0272641371432725</v>
      </c>
    </row>
    <row r="80" spans="1:12" x14ac:dyDescent="0.25">
      <c r="B80">
        <v>-20</v>
      </c>
      <c r="C80">
        <v>896</v>
      </c>
      <c r="D80">
        <v>1688</v>
      </c>
      <c r="E80">
        <v>0.11899999999999999</v>
      </c>
      <c r="F80">
        <v>3.1</v>
      </c>
      <c r="G80" t="s">
        <v>33</v>
      </c>
      <c r="H80">
        <f t="shared" si="4"/>
        <v>253.14999999999998</v>
      </c>
      <c r="I80">
        <f>[1]!Props("D","T",B80+273.15,"P",101.325,G80)</f>
        <v>896.26885600000003</v>
      </c>
      <c r="J80">
        <f>[1]!Props("C","T",H80,"P",101.325,G80)*1000</f>
        <v>1687.1598219999998</v>
      </c>
      <c r="K80">
        <f>[1]!Props("L","T",H80,"P",101.325,G80)*1000</f>
        <v>0.11883668220000002</v>
      </c>
      <c r="L80">
        <f>[1]!Props("V","T",H80,"P",101.325,G80)*1000</f>
        <v>3.2082762513971228</v>
      </c>
    </row>
    <row r="81" spans="1:12" x14ac:dyDescent="0.25">
      <c r="B81">
        <v>-40</v>
      </c>
      <c r="C81">
        <v>917</v>
      </c>
      <c r="D81">
        <v>1650</v>
      </c>
      <c r="E81">
        <v>0.123</v>
      </c>
      <c r="F81">
        <v>5.2</v>
      </c>
      <c r="G81" t="s">
        <v>33</v>
      </c>
      <c r="H81">
        <f t="shared" si="4"/>
        <v>233.14999999999998</v>
      </c>
      <c r="I81">
        <f>[1]!Props("D","T",B81+273.15,"P",101.325,G81)</f>
        <v>916.78405600000008</v>
      </c>
      <c r="J81">
        <f>[1]!Props("C","T",H81,"P",101.325,G81)*1000</f>
        <v>1645.0022220000001</v>
      </c>
      <c r="K81">
        <f>[1]!Props("L","T",H81,"P",101.325,G81)*1000</f>
        <v>0.12306092220000002</v>
      </c>
      <c r="L81">
        <f>[1]!Props("V","T",H81,"P",101.325,G81)*1000</f>
        <v>5.4172021342475229</v>
      </c>
    </row>
    <row r="82" spans="1:12" x14ac:dyDescent="0.25">
      <c r="B82">
        <v>-60</v>
      </c>
      <c r="C82">
        <v>937</v>
      </c>
      <c r="D82">
        <v>1600</v>
      </c>
      <c r="E82">
        <v>0.127</v>
      </c>
      <c r="F82">
        <v>9.4</v>
      </c>
      <c r="G82" t="s">
        <v>33</v>
      </c>
      <c r="H82">
        <f t="shared" si="4"/>
        <v>213.14999999999998</v>
      </c>
      <c r="I82">
        <f>[1]!Props("D","T",B82+273.15,"P",101.325,G82)</f>
        <v>937.29925600000013</v>
      </c>
      <c r="J82">
        <f>[1]!Props("C","T",H82,"P",101.325,G82)*1000</f>
        <v>1602.8446220000001</v>
      </c>
      <c r="K82">
        <f>[1]!Props("L","T",H82,"P",101.325,G82)*1000</f>
        <v>0.12728516220000002</v>
      </c>
      <c r="L82">
        <f>[1]!Props("V","T",H82,"P",101.325,G82)*1000</f>
        <v>9.759334210639155</v>
      </c>
    </row>
    <row r="83" spans="1:12" x14ac:dyDescent="0.25">
      <c r="B83">
        <v>-80</v>
      </c>
      <c r="C83">
        <v>958</v>
      </c>
      <c r="D83">
        <v>1560</v>
      </c>
      <c r="E83">
        <v>0.13100000000000001</v>
      </c>
      <c r="F83">
        <v>20</v>
      </c>
      <c r="G83" t="s">
        <v>33</v>
      </c>
      <c r="H83">
        <f t="shared" si="4"/>
        <v>193.14999999999998</v>
      </c>
      <c r="I83">
        <f>[1]!Props("D","T",B83+273.15,"P",101.325,G83)</f>
        <v>957.81445600000006</v>
      </c>
      <c r="J83">
        <f>[1]!Props("C","T",H83,"P",101.325,G83)*1000</f>
        <v>1560.6870220000001</v>
      </c>
      <c r="K83">
        <f>[1]!Props("L","T",H83,"P",101.325,G83)*1000</f>
        <v>0.13150940220000001</v>
      </c>
      <c r="L83">
        <f>[1]!Props("V","T",H83,"P",101.325,G83)*1000</f>
        <v>18.758892997503484</v>
      </c>
    </row>
    <row r="85" spans="1:12" x14ac:dyDescent="0.25">
      <c r="A85" t="s">
        <v>13</v>
      </c>
    </row>
    <row r="86" spans="1:12" x14ac:dyDescent="0.25">
      <c r="A86" t="s">
        <v>22</v>
      </c>
    </row>
    <row r="87" spans="1:12" x14ac:dyDescent="0.25">
      <c r="A87" t="s">
        <v>23</v>
      </c>
    </row>
    <row r="89" spans="1:12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H89" t="s">
        <v>1</v>
      </c>
      <c r="I89" t="s">
        <v>2</v>
      </c>
      <c r="J89" t="s">
        <v>3</v>
      </c>
      <c r="K89" t="s">
        <v>4</v>
      </c>
      <c r="L89" t="s">
        <v>5</v>
      </c>
    </row>
    <row r="90" spans="1:12" x14ac:dyDescent="0.25">
      <c r="A90" t="s">
        <v>6</v>
      </c>
      <c r="B90" t="s">
        <v>6</v>
      </c>
      <c r="C90" t="s">
        <v>7</v>
      </c>
      <c r="D90" t="s">
        <v>8</v>
      </c>
      <c r="E90" t="s">
        <v>9</v>
      </c>
      <c r="F90" t="s">
        <v>10</v>
      </c>
      <c r="H90" t="s">
        <v>28</v>
      </c>
      <c r="I90" t="s">
        <v>7</v>
      </c>
      <c r="J90" t="s">
        <v>8</v>
      </c>
      <c r="K90" t="s">
        <v>9</v>
      </c>
      <c r="L90" t="s">
        <v>10</v>
      </c>
    </row>
    <row r="91" spans="1:12" x14ac:dyDescent="0.25">
      <c r="A91">
        <v>-60</v>
      </c>
      <c r="B91">
        <v>100</v>
      </c>
      <c r="C91">
        <v>803</v>
      </c>
      <c r="D91">
        <v>1970</v>
      </c>
      <c r="E91">
        <v>0.111</v>
      </c>
      <c r="F91">
        <v>0.39</v>
      </c>
      <c r="G91" t="s">
        <v>32</v>
      </c>
      <c r="H91">
        <f>B91+273.15</f>
        <v>373.15</v>
      </c>
      <c r="I91">
        <f>[1]!Props("D","T",B91+273.15,"P",101.325,G91)</f>
        <v>803.19795894999993</v>
      </c>
      <c r="J91">
        <f>[1]!Props("C","T",H91,"P",101.325,G91)*1000</f>
        <v>1926.8854105</v>
      </c>
      <c r="K91">
        <f>[1]!Props("L","T",H91,"P",101.325,G91)*1000</f>
        <v>0.11073295895</v>
      </c>
      <c r="L91">
        <f>[1]!Props("V","T",H91,"P",101.325,G91)*1000</f>
        <v>0.41531214384547482</v>
      </c>
    </row>
    <row r="92" spans="1:12" x14ac:dyDescent="0.25">
      <c r="B92">
        <v>80</v>
      </c>
      <c r="C92">
        <v>819</v>
      </c>
      <c r="D92">
        <v>1900</v>
      </c>
      <c r="E92">
        <v>0.11600000000000001</v>
      </c>
      <c r="F92">
        <v>0.46</v>
      </c>
      <c r="G92" t="s">
        <v>32</v>
      </c>
      <c r="H92">
        <f t="shared" ref="H92:H100" si="5">B92+273.15</f>
        <v>353.15</v>
      </c>
      <c r="I92">
        <f>[1]!Props("D","T",B92+273.15,"P",101.325,G92)</f>
        <v>819.23129894999988</v>
      </c>
      <c r="J92">
        <f>[1]!Props("C","T",H92,"P",101.325,G92)*1000</f>
        <v>1896.5520105000001</v>
      </c>
      <c r="K92">
        <f>[1]!Props("L","T",H92,"P",101.325,G92)*1000</f>
        <v>0.11596629895</v>
      </c>
      <c r="L92">
        <f>[1]!Props("V","T",H92,"P",101.325,G92)*1000</f>
        <v>0.4571198797165722</v>
      </c>
    </row>
    <row r="93" spans="1:12" x14ac:dyDescent="0.25">
      <c r="B93">
        <v>60</v>
      </c>
      <c r="C93">
        <v>835</v>
      </c>
      <c r="D93">
        <v>1850</v>
      </c>
      <c r="E93">
        <v>0.121</v>
      </c>
      <c r="F93">
        <v>0.57999999999999996</v>
      </c>
      <c r="G93" t="s">
        <v>32</v>
      </c>
      <c r="H93">
        <f t="shared" si="5"/>
        <v>333.15</v>
      </c>
      <c r="I93">
        <f>[1]!Props("D","T",B93+273.15,"P",101.325,G93)</f>
        <v>835.26463894999995</v>
      </c>
      <c r="J93">
        <f>[1]!Props("C","T",H93,"P",101.325,G93)*1000</f>
        <v>1866.2186105000001</v>
      </c>
      <c r="K93">
        <f>[1]!Props("L","T",H93,"P",101.325,G93)*1000</f>
        <v>0.12119963894999999</v>
      </c>
      <c r="L93">
        <f>[1]!Props("V","T",H93,"P",101.325,G93)*1000</f>
        <v>0.53856799678503908</v>
      </c>
    </row>
    <row r="94" spans="1:12" x14ac:dyDescent="0.25">
      <c r="B94">
        <v>40</v>
      </c>
      <c r="C94">
        <v>851</v>
      </c>
      <c r="D94">
        <v>1810</v>
      </c>
      <c r="E94">
        <v>0.126</v>
      </c>
      <c r="F94">
        <v>0.72</v>
      </c>
      <c r="G94" t="s">
        <v>32</v>
      </c>
      <c r="H94">
        <f t="shared" si="5"/>
        <v>313.14999999999998</v>
      </c>
      <c r="I94">
        <f>[1]!Props("D","T",B94+273.15,"P",101.325,G94)</f>
        <v>851.2979789499999</v>
      </c>
      <c r="J94">
        <f>[1]!Props("C","T",H94,"P",101.325,G94)*1000</f>
        <v>1835.8852105000001</v>
      </c>
      <c r="K94">
        <f>[1]!Props("L","T",H94,"P",101.325,G94)*1000</f>
        <v>0.12643297895</v>
      </c>
      <c r="L94">
        <f>[1]!Props("V","T",H94,"P",101.325,G94)*1000</f>
        <v>0.67921291059547484</v>
      </c>
    </row>
    <row r="95" spans="1:12" x14ac:dyDescent="0.25">
      <c r="B95">
        <v>20</v>
      </c>
      <c r="C95">
        <v>868</v>
      </c>
      <c r="D95">
        <v>1780</v>
      </c>
      <c r="E95">
        <v>0.13200000000000001</v>
      </c>
      <c r="F95">
        <v>0.95</v>
      </c>
      <c r="G95" t="s">
        <v>32</v>
      </c>
      <c r="H95">
        <f t="shared" si="5"/>
        <v>293.14999999999998</v>
      </c>
      <c r="I95">
        <f>[1]!Props("D","T",B95+273.15,"P",101.325,G95)</f>
        <v>867.33131894999997</v>
      </c>
      <c r="J95">
        <f>[1]!Props("C","T",H95,"P",101.325,G95)*1000</f>
        <v>1805.5518104999999</v>
      </c>
      <c r="K95">
        <f>[1]!Props("L","T",H95,"P",101.325,G95)*1000</f>
        <v>0.13166631895</v>
      </c>
      <c r="L95">
        <f>[1]!Props("V","T",H95,"P",101.325,G95)*1000</f>
        <v>0.9169090886268797</v>
      </c>
    </row>
    <row r="96" spans="1:12" x14ac:dyDescent="0.25">
      <c r="B96">
        <v>0</v>
      </c>
      <c r="C96">
        <v>885</v>
      </c>
      <c r="D96">
        <v>1760</v>
      </c>
      <c r="E96">
        <v>0.13700000000000001</v>
      </c>
      <c r="F96">
        <v>1.24</v>
      </c>
      <c r="G96" t="s">
        <v>32</v>
      </c>
      <c r="H96">
        <f t="shared" si="5"/>
        <v>273.14999999999998</v>
      </c>
      <c r="I96">
        <f>[1]!Props("D","T",B96+273.15,"P",101.325,G96)</f>
        <v>883.36465894999992</v>
      </c>
      <c r="J96">
        <f>[1]!Props("C","T",H96,"P",101.325,G96)*1000</f>
        <v>1775.2184104999999</v>
      </c>
      <c r="K96">
        <f>[1]!Props("L","T",H96,"P",101.325,G96)*1000</f>
        <v>0.13689965894999997</v>
      </c>
      <c r="L96">
        <f>[1]!Props("V","T",H96,"P",101.325,G96)*1000</f>
        <v>1.3249563723491296</v>
      </c>
    </row>
    <row r="97" spans="1:12" x14ac:dyDescent="0.25">
      <c r="B97">
        <v>-20</v>
      </c>
      <c r="C97">
        <v>899</v>
      </c>
      <c r="D97">
        <v>1740</v>
      </c>
      <c r="E97">
        <v>0.14199999999999999</v>
      </c>
      <c r="F97">
        <v>1.89</v>
      </c>
      <c r="G97" t="s">
        <v>32</v>
      </c>
      <c r="H97">
        <f t="shared" si="5"/>
        <v>253.14999999999998</v>
      </c>
      <c r="I97">
        <f>[1]!Props("D","T",B97+273.15,"P",101.325,G97)</f>
        <v>899.39799894999999</v>
      </c>
      <c r="J97">
        <f>[1]!Props("C","T",H97,"P",101.325,G97)*1000</f>
        <v>1744.8850104999999</v>
      </c>
      <c r="K97">
        <f>[1]!Props("L","T",H97,"P",101.325,G97)*1000</f>
        <v>0.14213299895000001</v>
      </c>
      <c r="L97">
        <f>[1]!Props("V","T",H97,"P",101.325,G97)*1000</f>
        <v>2.0494240785085527</v>
      </c>
    </row>
    <row r="98" spans="1:12" x14ac:dyDescent="0.25">
      <c r="B98">
        <v>-40</v>
      </c>
      <c r="C98">
        <v>915</v>
      </c>
      <c r="D98">
        <v>1730</v>
      </c>
      <c r="E98">
        <v>0.14699999999999999</v>
      </c>
      <c r="F98">
        <v>3.2</v>
      </c>
      <c r="G98" t="s">
        <v>32</v>
      </c>
      <c r="H98">
        <f t="shared" si="5"/>
        <v>233.14999999999998</v>
      </c>
      <c r="I98">
        <f>[1]!Props("D","T",B98+273.15,"P",101.325,G98)</f>
        <v>915.43133894999994</v>
      </c>
      <c r="J98">
        <f>[1]!Props("C","T",H98,"P",101.325,G98)*1000</f>
        <v>1714.5516105000002</v>
      </c>
      <c r="K98">
        <f>[1]!Props("L","T",H98,"P",101.325,G98)*1000</f>
        <v>0.14736633895000001</v>
      </c>
      <c r="L98">
        <f>[1]!Props("V","T",H98,"P",101.325,G98)*1000</f>
        <v>3.3932592845256249</v>
      </c>
    </row>
    <row r="99" spans="1:12" x14ac:dyDescent="0.25">
      <c r="B99">
        <v>-60</v>
      </c>
      <c r="C99">
        <v>931</v>
      </c>
      <c r="D99">
        <v>1710</v>
      </c>
      <c r="E99">
        <v>0.153</v>
      </c>
      <c r="F99">
        <v>6.61</v>
      </c>
      <c r="G99" t="s">
        <v>32</v>
      </c>
      <c r="H99">
        <f t="shared" si="5"/>
        <v>213.14999999999998</v>
      </c>
      <c r="I99">
        <f>[1]!Props("D","T",B99+273.15,"P",101.325,G99)</f>
        <v>931.46467894999989</v>
      </c>
      <c r="J99">
        <f>[1]!Props("C","T",H99,"P",101.325,G99)*1000</f>
        <v>1684.2182105000002</v>
      </c>
      <c r="K99">
        <f>[1]!Props("L","T",H99,"P",101.325,G99)*1000</f>
        <v>0.15259967894999998</v>
      </c>
      <c r="L99">
        <f>[1]!Props("V","T",H99,"P",101.325,G99)*1000</f>
        <v>6.0139139992169257</v>
      </c>
    </row>
    <row r="101" spans="1:12" x14ac:dyDescent="0.25">
      <c r="A101" t="s">
        <v>13</v>
      </c>
    </row>
    <row r="102" spans="1:12" x14ac:dyDescent="0.25">
      <c r="A102" t="s">
        <v>24</v>
      </c>
    </row>
    <row r="103" spans="1:12" x14ac:dyDescent="0.25">
      <c r="A103" t="s">
        <v>25</v>
      </c>
    </row>
    <row r="105" spans="1:12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H105" t="s">
        <v>1</v>
      </c>
      <c r="I105" t="s">
        <v>2</v>
      </c>
      <c r="J105" t="s">
        <v>3</v>
      </c>
      <c r="K105" t="s">
        <v>4</v>
      </c>
      <c r="L105" t="s">
        <v>5</v>
      </c>
    </row>
    <row r="106" spans="1:12" x14ac:dyDescent="0.25">
      <c r="A106" t="s">
        <v>6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28</v>
      </c>
      <c r="I106" t="s">
        <v>7</v>
      </c>
      <c r="J106" t="s">
        <v>8</v>
      </c>
      <c r="K106" t="s">
        <v>9</v>
      </c>
      <c r="L106" t="s">
        <v>10</v>
      </c>
    </row>
    <row r="107" spans="1:12" x14ac:dyDescent="0.25">
      <c r="A107">
        <v>-60</v>
      </c>
      <c r="B107">
        <v>60</v>
      </c>
      <c r="C107">
        <v>815</v>
      </c>
      <c r="D107">
        <v>1937</v>
      </c>
      <c r="E107">
        <v>0.124</v>
      </c>
      <c r="F107">
        <v>0.77500000000000002</v>
      </c>
      <c r="G107" t="s">
        <v>31</v>
      </c>
      <c r="H107">
        <f>B107+273.15</f>
        <v>333.15</v>
      </c>
      <c r="I107">
        <f>[1]!Props("D","T",B107+273.15,"P",101.325,G107)</f>
        <v>814.58020439999996</v>
      </c>
      <c r="J107">
        <f>[1]!Props("C","T",H107,"P",101.325,G107)*1000</f>
        <v>1937.3325439999999</v>
      </c>
      <c r="K107">
        <f>[1]!Props("L","T",H107,"P",101.325,G107)*1000</f>
        <v>0.12366642650000001</v>
      </c>
      <c r="L107">
        <f>[1]!Props("V","T",H107,"P",101.325,G107)*1000</f>
        <v>0.82997037896038439</v>
      </c>
    </row>
    <row r="108" spans="1:12" x14ac:dyDescent="0.25">
      <c r="B108">
        <v>40</v>
      </c>
      <c r="C108">
        <v>830</v>
      </c>
      <c r="D108">
        <v>1867</v>
      </c>
      <c r="E108">
        <v>0.128</v>
      </c>
      <c r="F108">
        <v>0.89500000000000002</v>
      </c>
      <c r="G108" t="s">
        <v>31</v>
      </c>
      <c r="H108">
        <f t="shared" ref="H108:H116" si="6">B108+273.15</f>
        <v>313.14999999999998</v>
      </c>
      <c r="I108">
        <f>[1]!Props("D","T",B108+273.15,"P",101.325,G108)</f>
        <v>830.02068439999994</v>
      </c>
      <c r="J108">
        <f>[1]!Props("C","T",H108,"P",101.325,G108)*1000</f>
        <v>1866.7373439999999</v>
      </c>
      <c r="K108">
        <f>[1]!Props("L","T",H108,"P",101.325,G108)*1000</f>
        <v>0.12844022650000003</v>
      </c>
      <c r="L108">
        <f>[1]!Props("V","T",H108,"P",101.325,G108)*1000</f>
        <v>0.8623202385875085</v>
      </c>
    </row>
    <row r="109" spans="1:12" x14ac:dyDescent="0.25">
      <c r="B109">
        <v>20</v>
      </c>
      <c r="C109">
        <v>845</v>
      </c>
      <c r="D109">
        <v>1796</v>
      </c>
      <c r="E109">
        <v>0.13300000000000001</v>
      </c>
      <c r="F109">
        <v>1.069</v>
      </c>
      <c r="G109" t="s">
        <v>31</v>
      </c>
      <c r="H109">
        <f t="shared" si="6"/>
        <v>293.14999999999998</v>
      </c>
      <c r="I109">
        <f>[1]!Props("D","T",B109+273.15,"P",101.325,G109)</f>
        <v>845.46116440000003</v>
      </c>
      <c r="J109">
        <f>[1]!Props("C","T",H109,"P",101.325,G109)*1000</f>
        <v>1796.1421439999999</v>
      </c>
      <c r="K109">
        <f>[1]!Props("L","T",H109,"P",101.325,G109)*1000</f>
        <v>0.13321402650000003</v>
      </c>
      <c r="L109">
        <f>[1]!Props("V","T",H109,"P",101.325,G109)*1000</f>
        <v>0.99460592571877182</v>
      </c>
    </row>
    <row r="110" spans="1:12" x14ac:dyDescent="0.25">
      <c r="B110">
        <v>0</v>
      </c>
      <c r="C110">
        <v>861</v>
      </c>
      <c r="D110">
        <v>1726</v>
      </c>
      <c r="E110">
        <v>0.13800000000000001</v>
      </c>
      <c r="F110">
        <v>1.3360000000000001</v>
      </c>
      <c r="G110" t="s">
        <v>31</v>
      </c>
      <c r="H110">
        <f t="shared" si="6"/>
        <v>273.14999999999998</v>
      </c>
      <c r="I110">
        <f>[1]!Props("D","T",B110+273.15,"P",101.325,G110)</f>
        <v>860.90164440000001</v>
      </c>
      <c r="J110">
        <f>[1]!Props("C","T",H110,"P",101.325,G110)*1000</f>
        <v>1725.5469439999999</v>
      </c>
      <c r="K110">
        <f>[1]!Props("L","T",H110,"P",101.325,G110)*1000</f>
        <v>0.13798782650000002</v>
      </c>
      <c r="L110">
        <f>[1]!Props("V","T",H110,"P",101.325,G110)*1000</f>
        <v>1.2735323546142157</v>
      </c>
    </row>
    <row r="111" spans="1:12" x14ac:dyDescent="0.25">
      <c r="B111">
        <v>-20</v>
      </c>
      <c r="C111">
        <v>876</v>
      </c>
      <c r="D111">
        <v>1655</v>
      </c>
      <c r="E111">
        <v>0.14299999999999999</v>
      </c>
      <c r="F111">
        <v>1.784</v>
      </c>
      <c r="G111" t="s">
        <v>31</v>
      </c>
      <c r="H111">
        <f t="shared" si="6"/>
        <v>253.14999999999998</v>
      </c>
      <c r="I111">
        <f>[1]!Props("D","T",B111+273.15,"P",101.325,G111)</f>
        <v>876.34212439999999</v>
      </c>
      <c r="J111">
        <f>[1]!Props("C","T",H111,"P",101.325,G111)*1000</f>
        <v>1654.951744</v>
      </c>
      <c r="K111">
        <f>[1]!Props("L","T",H111,"P",101.325,G111)*1000</f>
        <v>0.14276162649999999</v>
      </c>
      <c r="L111">
        <f>[1]!Props("V","T",H111,"P",101.325,G111)*1000</f>
        <v>1.810278529557257</v>
      </c>
    </row>
    <row r="112" spans="1:12" x14ac:dyDescent="0.25">
      <c r="B112">
        <v>-40</v>
      </c>
      <c r="C112">
        <v>892</v>
      </c>
      <c r="D112">
        <v>1584</v>
      </c>
      <c r="E112">
        <v>0.14799999999999999</v>
      </c>
      <c r="F112">
        <v>2.6339999999999999</v>
      </c>
      <c r="G112" t="s">
        <v>31</v>
      </c>
      <c r="H112">
        <f t="shared" si="6"/>
        <v>233.14999999999998</v>
      </c>
      <c r="I112">
        <f>[1]!Props("D","T",B112+273.15,"P",101.325,G112)</f>
        <v>891.78260439999997</v>
      </c>
      <c r="J112">
        <f>[1]!Props("C","T",H112,"P",101.325,G112)*1000</f>
        <v>1584.3565439999998</v>
      </c>
      <c r="K112">
        <f>[1]!Props("L","T",H112,"P",101.325,G112)*1000</f>
        <v>0.14753542650000001</v>
      </c>
      <c r="L112">
        <f>[1]!Props("V","T",H112,"P",101.325,G112)*1000</f>
        <v>2.8566517241410465</v>
      </c>
    </row>
    <row r="113" spans="1:12" x14ac:dyDescent="0.25">
      <c r="B113">
        <v>-60</v>
      </c>
      <c r="C113">
        <v>907</v>
      </c>
      <c r="D113">
        <v>1514</v>
      </c>
      <c r="E113">
        <v>0.152</v>
      </c>
      <c r="F113">
        <v>4.5810000000000004</v>
      </c>
      <c r="G113" t="s">
        <v>31</v>
      </c>
      <c r="H113">
        <f t="shared" si="6"/>
        <v>213.14999999999998</v>
      </c>
      <c r="I113">
        <f>[1]!Props("D","T",B113+273.15,"P",101.325,G113)</f>
        <v>907.22308439999995</v>
      </c>
      <c r="J113">
        <f>[1]!Props("C","T",H113,"P",101.325,G113)*1000</f>
        <v>1513.761344</v>
      </c>
      <c r="K113">
        <f>[1]!Props("L","T",H113,"P",101.325,G113)*1000</f>
        <v>0.15230922650000001</v>
      </c>
      <c r="L113">
        <f>[1]!Props("V","T",H113,"P",101.325,G113)*1000</f>
        <v>5.0043268547780393</v>
      </c>
    </row>
    <row r="114" spans="1:12" x14ac:dyDescent="0.25">
      <c r="B114">
        <v>-80</v>
      </c>
      <c r="C114">
        <v>923</v>
      </c>
      <c r="D114">
        <v>1443</v>
      </c>
      <c r="E114">
        <v>0.157</v>
      </c>
      <c r="F114">
        <v>10.71</v>
      </c>
      <c r="G114" t="s">
        <v>31</v>
      </c>
      <c r="H114">
        <f t="shared" si="6"/>
        <v>193.14999999999998</v>
      </c>
      <c r="I114">
        <f>[1]!Props("D","T",B114+273.15,"P",101.325,G114)</f>
        <v>922.66356439999993</v>
      </c>
      <c r="J114">
        <f>[1]!Props("C","T",H114,"P",101.325,G114)*1000</f>
        <v>1443.1661439999998</v>
      </c>
      <c r="K114">
        <f>[1]!Props("L","T",H114,"P",101.325,G114)*1000</f>
        <v>0.1570830265</v>
      </c>
      <c r="L114">
        <f>[1]!Props("V","T",H114,"P",101.325,G114)*1000</f>
        <v>9.7321886104290432</v>
      </c>
    </row>
    <row r="116" spans="1:12" x14ac:dyDescent="0.25">
      <c r="A116" t="s">
        <v>13</v>
      </c>
    </row>
    <row r="117" spans="1:12" x14ac:dyDescent="0.25">
      <c r="A117" t="s">
        <v>26</v>
      </c>
    </row>
    <row r="118" spans="1:12" x14ac:dyDescent="0.25">
      <c r="A118" t="s">
        <v>27</v>
      </c>
    </row>
    <row r="120" spans="1:12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H120" t="s">
        <v>1</v>
      </c>
      <c r="I120" t="s">
        <v>2</v>
      </c>
      <c r="J120" t="s">
        <v>3</v>
      </c>
      <c r="K120" t="s">
        <v>4</v>
      </c>
      <c r="L120" t="s">
        <v>5</v>
      </c>
    </row>
    <row r="121" spans="1:12" x14ac:dyDescent="0.25">
      <c r="A121" t="s">
        <v>6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28</v>
      </c>
      <c r="I121" t="s">
        <v>7</v>
      </c>
      <c r="J121" t="s">
        <v>8</v>
      </c>
      <c r="K121" t="s">
        <v>9</v>
      </c>
      <c r="L121" t="s">
        <v>10</v>
      </c>
    </row>
    <row r="122" spans="1:12" x14ac:dyDescent="0.25">
      <c r="A122">
        <v>-96.7</v>
      </c>
      <c r="B122">
        <v>100</v>
      </c>
      <c r="C122">
        <v>779.5</v>
      </c>
      <c r="D122">
        <v>2170</v>
      </c>
      <c r="E122">
        <v>0.105</v>
      </c>
      <c r="F122">
        <v>0.66</v>
      </c>
      <c r="G122" t="s">
        <v>30</v>
      </c>
      <c r="H122">
        <f>B122+273.15</f>
        <v>373.15</v>
      </c>
      <c r="I122">
        <f>[1]!Props("D","T",B122+273.15,"P",101.325,G122)</f>
        <v>780.64735710000002</v>
      </c>
      <c r="J122">
        <f>[1]!Props("C","T",H122,"P",101.325,G122)*1000</f>
        <v>2170.0880849999999</v>
      </c>
      <c r="K122">
        <f>[1]!Props("L","T",H122,"P",101.325,G122)*1000</f>
        <v>0.10510384619999999</v>
      </c>
      <c r="L122">
        <f>[1]!Props("V","T",H122,"P",101.325,G122)*1000</f>
        <v>0.66566942723194344</v>
      </c>
    </row>
    <row r="123" spans="1:12" x14ac:dyDescent="0.25">
      <c r="B123">
        <v>75</v>
      </c>
      <c r="C123">
        <v>800</v>
      </c>
      <c r="D123">
        <v>2040</v>
      </c>
      <c r="E123">
        <v>0.11</v>
      </c>
      <c r="F123">
        <v>0.86</v>
      </c>
      <c r="G123" t="s">
        <v>30</v>
      </c>
      <c r="H123">
        <f t="shared" ref="H123:H131" si="7">B123+273.15</f>
        <v>348.15</v>
      </c>
      <c r="I123">
        <f>[1]!Props("D","T",B123+273.15,"P",101.325,G123)</f>
        <v>800.10150709999994</v>
      </c>
      <c r="J123">
        <f>[1]!Props("C","T",H123,"P",101.325,G123)*1000</f>
        <v>2039.6905849999998</v>
      </c>
      <c r="K123">
        <f>[1]!Props("L","T",H123,"P",101.325,G123)*1000</f>
        <v>0.10973014619999999</v>
      </c>
      <c r="L123">
        <f>[1]!Props("V","T",H123,"P",101.325,G123)*1000</f>
        <v>0.85218030826469426</v>
      </c>
    </row>
    <row r="124" spans="1:12" x14ac:dyDescent="0.25">
      <c r="B124">
        <v>50</v>
      </c>
      <c r="C124">
        <v>820.1</v>
      </c>
      <c r="D124">
        <v>1910</v>
      </c>
      <c r="E124">
        <v>0.114</v>
      </c>
      <c r="F124">
        <v>1.1000000000000001</v>
      </c>
      <c r="G124" t="s">
        <v>30</v>
      </c>
      <c r="H124">
        <f t="shared" si="7"/>
        <v>323.14999999999998</v>
      </c>
      <c r="I124">
        <f>[1]!Props("D","T",B124+273.15,"P",101.325,G124)</f>
        <v>819.55565709999996</v>
      </c>
      <c r="J124">
        <f>[1]!Props("C","T",H124,"P",101.325,G124)*1000</f>
        <v>1909.2930849999998</v>
      </c>
      <c r="K124">
        <f>[1]!Props("L","T",H124,"P",101.325,G124)*1000</f>
        <v>0.11435644619999999</v>
      </c>
      <c r="L124">
        <f>[1]!Props("V","T",H124,"P",101.325,G124)*1000</f>
        <v>1.0925057071670397</v>
      </c>
    </row>
    <row r="125" spans="1:12" x14ac:dyDescent="0.25">
      <c r="B125">
        <v>25</v>
      </c>
      <c r="C125">
        <v>839.8</v>
      </c>
      <c r="D125">
        <v>1780</v>
      </c>
      <c r="E125">
        <v>0.11899999999999999</v>
      </c>
      <c r="F125">
        <v>1.4</v>
      </c>
      <c r="G125" t="s">
        <v>30</v>
      </c>
      <c r="H125">
        <f t="shared" si="7"/>
        <v>298.14999999999998</v>
      </c>
      <c r="I125">
        <f>[1]!Props("D","T",B125+273.15,"P",101.325,G125)</f>
        <v>839.00980709999999</v>
      </c>
      <c r="J125">
        <f>[1]!Props("C","T",H125,"P",101.325,G125)*1000</f>
        <v>1778.895585</v>
      </c>
      <c r="K125">
        <f>[1]!Props("L","T",H125,"P",101.325,G125)*1000</f>
        <v>0.11898274619999999</v>
      </c>
      <c r="L125">
        <f>[1]!Props("V","T",H125,"P",101.325,G125)*1000</f>
        <v>1.4026046382022312</v>
      </c>
    </row>
    <row r="126" spans="1:12" x14ac:dyDescent="0.25">
      <c r="B126">
        <v>0</v>
      </c>
      <c r="C126">
        <v>859.2</v>
      </c>
      <c r="D126">
        <v>1650</v>
      </c>
      <c r="E126">
        <v>0.124</v>
      </c>
      <c r="F126">
        <v>1.8</v>
      </c>
      <c r="G126" t="s">
        <v>30</v>
      </c>
      <c r="H126">
        <f t="shared" si="7"/>
        <v>273.14999999999998</v>
      </c>
      <c r="I126">
        <f>[1]!Props("D","T",B126+273.15,"P",101.325,G126)</f>
        <v>858.46395710000002</v>
      </c>
      <c r="J126">
        <f>[1]!Props("C","T",H126,"P",101.325,G126)*1000</f>
        <v>1648.4980849999999</v>
      </c>
      <c r="K126">
        <f>[1]!Props("L","T",H126,"P",101.325,G126)*1000</f>
        <v>0.12360904619999999</v>
      </c>
      <c r="L126">
        <f>[1]!Props("V","T",H126,"P",101.325,G126)*1000</f>
        <v>1.8032924465230089</v>
      </c>
    </row>
    <row r="127" spans="1:12" x14ac:dyDescent="0.25">
      <c r="B127">
        <v>-25</v>
      </c>
      <c r="C127">
        <v>878.3</v>
      </c>
      <c r="D127">
        <v>1510</v>
      </c>
      <c r="E127">
        <v>0.128</v>
      </c>
      <c r="F127">
        <v>2.2999999999999998</v>
      </c>
      <c r="G127" t="s">
        <v>30</v>
      </c>
      <c r="H127">
        <f t="shared" si="7"/>
        <v>248.14999999999998</v>
      </c>
      <c r="I127">
        <f>[1]!Props("D","T",B127+273.15,"P",101.325,G127)</f>
        <v>877.91810710000004</v>
      </c>
      <c r="J127">
        <f>[1]!Props("C","T",H127,"P",101.325,G127)*1000</f>
        <v>1518.1005849999997</v>
      </c>
      <c r="K127">
        <f>[1]!Props("L","T",H127,"P",101.325,G127)*1000</f>
        <v>0.12823534619999999</v>
      </c>
      <c r="L127">
        <f>[1]!Props("V","T",H127,"P",101.325,G127)*1000</f>
        <v>2.3217550182393718</v>
      </c>
    </row>
    <row r="128" spans="1:12" x14ac:dyDescent="0.25">
      <c r="B128">
        <v>-50</v>
      </c>
      <c r="C128">
        <v>897.1</v>
      </c>
      <c r="D128">
        <v>1390</v>
      </c>
      <c r="E128">
        <v>0.13300000000000001</v>
      </c>
      <c r="F128">
        <v>3</v>
      </c>
      <c r="G128" t="s">
        <v>30</v>
      </c>
      <c r="H128">
        <f t="shared" si="7"/>
        <v>223.14999999999998</v>
      </c>
      <c r="I128">
        <f>[1]!Props("D","T",B128+273.15,"P",101.325,G128)</f>
        <v>897.37225709999996</v>
      </c>
      <c r="J128">
        <f>[1]!Props("C","T",H128,"P",101.325,G128)*1000</f>
        <v>1387.7030849999999</v>
      </c>
      <c r="K128">
        <f>[1]!Props("L","T",H128,"P",101.325,G128)*1000</f>
        <v>0.13286164619999999</v>
      </c>
      <c r="L128">
        <f>[1]!Props("V","T",H128,"P",101.325,G128)*1000</f>
        <v>2.9935461563606656</v>
      </c>
    </row>
    <row r="129" spans="2:12" x14ac:dyDescent="0.25">
      <c r="B129">
        <v>-73</v>
      </c>
      <c r="C129">
        <v>914.3</v>
      </c>
      <c r="D129">
        <v>1270</v>
      </c>
      <c r="E129">
        <v>0.13700000000000001</v>
      </c>
      <c r="F129">
        <v>3.8</v>
      </c>
      <c r="G129" t="s">
        <v>30</v>
      </c>
      <c r="H129">
        <f t="shared" si="7"/>
        <v>200.14999999999998</v>
      </c>
      <c r="I129">
        <f>[1]!Props("D","T",B129+273.15,"P",101.325,G129)</f>
        <v>915.27007509999999</v>
      </c>
      <c r="J129">
        <f>[1]!Props("C","T",H129,"P",101.325,G129)*1000</f>
        <v>1267.7373849999997</v>
      </c>
      <c r="K129">
        <f>[1]!Props("L","T",H129,"P",101.325,G129)*1000</f>
        <v>0.13711784220000001</v>
      </c>
      <c r="L129">
        <f>[1]!Props("V","T",H129,"P",101.325,G129)*1000</f>
        <v>3.7868051348243341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Belli</cp:lastModifiedBy>
  <dcterms:created xsi:type="dcterms:W3CDTF">2012-09-18T01:11:55Z</dcterms:created>
  <dcterms:modified xsi:type="dcterms:W3CDTF">2012-11-24T19:15:32Z</dcterms:modified>
</cp:coreProperties>
</file>