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45492a865b8ed4/Documents/Active PY/ai_car/"/>
    </mc:Choice>
  </mc:AlternateContent>
  <xr:revisionPtr revIDLastSave="389" documentId="8_{F138D628-5E1D-45CC-9B44-C0EE438A5DA4}" xr6:coauthVersionLast="47" xr6:coauthVersionMax="47" xr10:uidLastSave="{159F8EBD-C7E8-4080-AECE-AE3B1CD646A9}"/>
  <bookViews>
    <workbookView xWindow="1560" yWindow="1065" windowWidth="24750" windowHeight="14775" activeTab="1" xr2:uid="{7D54F167-E31D-4123-8174-17E92D5F77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2" l="1"/>
  <c r="P25" i="2"/>
  <c r="P20" i="2"/>
  <c r="P19" i="2"/>
  <c r="P14" i="2"/>
  <c r="P13" i="2"/>
  <c r="P8" i="2"/>
  <c r="P7" i="2"/>
  <c r="K18" i="2"/>
  <c r="G28" i="2"/>
  <c r="K28" i="2" s="1"/>
  <c r="G27" i="2"/>
  <c r="K22" i="2" s="1"/>
  <c r="G26" i="2"/>
  <c r="K16" i="2" s="1"/>
  <c r="G25" i="2"/>
  <c r="K10" i="2" s="1"/>
  <c r="G23" i="2"/>
  <c r="K27" i="2" s="1"/>
  <c r="G22" i="2"/>
  <c r="K21" i="2" s="1"/>
  <c r="G21" i="2"/>
  <c r="K15" i="2" s="1"/>
  <c r="G20" i="2"/>
  <c r="K9" i="2" s="1"/>
  <c r="G18" i="2"/>
  <c r="K26" i="2" s="1"/>
  <c r="G17" i="2"/>
  <c r="K20" i="2" s="1"/>
  <c r="G16" i="2"/>
  <c r="K14" i="2" s="1"/>
  <c r="G15" i="2"/>
  <c r="K8" i="2" s="1"/>
  <c r="G13" i="2"/>
  <c r="K25" i="2" s="1"/>
  <c r="G12" i="2"/>
  <c r="K19" i="2" s="1"/>
  <c r="G11" i="2"/>
  <c r="K13" i="2" s="1"/>
  <c r="G10" i="2"/>
  <c r="K7" i="2" s="1"/>
  <c r="G8" i="2"/>
  <c r="K24" i="2" s="1"/>
  <c r="G7" i="2"/>
  <c r="G6" i="2"/>
  <c r="K12" i="2" s="1"/>
  <c r="G5" i="2"/>
  <c r="K6" i="2" s="1"/>
  <c r="L8" i="2" l="1"/>
  <c r="O8" i="2" s="1"/>
  <c r="U17" i="2" s="1"/>
  <c r="U10" i="2"/>
  <c r="L14" i="2"/>
  <c r="O14" i="2" s="1"/>
  <c r="L20" i="2"/>
  <c r="O20" i="2" s="1"/>
  <c r="L26" i="2"/>
  <c r="O26" i="2" s="1"/>
  <c r="U20" i="2" l="1"/>
  <c r="U13" i="2"/>
  <c r="U18" i="2"/>
  <c r="V19" i="2" s="1"/>
  <c r="Y19" i="2" s="1"/>
  <c r="U11" i="2"/>
  <c r="V12" i="2" s="1"/>
  <c r="Y12" i="2" s="1"/>
  <c r="U19" i="2"/>
  <c r="U12" i="2"/>
</calcChain>
</file>

<file path=xl/sharedStrings.xml><?xml version="1.0" encoding="utf-8"?>
<sst xmlns="http://schemas.openxmlformats.org/spreadsheetml/2006/main" count="138" uniqueCount="103">
  <si>
    <t>5, 4, 2</t>
  </si>
  <si>
    <t xml:space="preserve">  inputs_count = 5</t>
  </si>
  <si>
    <t xml:space="preserve">  outputs_count = 4</t>
  </si>
  <si>
    <t>training.py calls Network(network_dimensions)</t>
  </si>
  <si>
    <t>Network calls Layer(dimensios[i], dimensions[i+1)</t>
  </si>
  <si>
    <t xml:space="preserve">dimensions[i] = </t>
  </si>
  <si>
    <t xml:space="preserve">dimensions[i+1] = </t>
  </si>
  <si>
    <t>Layer receives (inputs_count, outputs_count)</t>
  </si>
  <si>
    <t>[0.0,  0.0,  0.0,  0.0]</t>
  </si>
  <si>
    <t>Layer creates self.outputs list of 4</t>
  </si>
  <si>
    <t>[radar1, radar2, radar3, radar4, radar5]</t>
  </si>
  <si>
    <t>Car:update sends measurements to feed_forward</t>
  </si>
  <si>
    <t xml:space="preserve">network_dimensions = </t>
  </si>
  <si>
    <t>Radar 1</t>
  </si>
  <si>
    <t>Radar 2</t>
  </si>
  <si>
    <t>Radar 3</t>
  </si>
  <si>
    <t>Radar 4</t>
  </si>
  <si>
    <t>Radar 5</t>
  </si>
  <si>
    <t>Steering</t>
  </si>
  <si>
    <t>Inputs</t>
  </si>
  <si>
    <t>Outputs</t>
  </si>
  <si>
    <t>Hidden</t>
  </si>
  <si>
    <t>Layer 1</t>
  </si>
  <si>
    <t>Layer 2</t>
  </si>
  <si>
    <t>(patterns)</t>
  </si>
  <si>
    <t>Speed</t>
  </si>
  <si>
    <t>Steer</t>
  </si>
  <si>
    <t>[r,r,r,r,r,r,r,r,r,r,r,r,r,r,r,r,r,r,r,r,     r,r,r,r,r,r,r,r]</t>
  </si>
  <si>
    <t>Layer 1 (20)</t>
  </si>
  <si>
    <t>Layer 2 (8)</t>
  </si>
  <si>
    <t>second call creates more for input_counts(4) x output_counts(2) = 8</t>
  </si>
  <si>
    <t>Layer creates random numbers for input_counts(5) X output_counts(4) = 20</t>
  </si>
  <si>
    <t>measurements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</si>
  <si>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</si>
  <si>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</si>
  <si>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</si>
  <si>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</si>
  <si>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</si>
  <si>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</si>
  <si>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</si>
  <si>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</si>
  <si>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</si>
  <si>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</si>
  <si>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</si>
  <si>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</si>
  <si>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</si>
  <si>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</si>
  <si>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</si>
  <si>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</si>
  <si>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</si>
  <si>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</si>
  <si>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</si>
  <si>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</si>
  <si>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</si>
  <si>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</si>
  <si>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</si>
  <si>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</si>
  <si>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</si>
  <si>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</si>
  <si>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</si>
  <si>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</si>
  <si>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=rand()*2-1</t>
  </si>
  <si>
    <t>I1</t>
  </si>
  <si>
    <t>I2</t>
  </si>
  <si>
    <t>I3</t>
  </si>
  <si>
    <t>I4</t>
  </si>
  <si>
    <t>I5</t>
  </si>
  <si>
    <t>I1R1</t>
  </si>
  <si>
    <t>I1R2</t>
  </si>
  <si>
    <t>I1R3</t>
  </si>
  <si>
    <t>I1R4</t>
  </si>
  <si>
    <t>I2R5</t>
  </si>
  <si>
    <t>I3R9</t>
  </si>
  <si>
    <t>I4R13</t>
  </si>
  <si>
    <t>I5R17</t>
  </si>
  <si>
    <t>I2R6</t>
  </si>
  <si>
    <t>I3R10</t>
  </si>
  <si>
    <t>I4R14</t>
  </si>
  <si>
    <t>I5R18</t>
  </si>
  <si>
    <t>I2R7</t>
  </si>
  <si>
    <t>I3R11</t>
  </si>
  <si>
    <t>I4R15</t>
  </si>
  <si>
    <t>I5R19</t>
  </si>
  <si>
    <t>I2R8</t>
  </si>
  <si>
    <t>I3R12</t>
  </si>
  <si>
    <t>I4R16</t>
  </si>
  <si>
    <t>I5R20</t>
  </si>
  <si>
    <t>tanh</t>
  </si>
  <si>
    <t>H1</t>
  </si>
  <si>
    <t>H2</t>
  </si>
  <si>
    <t>H3</t>
  </si>
  <si>
    <t>H4</t>
  </si>
  <si>
    <t>H1R21</t>
  </si>
  <si>
    <t>H2R23</t>
  </si>
  <si>
    <t>H3R25</t>
  </si>
  <si>
    <t>H4R27</t>
  </si>
  <si>
    <t>H1R22</t>
  </si>
  <si>
    <t>H2R24</t>
  </si>
  <si>
    <t>H3R26</t>
  </si>
  <si>
    <t>H4R28</t>
  </si>
  <si>
    <t>O1</t>
  </si>
  <si>
    <t>O2</t>
  </si>
  <si>
    <t>Accelerate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</si>
</sst>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1" applyNumberFormat="1" applyFont="1"/>
    <xf numFmtId="43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1" quotePrefix="1" applyNumberFormat="1" applyFont="1" applyAlignment="1">
      <alignment horizontal="left"/>
    </xf>
    <xf numFmtId="164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43" fontId="0" fillId="2" borderId="0" xfId="1" applyNumberFormat="1" applyFont="1" applyFill="1"/>
    <xf numFmtId="164" fontId="0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43" fontId="0" fillId="3" borderId="0" xfId="1" applyNumberFormat="1" applyFont="1" applyFill="1"/>
    <xf numFmtId="43" fontId="0" fillId="0" borderId="2" xfId="1" applyNumberFormat="1" applyFont="1" applyBorder="1"/>
    <xf numFmtId="43" fontId="0" fillId="0" borderId="3" xfId="1" applyNumberFormat="1" applyFont="1" applyBorder="1"/>
    <xf numFmtId="43" fontId="0" fillId="0" borderId="4" xfId="1" applyNumberFormat="1" applyFont="1" applyBorder="1"/>
    <xf numFmtId="43" fontId="0" fillId="0" borderId="0" xfId="1" applyNumberFormat="1" applyFont="1" applyBorder="1"/>
    <xf numFmtId="164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11</xdr:row>
      <xdr:rowOff>9526</xdr:rowOff>
    </xdr:from>
    <xdr:to>
      <xdr:col>3</xdr:col>
      <xdr:colOff>312472</xdr:colOff>
      <xdr:row>19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D05BD1-5E51-1616-10AD-B0FB15EA6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486026"/>
          <a:ext cx="1607872" cy="1685924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4</xdr:row>
      <xdr:rowOff>123825</xdr:rowOff>
    </xdr:from>
    <xdr:to>
      <xdr:col>9</xdr:col>
      <xdr:colOff>0</xdr:colOff>
      <xdr:row>5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44A1B9-0841-F658-8623-CF297403C5BC}"/>
            </a:ext>
          </a:extLst>
        </xdr:cNvPr>
        <xdr:cNvCxnSpPr/>
      </xdr:nvCxnSpPr>
      <xdr:spPr>
        <a:xfrm>
          <a:off x="3505200" y="1266825"/>
          <a:ext cx="523875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5</xdr:row>
      <xdr:rowOff>104775</xdr:rowOff>
    </xdr:from>
    <xdr:to>
      <xdr:col>9</xdr:col>
      <xdr:colOff>38100</xdr:colOff>
      <xdr:row>11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3F6F11B-C914-B26E-732F-488ACFD08D44}"/>
            </a:ext>
          </a:extLst>
        </xdr:cNvPr>
        <xdr:cNvCxnSpPr/>
      </xdr:nvCxnSpPr>
      <xdr:spPr>
        <a:xfrm>
          <a:off x="3409950" y="1438275"/>
          <a:ext cx="657225" cy="1104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6</xdr:row>
      <xdr:rowOff>104775</xdr:rowOff>
    </xdr:from>
    <xdr:to>
      <xdr:col>9</xdr:col>
      <xdr:colOff>19050</xdr:colOff>
      <xdr:row>17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2819339-6FE0-B6DC-6DBC-E3D8FFC0150F}"/>
            </a:ext>
          </a:extLst>
        </xdr:cNvPr>
        <xdr:cNvCxnSpPr/>
      </xdr:nvCxnSpPr>
      <xdr:spPr>
        <a:xfrm>
          <a:off x="3409950" y="1628775"/>
          <a:ext cx="638175" cy="2028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8</xdr:row>
      <xdr:rowOff>0</xdr:rowOff>
    </xdr:from>
    <xdr:to>
      <xdr:col>9</xdr:col>
      <xdr:colOff>19050</xdr:colOff>
      <xdr:row>23</xdr:row>
      <xdr:rowOff>28575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A7E3A88-A7D9-206C-E5BF-D991F4C36683}"/>
            </a:ext>
          </a:extLst>
        </xdr:cNvPr>
        <xdr:cNvCxnSpPr/>
      </xdr:nvCxnSpPr>
      <xdr:spPr>
        <a:xfrm>
          <a:off x="3381375" y="1905000"/>
          <a:ext cx="666750" cy="2886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6</xdr:row>
      <xdr:rowOff>171450</xdr:rowOff>
    </xdr:from>
    <xdr:to>
      <xdr:col>19</xdr:col>
      <xdr:colOff>9525</xdr:colOff>
      <xdr:row>9</xdr:row>
      <xdr:rowOff>38100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B6B780-CD07-4A49-0569-00DFE2EF01C8}"/>
            </a:ext>
          </a:extLst>
        </xdr:cNvPr>
        <xdr:cNvCxnSpPr/>
      </xdr:nvCxnSpPr>
      <xdr:spPr>
        <a:xfrm>
          <a:off x="7591425" y="1695450"/>
          <a:ext cx="923925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8</xdr:row>
      <xdr:rowOff>9525</xdr:rowOff>
    </xdr:from>
    <xdr:to>
      <xdr:col>19</xdr:col>
      <xdr:colOff>19050</xdr:colOff>
      <xdr:row>16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4F23E18-42C2-0C9E-CDD4-A719D2EF9774}"/>
            </a:ext>
          </a:extLst>
        </xdr:cNvPr>
        <xdr:cNvCxnSpPr/>
      </xdr:nvCxnSpPr>
      <xdr:spPr>
        <a:xfrm>
          <a:off x="7591425" y="1914525"/>
          <a:ext cx="933450" cy="1533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19050</xdr:rowOff>
    </xdr:from>
    <xdr:to>
      <xdr:col>19</xdr:col>
      <xdr:colOff>38100</xdr:colOff>
      <xdr:row>12</xdr:row>
      <xdr:rowOff>19050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36E1973-080B-660D-7236-77D42FB260AB}"/>
            </a:ext>
          </a:extLst>
        </xdr:cNvPr>
        <xdr:cNvCxnSpPr/>
      </xdr:nvCxnSpPr>
      <xdr:spPr>
        <a:xfrm flipV="1">
          <a:off x="7610475" y="2305050"/>
          <a:ext cx="933450" cy="381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13</xdr:row>
      <xdr:rowOff>171450</xdr:rowOff>
    </xdr:from>
    <xdr:to>
      <xdr:col>19</xdr:col>
      <xdr:colOff>19050</xdr:colOff>
      <xdr:row>17</xdr:row>
      <xdr:rowOff>66675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6C33016-48E8-A174-0711-C5357091D12D}"/>
            </a:ext>
          </a:extLst>
        </xdr:cNvPr>
        <xdr:cNvCxnSpPr/>
      </xdr:nvCxnSpPr>
      <xdr:spPr>
        <a:xfrm>
          <a:off x="7581900" y="3028950"/>
          <a:ext cx="942975" cy="657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11</xdr:row>
      <xdr:rowOff>104775</xdr:rowOff>
    </xdr:from>
    <xdr:to>
      <xdr:col>18</xdr:col>
      <xdr:colOff>400050</xdr:colOff>
      <xdr:row>18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D7D19D9-B4DF-4FCE-1F7D-0A2814334DA8}"/>
            </a:ext>
          </a:extLst>
        </xdr:cNvPr>
        <xdr:cNvCxnSpPr/>
      </xdr:nvCxnSpPr>
      <xdr:spPr>
        <a:xfrm flipV="1">
          <a:off x="7620000" y="2581275"/>
          <a:ext cx="838200" cy="1247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18</xdr:row>
      <xdr:rowOff>47625</xdr:rowOff>
    </xdr:from>
    <xdr:to>
      <xdr:col>19</xdr:col>
      <xdr:colOff>0</xdr:colOff>
      <xdr:row>19</xdr:row>
      <xdr:rowOff>133350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5BA4DE9-AEC1-4DB1-0769-DB03FA0269CC}"/>
            </a:ext>
          </a:extLst>
        </xdr:cNvPr>
        <xdr:cNvCxnSpPr/>
      </xdr:nvCxnSpPr>
      <xdr:spPr>
        <a:xfrm flipV="1">
          <a:off x="7620000" y="3857625"/>
          <a:ext cx="885825" cy="276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13</xdr:row>
      <xdr:rowOff>19050</xdr:rowOff>
    </xdr:from>
    <xdr:to>
      <xdr:col>19</xdr:col>
      <xdr:colOff>19050</xdr:colOff>
      <xdr:row>24</xdr:row>
      <xdr:rowOff>28575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5C1535F-82DD-206F-7C89-A31225544F91}"/>
            </a:ext>
          </a:extLst>
        </xdr:cNvPr>
        <xdr:cNvCxnSpPr/>
      </xdr:nvCxnSpPr>
      <xdr:spPr>
        <a:xfrm flipV="1">
          <a:off x="7600950" y="2876550"/>
          <a:ext cx="923925" cy="2105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19</xdr:row>
      <xdr:rowOff>133350</xdr:rowOff>
    </xdr:from>
    <xdr:to>
      <xdr:col>18</xdr:col>
      <xdr:colOff>428625</xdr:colOff>
      <xdr:row>25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E80E07E-2EFB-5323-6A67-0A6AD7DE8289}"/>
            </a:ext>
          </a:extLst>
        </xdr:cNvPr>
        <xdr:cNvCxnSpPr/>
      </xdr:nvCxnSpPr>
      <xdr:spPr>
        <a:xfrm flipV="1">
          <a:off x="7600950" y="4133850"/>
          <a:ext cx="885825" cy="1162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33F2-1615-4172-BB90-E908F93ED742}">
  <dimension ref="C1:P22"/>
  <sheetViews>
    <sheetView workbookViewId="0">
      <selection activeCell="D30" sqref="D30"/>
    </sheetView>
  </sheetViews>
  <sheetFormatPr defaultRowHeight="15" x14ac:dyDescent="0.25"/>
  <cols>
    <col min="3" max="3" width="2.7109375" customWidth="1"/>
    <col min="4" max="4" width="20.42578125" customWidth="1"/>
    <col min="9" max="9" width="12.140625" customWidth="1"/>
    <col min="12" max="12" width="8.7109375" customWidth="1"/>
    <col min="13" max="13" width="2.7109375" customWidth="1"/>
    <col min="14" max="14" width="8.7109375" customWidth="1"/>
    <col min="15" max="15" width="2.7109375" customWidth="1"/>
    <col min="16" max="16" width="8.7109375" customWidth="1"/>
  </cols>
  <sheetData>
    <row r="1" spans="3:16" x14ac:dyDescent="0.25">
      <c r="L1" s="3" t="s">
        <v>22</v>
      </c>
      <c r="M1" s="3"/>
      <c r="N1" s="3"/>
    </row>
    <row r="2" spans="3:16" x14ac:dyDescent="0.25">
      <c r="N2" s="4" t="s">
        <v>23</v>
      </c>
      <c r="O2" s="4"/>
      <c r="P2" s="4"/>
    </row>
    <row r="3" spans="3:16" x14ac:dyDescent="0.25">
      <c r="C3" t="s">
        <v>3</v>
      </c>
      <c r="L3" s="2" t="s">
        <v>19</v>
      </c>
      <c r="M3" s="2"/>
      <c r="N3" s="2" t="s">
        <v>21</v>
      </c>
      <c r="O3" s="2"/>
      <c r="P3" s="2" t="s">
        <v>20</v>
      </c>
    </row>
    <row r="4" spans="3:16" ht="15.75" thickBot="1" x14ac:dyDescent="0.3">
      <c r="D4" t="s">
        <v>12</v>
      </c>
      <c r="F4" t="s">
        <v>0</v>
      </c>
      <c r="L4" s="2"/>
      <c r="M4" s="2"/>
      <c r="N4" s="2" t="s">
        <v>24</v>
      </c>
      <c r="O4" s="2"/>
      <c r="P4" s="2"/>
    </row>
    <row r="5" spans="3:16" ht="15.75" thickBot="1" x14ac:dyDescent="0.3">
      <c r="L5" s="5" t="s">
        <v>13</v>
      </c>
      <c r="M5" s="6"/>
      <c r="N5" s="2"/>
      <c r="O5" s="2"/>
      <c r="P5" s="2"/>
    </row>
    <row r="6" spans="3:16" ht="15.75" thickBot="1" x14ac:dyDescent="0.3">
      <c r="C6" t="s">
        <v>4</v>
      </c>
      <c r="L6" s="2"/>
      <c r="M6" s="2"/>
      <c r="N6" s="5"/>
      <c r="O6" s="6"/>
      <c r="P6" s="2"/>
    </row>
    <row r="7" spans="3:16" ht="15.75" thickBot="1" x14ac:dyDescent="0.3">
      <c r="D7" t="s">
        <v>5</v>
      </c>
      <c r="E7">
        <v>5</v>
      </c>
      <c r="L7" s="5" t="s">
        <v>14</v>
      </c>
      <c r="M7" s="6"/>
      <c r="N7" s="2"/>
      <c r="O7" s="2"/>
      <c r="P7" s="5" t="s">
        <v>25</v>
      </c>
    </row>
    <row r="8" spans="3:16" ht="15.75" thickBot="1" x14ac:dyDescent="0.3">
      <c r="D8" t="s">
        <v>6</v>
      </c>
      <c r="E8">
        <v>4</v>
      </c>
      <c r="K8" s="1"/>
      <c r="L8" s="2"/>
      <c r="M8" s="2"/>
      <c r="N8" s="5"/>
      <c r="O8" s="6"/>
      <c r="P8" s="2"/>
    </row>
    <row r="9" spans="3:16" ht="15.75" thickBot="1" x14ac:dyDescent="0.3">
      <c r="L9" s="5" t="s">
        <v>15</v>
      </c>
      <c r="M9" s="6"/>
      <c r="N9" s="2"/>
      <c r="O9" s="2"/>
      <c r="P9" s="2"/>
    </row>
    <row r="10" spans="3:16" ht="15.75" thickBot="1" x14ac:dyDescent="0.3">
      <c r="C10" t="s">
        <v>7</v>
      </c>
      <c r="L10" s="2"/>
      <c r="M10" s="2"/>
      <c r="N10" s="5"/>
      <c r="O10" s="6"/>
      <c r="P10" s="2"/>
    </row>
    <row r="11" spans="3:16" ht="15.75" thickBot="1" x14ac:dyDescent="0.3">
      <c r="C11" t="s">
        <v>1</v>
      </c>
      <c r="L11" s="5" t="s">
        <v>16</v>
      </c>
      <c r="M11" s="6"/>
      <c r="N11" s="2"/>
      <c r="O11" s="2"/>
      <c r="P11" s="5" t="s">
        <v>26</v>
      </c>
    </row>
    <row r="12" spans="3:16" ht="15.75" thickBot="1" x14ac:dyDescent="0.3">
      <c r="C12" t="s">
        <v>2</v>
      </c>
      <c r="L12" s="2"/>
      <c r="M12" s="2"/>
      <c r="N12" s="5"/>
      <c r="O12" s="6"/>
      <c r="P12" s="2"/>
    </row>
    <row r="13" spans="3:16" ht="15.75" thickBot="1" x14ac:dyDescent="0.3">
      <c r="L13" s="5" t="s">
        <v>17</v>
      </c>
      <c r="M13" s="6"/>
      <c r="N13" s="2"/>
      <c r="O13" s="2"/>
      <c r="P13" s="2"/>
    </row>
    <row r="14" spans="3:16" x14ac:dyDescent="0.25">
      <c r="C14" t="s">
        <v>9</v>
      </c>
      <c r="F14" t="s">
        <v>8</v>
      </c>
    </row>
    <row r="16" spans="3:16" x14ac:dyDescent="0.25">
      <c r="C16" t="s">
        <v>31</v>
      </c>
    </row>
    <row r="17" spans="3:9" x14ac:dyDescent="0.25">
      <c r="C17" t="s">
        <v>30</v>
      </c>
    </row>
    <row r="18" spans="3:9" x14ac:dyDescent="0.25">
      <c r="F18" s="7" t="s">
        <v>28</v>
      </c>
      <c r="G18" s="7"/>
      <c r="H18" s="7"/>
      <c r="I18" s="8" t="s">
        <v>29</v>
      </c>
    </row>
    <row r="19" spans="3:9" x14ac:dyDescent="0.25">
      <c r="F19" t="s">
        <v>27</v>
      </c>
    </row>
    <row r="21" spans="3:9" x14ac:dyDescent="0.25">
      <c r="C21" t="s">
        <v>11</v>
      </c>
    </row>
    <row r="22" spans="3:9" x14ac:dyDescent="0.25">
      <c r="F22" t="s">
        <v>10</v>
      </c>
    </row>
  </sheetData>
  <mergeCells count="3">
    <mergeCell ref="L1:N1"/>
    <mergeCell ref="N2:P2"/>
    <mergeCell ref="F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19FB-8A08-482C-9082-2A13B8CF25B8}">
  <dimension ref="A1:AD28"/>
  <sheetViews>
    <sheetView tabSelected="1" workbookViewId="0">
      <selection activeCell="AE11" sqref="AE11"/>
    </sheetView>
  </sheetViews>
  <sheetFormatPr defaultRowHeight="15" x14ac:dyDescent="0.25"/>
  <cols>
    <col min="1" max="5" width="6.7109375" style="9" customWidth="1"/>
    <col min="6" max="6" width="6.7109375" style="10" customWidth="1"/>
    <col min="7" max="147" width="6.7109375" style="9" customWidth="1"/>
    <col min="148" max="16384" width="9.140625" style="9"/>
  </cols>
  <sheetData>
    <row r="1" spans="1:30" x14ac:dyDescent="0.25">
      <c r="C1" s="15" t="s">
        <v>22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8" t="s">
        <v>23</v>
      </c>
      <c r="X1" s="18"/>
      <c r="Y1" s="18"/>
      <c r="Z1" s="18"/>
      <c r="AA1" s="18"/>
      <c r="AB1" s="18"/>
      <c r="AC1" s="18"/>
      <c r="AD1" s="18"/>
    </row>
    <row r="2" spans="1:30" x14ac:dyDescent="0.25"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H2" s="16" t="s">
        <v>38</v>
      </c>
      <c r="I2" s="16" t="s">
        <v>39</v>
      </c>
      <c r="J2" s="16" t="s">
        <v>40</v>
      </c>
      <c r="K2" s="16" t="s">
        <v>41</v>
      </c>
      <c r="L2" s="16" t="s">
        <v>42</v>
      </c>
      <c r="M2" s="16" t="s">
        <v>43</v>
      </c>
      <c r="N2" s="16" t="s">
        <v>44</v>
      </c>
      <c r="O2" s="16" t="s">
        <v>45</v>
      </c>
      <c r="P2" s="16" t="s">
        <v>46</v>
      </c>
      <c r="Q2" s="16" t="s">
        <v>47</v>
      </c>
      <c r="R2" s="16" t="s">
        <v>48</v>
      </c>
      <c r="S2" s="16" t="s">
        <v>49</v>
      </c>
      <c r="T2" s="16" t="s">
        <v>50</v>
      </c>
      <c r="U2" s="16" t="s">
        <v>51</v>
      </c>
      <c r="V2" s="16" t="s">
        <v>52</v>
      </c>
      <c r="W2" s="19" t="s">
        <v>53</v>
      </c>
      <c r="X2" s="19" t="s">
        <v>54</v>
      </c>
      <c r="Y2" s="19" t="s">
        <v>55</v>
      </c>
      <c r="Z2" s="19" t="s">
        <v>56</v>
      </c>
      <c r="AA2" s="19" t="s">
        <v>57</v>
      </c>
      <c r="AB2" s="19" t="s">
        <v>58</v>
      </c>
      <c r="AC2" s="19" t="s">
        <v>59</v>
      </c>
      <c r="AD2" s="19" t="s">
        <v>60</v>
      </c>
    </row>
    <row r="3" spans="1:30" x14ac:dyDescent="0.25">
      <c r="A3" s="14" t="s">
        <v>61</v>
      </c>
      <c r="B3" s="13"/>
      <c r="C3" s="17">
        <v>-0.95462644706764599</v>
      </c>
      <c r="D3" s="17">
        <v>-0.36648082450485742</v>
      </c>
      <c r="E3" s="17">
        <v>-0.38689844346172486</v>
      </c>
      <c r="F3" s="17">
        <v>0.37659907135898485</v>
      </c>
      <c r="G3" s="17">
        <v>0.39263542176889032</v>
      </c>
      <c r="H3" s="17">
        <v>0.92433511643610422</v>
      </c>
      <c r="I3" s="17">
        <v>0.23040100142836395</v>
      </c>
      <c r="J3" s="17">
        <v>-1.3058279813743745E-2</v>
      </c>
      <c r="K3" s="17">
        <v>-0.81863678425731723</v>
      </c>
      <c r="L3" s="17">
        <v>0.11549963605546143</v>
      </c>
      <c r="M3" s="17">
        <v>5.3444916004921073E-3</v>
      </c>
      <c r="N3" s="17">
        <v>-0.91743268018557522</v>
      </c>
      <c r="O3" s="17">
        <v>-0.47996082789681127</v>
      </c>
      <c r="P3" s="17">
        <v>-0.32772308537545292</v>
      </c>
      <c r="Q3" s="17">
        <v>-0.58362574936016287</v>
      </c>
      <c r="R3" s="17">
        <v>0.84047067390756869</v>
      </c>
      <c r="S3" s="17">
        <v>-0.48528019462221295</v>
      </c>
      <c r="T3" s="17">
        <v>0.45637261145192176</v>
      </c>
      <c r="U3" s="17">
        <v>0.62246934822382549</v>
      </c>
      <c r="V3" s="17">
        <v>-0.9661684075574879</v>
      </c>
      <c r="W3" s="20">
        <v>-0.79625585071502569</v>
      </c>
      <c r="X3" s="20">
        <v>0.189363121305546</v>
      </c>
      <c r="Y3" s="20">
        <v>0.73870008940684584</v>
      </c>
      <c r="Z3" s="20">
        <v>-0.87762701399223797</v>
      </c>
      <c r="AA3" s="20">
        <v>0.78436487119330667</v>
      </c>
      <c r="AB3" s="20">
        <v>-0.52109317568765823</v>
      </c>
      <c r="AC3" s="20">
        <v>-0.95674717092747841</v>
      </c>
      <c r="AD3" s="20">
        <v>-0.1840026116877056</v>
      </c>
    </row>
    <row r="5" spans="1:30" x14ac:dyDescent="0.25">
      <c r="G5" s="21">
        <f>+C3</f>
        <v>-0.95462644706764599</v>
      </c>
      <c r="H5" s="9" t="s">
        <v>33</v>
      </c>
    </row>
    <row r="6" spans="1:30" x14ac:dyDescent="0.25">
      <c r="E6" s="11" t="s">
        <v>62</v>
      </c>
      <c r="F6" s="10">
        <v>0.3</v>
      </c>
      <c r="G6" s="22">
        <f>+D3</f>
        <v>-0.36648082450485742</v>
      </c>
      <c r="H6" s="9" t="s">
        <v>34</v>
      </c>
      <c r="J6" s="9" t="s">
        <v>67</v>
      </c>
      <c r="K6" s="21">
        <f>+F6*G5</f>
        <v>-0.28638793412029379</v>
      </c>
      <c r="L6" s="10"/>
    </row>
    <row r="7" spans="1:30" x14ac:dyDescent="0.25">
      <c r="E7" s="11"/>
      <c r="G7" s="22">
        <f>+E3</f>
        <v>-0.38689844346172486</v>
      </c>
      <c r="H7" s="9" t="s">
        <v>35</v>
      </c>
      <c r="J7" s="9" t="s">
        <v>71</v>
      </c>
      <c r="K7" s="22">
        <f>+F11*G10</f>
        <v>0.17668593979600064</v>
      </c>
      <c r="L7" s="10"/>
      <c r="P7" s="21">
        <f>+W3</f>
        <v>-0.79625585071502569</v>
      </c>
      <c r="Q7" s="9" t="s">
        <v>53</v>
      </c>
    </row>
    <row r="8" spans="1:30" x14ac:dyDescent="0.25">
      <c r="E8" s="11"/>
      <c r="G8" s="23">
        <f>+F3</f>
        <v>0.37659907135898485</v>
      </c>
      <c r="H8" s="9" t="s">
        <v>36</v>
      </c>
      <c r="J8" s="9" t="s">
        <v>72</v>
      </c>
      <c r="K8" s="22">
        <f>+F16*G15</f>
        <v>-0.81863678425731723</v>
      </c>
      <c r="L8" s="10">
        <f>SUM(K6:K10)</f>
        <v>-1.8935798011006346</v>
      </c>
      <c r="M8" s="9" t="s">
        <v>87</v>
      </c>
      <c r="N8" s="11" t="s">
        <v>88</v>
      </c>
      <c r="O8" s="24">
        <f>+TANH(L8)</f>
        <v>-0.95568443786712032</v>
      </c>
      <c r="P8" s="23">
        <f>+X3</f>
        <v>0.189363121305546</v>
      </c>
      <c r="Q8" s="9" t="s">
        <v>54</v>
      </c>
    </row>
    <row r="9" spans="1:30" x14ac:dyDescent="0.25">
      <c r="E9" s="11"/>
      <c r="G9" s="10"/>
      <c r="J9" s="9" t="s">
        <v>73</v>
      </c>
      <c r="K9" s="22">
        <f>+F21*G20</f>
        <v>-0.47996082789681127</v>
      </c>
      <c r="L9" s="10"/>
      <c r="N9" s="11"/>
      <c r="O9" s="25"/>
      <c r="P9" s="10"/>
    </row>
    <row r="10" spans="1:30" x14ac:dyDescent="0.25">
      <c r="A10" s="12" t="s">
        <v>32</v>
      </c>
      <c r="B10" s="12"/>
      <c r="C10" s="12"/>
      <c r="D10" s="12"/>
      <c r="E10" s="11"/>
      <c r="G10" s="21">
        <f>+G3</f>
        <v>0.39263542176889032</v>
      </c>
      <c r="H10" s="9" t="s">
        <v>37</v>
      </c>
      <c r="J10" s="9" t="s">
        <v>74</v>
      </c>
      <c r="K10" s="23">
        <f>+F26*G25</f>
        <v>-0.48528019462221295</v>
      </c>
      <c r="L10" s="10"/>
      <c r="N10" s="11"/>
      <c r="O10" s="25"/>
      <c r="P10" s="10"/>
      <c r="T10" s="9" t="s">
        <v>92</v>
      </c>
      <c r="U10" s="10">
        <f>+O8*P7</f>
        <v>0.76096932508899495</v>
      </c>
    </row>
    <row r="11" spans="1:30" x14ac:dyDescent="0.25">
      <c r="E11" s="11" t="s">
        <v>63</v>
      </c>
      <c r="F11" s="10">
        <v>0.45</v>
      </c>
      <c r="G11" s="22">
        <f>+H3</f>
        <v>0.92433511643610422</v>
      </c>
      <c r="H11" s="9" t="s">
        <v>38</v>
      </c>
      <c r="K11" s="10"/>
      <c r="L11" s="10"/>
      <c r="N11" s="11"/>
      <c r="O11" s="25"/>
      <c r="P11" s="10"/>
      <c r="T11" s="9" t="s">
        <v>93</v>
      </c>
      <c r="U11" s="10">
        <f>+O14*P13</f>
        <v>0.36982052938584964</v>
      </c>
    </row>
    <row r="12" spans="1:30" x14ac:dyDescent="0.25">
      <c r="E12" s="11"/>
      <c r="G12" s="22">
        <f>+I3</f>
        <v>0.23040100142836395</v>
      </c>
      <c r="H12" s="9" t="s">
        <v>39</v>
      </c>
      <c r="J12" s="9" t="s">
        <v>68</v>
      </c>
      <c r="K12" s="21">
        <f>+F6*G6</f>
        <v>-0.10994424735145722</v>
      </c>
      <c r="L12" s="10"/>
      <c r="N12" s="11"/>
      <c r="O12" s="25"/>
      <c r="P12" s="10"/>
      <c r="T12" s="9" t="s">
        <v>94</v>
      </c>
      <c r="U12" s="10">
        <f>+O20*P19</f>
        <v>2.4933621333367937E-2</v>
      </c>
      <c r="V12" s="10">
        <f>+SUM(U10:U13)</f>
        <v>1.8573937084160859</v>
      </c>
      <c r="W12" s="9" t="s">
        <v>87</v>
      </c>
      <c r="X12" s="9" t="s">
        <v>100</v>
      </c>
      <c r="Y12" s="10">
        <f>+TANH(V12)</f>
        <v>0.95243741556422556</v>
      </c>
      <c r="Z12" s="9" t="s">
        <v>102</v>
      </c>
    </row>
    <row r="13" spans="1:30" x14ac:dyDescent="0.25">
      <c r="E13" s="11"/>
      <c r="G13" s="23">
        <f>+J3</f>
        <v>-1.3058279813743745E-2</v>
      </c>
      <c r="H13" s="9" t="s">
        <v>40</v>
      </c>
      <c r="J13" s="9" t="s">
        <v>75</v>
      </c>
      <c r="K13" s="22">
        <f>+F11*G11</f>
        <v>0.41595080239624693</v>
      </c>
      <c r="L13" s="10"/>
      <c r="N13" s="11"/>
      <c r="O13" s="25"/>
      <c r="P13" s="21">
        <f>+Y3</f>
        <v>0.73870008940684584</v>
      </c>
      <c r="Q13" s="9" t="s">
        <v>55</v>
      </c>
      <c r="T13" s="9" t="s">
        <v>95</v>
      </c>
      <c r="U13" s="10">
        <f>+O26*P25</f>
        <v>0.7016702326078732</v>
      </c>
      <c r="V13" s="10"/>
      <c r="Y13" s="10"/>
    </row>
    <row r="14" spans="1:30" x14ac:dyDescent="0.25">
      <c r="E14" s="11"/>
      <c r="G14" s="10"/>
      <c r="J14" s="9" t="s">
        <v>76</v>
      </c>
      <c r="K14" s="22">
        <f>+F16*G16</f>
        <v>0.11549963605546143</v>
      </c>
      <c r="L14" s="10">
        <f>SUM(K12:K16)</f>
        <v>0.55015571717671996</v>
      </c>
      <c r="M14" s="9" t="s">
        <v>87</v>
      </c>
      <c r="N14" s="11" t="s">
        <v>89</v>
      </c>
      <c r="O14" s="24">
        <f>+TANH(L14)</f>
        <v>0.50063690892849966</v>
      </c>
      <c r="P14" s="23">
        <f>+Z3</f>
        <v>-0.87762701399223797</v>
      </c>
      <c r="Q14" s="9" t="s">
        <v>56</v>
      </c>
      <c r="U14" s="10"/>
      <c r="V14" s="10"/>
      <c r="Y14" s="10"/>
    </row>
    <row r="15" spans="1:30" x14ac:dyDescent="0.25">
      <c r="E15" s="11"/>
      <c r="G15" s="21">
        <f>+K3</f>
        <v>-0.81863678425731723</v>
      </c>
      <c r="H15" s="9" t="s">
        <v>41</v>
      </c>
      <c r="J15" s="9" t="s">
        <v>77</v>
      </c>
      <c r="K15" s="22">
        <f>+F21*G21</f>
        <v>-0.32772308537545292</v>
      </c>
      <c r="L15" s="10"/>
      <c r="N15" s="11"/>
      <c r="O15" s="25"/>
      <c r="P15" s="10"/>
      <c r="U15" s="10"/>
      <c r="V15" s="10"/>
      <c r="Y15" s="10"/>
    </row>
    <row r="16" spans="1:30" x14ac:dyDescent="0.25">
      <c r="E16" s="11" t="s">
        <v>64</v>
      </c>
      <c r="F16" s="10">
        <v>1</v>
      </c>
      <c r="G16" s="22">
        <f>+L3</f>
        <v>0.11549963605546143</v>
      </c>
      <c r="H16" s="9" t="s">
        <v>42</v>
      </c>
      <c r="J16" s="9" t="s">
        <v>78</v>
      </c>
      <c r="K16" s="23">
        <f>+F26*G26</f>
        <v>0.45637261145192176</v>
      </c>
      <c r="L16" s="10"/>
      <c r="N16" s="11"/>
      <c r="O16" s="25"/>
      <c r="P16" s="10"/>
      <c r="U16" s="10"/>
      <c r="V16" s="10"/>
      <c r="Y16" s="10"/>
    </row>
    <row r="17" spans="5:26" x14ac:dyDescent="0.25">
      <c r="E17" s="11"/>
      <c r="G17" s="22">
        <f>+M3</f>
        <v>5.3444916004921073E-3</v>
      </c>
      <c r="H17" s="9" t="s">
        <v>43</v>
      </c>
      <c r="K17" s="10"/>
      <c r="L17" s="10"/>
      <c r="N17" s="11"/>
      <c r="O17" s="25"/>
      <c r="P17" s="10"/>
      <c r="T17" s="9" t="s">
        <v>96</v>
      </c>
      <c r="U17" s="10">
        <f>+O8*P8</f>
        <v>-0.18097138813765404</v>
      </c>
      <c r="V17" s="10"/>
      <c r="Y17" s="10"/>
    </row>
    <row r="18" spans="5:26" x14ac:dyDescent="0.25">
      <c r="E18" s="11"/>
      <c r="G18" s="23">
        <f>+N3</f>
        <v>-0.91743268018557522</v>
      </c>
      <c r="H18" s="9" t="s">
        <v>44</v>
      </c>
      <c r="J18" s="9" t="s">
        <v>69</v>
      </c>
      <c r="K18" s="21">
        <f>+F6*G7</f>
        <v>-0.11606953303851746</v>
      </c>
      <c r="L18" s="10"/>
      <c r="N18" s="11"/>
      <c r="O18" s="25"/>
      <c r="P18" s="10"/>
      <c r="T18" s="9" t="s">
        <v>97</v>
      </c>
      <c r="U18" s="10">
        <f>+O14*P14</f>
        <v>-0.43937247547722313</v>
      </c>
      <c r="V18" s="10"/>
      <c r="Y18" s="10"/>
    </row>
    <row r="19" spans="5:26" x14ac:dyDescent="0.25">
      <c r="E19" s="11"/>
      <c r="G19" s="10"/>
      <c r="J19" s="9" t="s">
        <v>79</v>
      </c>
      <c r="K19" s="22">
        <f>+F11*G12</f>
        <v>0.10368045064276378</v>
      </c>
      <c r="L19" s="10"/>
      <c r="N19" s="11"/>
      <c r="O19" s="25"/>
      <c r="P19" s="21">
        <f>+AA3</f>
        <v>0.78436487119330667</v>
      </c>
      <c r="Q19" s="9" t="s">
        <v>57</v>
      </c>
      <c r="T19" s="9" t="s">
        <v>98</v>
      </c>
      <c r="U19" s="10">
        <f>+O20*P20</f>
        <v>-1.6564663206081014E-2</v>
      </c>
      <c r="V19" s="10">
        <f>+SUM(U17:U20)</f>
        <v>-0.5019625773929508</v>
      </c>
      <c r="W19" s="9" t="s">
        <v>87</v>
      </c>
      <c r="X19" s="9" t="s">
        <v>101</v>
      </c>
      <c r="Y19" s="10">
        <f>+TANH(V19)</f>
        <v>-0.46365922126102294</v>
      </c>
      <c r="Z19" s="9" t="s">
        <v>18</v>
      </c>
    </row>
    <row r="20" spans="5:26" x14ac:dyDescent="0.25">
      <c r="E20" s="11"/>
      <c r="G20" s="21">
        <f>+O3</f>
        <v>-0.47996082789681127</v>
      </c>
      <c r="H20" s="9" t="s">
        <v>45</v>
      </c>
      <c r="J20" s="9" t="s">
        <v>80</v>
      </c>
      <c r="K20" s="22">
        <f>+F16*G17</f>
        <v>5.3444916004921073E-3</v>
      </c>
      <c r="L20" s="10">
        <f>SUM(K18:K22)</f>
        <v>3.179900806840108E-2</v>
      </c>
      <c r="M20" s="9" t="s">
        <v>87</v>
      </c>
      <c r="N20" s="11" t="s">
        <v>90</v>
      </c>
      <c r="O20" s="24">
        <f>+TANH(L20)</f>
        <v>3.1788294260851779E-2</v>
      </c>
      <c r="P20" s="23">
        <f>+AB3</f>
        <v>-0.52109317568765823</v>
      </c>
      <c r="Q20" s="9" t="s">
        <v>58</v>
      </c>
      <c r="T20" s="9" t="s">
        <v>99</v>
      </c>
      <c r="U20" s="10">
        <f>+O26*P26</f>
        <v>0.13494594942800731</v>
      </c>
      <c r="V20" s="10"/>
      <c r="Y20" s="10"/>
    </row>
    <row r="21" spans="5:26" x14ac:dyDescent="0.25">
      <c r="E21" s="11" t="s">
        <v>65</v>
      </c>
      <c r="F21" s="10">
        <v>1</v>
      </c>
      <c r="G21" s="22">
        <f>+P3</f>
        <v>-0.32772308537545292</v>
      </c>
      <c r="H21" s="9" t="s">
        <v>46</v>
      </c>
      <c r="J21" s="9" t="s">
        <v>81</v>
      </c>
      <c r="K21" s="22">
        <f>+F21*G22</f>
        <v>-0.58362574936016287</v>
      </c>
      <c r="L21" s="10"/>
      <c r="N21" s="11"/>
      <c r="O21" s="25"/>
      <c r="P21" s="10"/>
      <c r="U21" s="10"/>
    </row>
    <row r="22" spans="5:26" x14ac:dyDescent="0.25">
      <c r="E22" s="11"/>
      <c r="G22" s="22">
        <f>+Q3</f>
        <v>-0.58362574936016287</v>
      </c>
      <c r="H22" s="9" t="s">
        <v>47</v>
      </c>
      <c r="J22" s="9" t="s">
        <v>82</v>
      </c>
      <c r="K22" s="23">
        <f>+F26*G27</f>
        <v>0.62246934822382549</v>
      </c>
      <c r="L22" s="10"/>
      <c r="N22" s="11"/>
      <c r="O22" s="25"/>
      <c r="P22" s="10"/>
    </row>
    <row r="23" spans="5:26" x14ac:dyDescent="0.25">
      <c r="E23" s="11"/>
      <c r="G23" s="23">
        <f>+R3</f>
        <v>0.84047067390756869</v>
      </c>
      <c r="H23" s="9" t="s">
        <v>48</v>
      </c>
      <c r="K23" s="10"/>
      <c r="L23" s="10"/>
      <c r="N23" s="11"/>
      <c r="O23" s="25"/>
      <c r="P23" s="10"/>
    </row>
    <row r="24" spans="5:26" x14ac:dyDescent="0.25">
      <c r="E24" s="11"/>
      <c r="G24" s="10"/>
      <c r="J24" s="9" t="s">
        <v>70</v>
      </c>
      <c r="K24" s="21">
        <f>+F6*G8</f>
        <v>0.11297972140769545</v>
      </c>
      <c r="L24" s="10"/>
      <c r="N24" s="11"/>
      <c r="O24" s="25"/>
      <c r="P24" s="10"/>
    </row>
    <row r="25" spans="5:26" x14ac:dyDescent="0.25">
      <c r="E25" s="11"/>
      <c r="G25" s="21">
        <f>+S3</f>
        <v>-0.48528019462221295</v>
      </c>
      <c r="H25" s="9" t="s">
        <v>49</v>
      </c>
      <c r="J25" s="9" t="s">
        <v>83</v>
      </c>
      <c r="K25" s="22">
        <f>+F11*G13</f>
        <v>-5.8762259161846851E-3</v>
      </c>
      <c r="L25" s="10"/>
      <c r="N25" s="11"/>
      <c r="O25" s="25"/>
      <c r="P25" s="21">
        <f>+AC3</f>
        <v>-0.95674717092747841</v>
      </c>
      <c r="Q25" s="9" t="s">
        <v>59</v>
      </c>
    </row>
    <row r="26" spans="5:26" x14ac:dyDescent="0.25">
      <c r="E26" s="11" t="s">
        <v>66</v>
      </c>
      <c r="F26" s="10">
        <v>1</v>
      </c>
      <c r="G26" s="22">
        <f>+T3</f>
        <v>0.45637261145192176</v>
      </c>
      <c r="H26" s="9" t="s">
        <v>50</v>
      </c>
      <c r="J26" s="9" t="s">
        <v>84</v>
      </c>
      <c r="K26" s="22">
        <f>+F16*G18</f>
        <v>-0.91743268018557522</v>
      </c>
      <c r="L26" s="10">
        <f>SUM(K24:K28)</f>
        <v>-0.93602691834398366</v>
      </c>
      <c r="M26" s="9" t="s">
        <v>87</v>
      </c>
      <c r="N26" s="11" t="s">
        <v>91</v>
      </c>
      <c r="O26" s="24">
        <f>+TANH(L26)</f>
        <v>-0.73339148933951737</v>
      </c>
      <c r="P26" s="23">
        <f>+AD3</f>
        <v>-0.1840026116877056</v>
      </c>
      <c r="Q26" s="9" t="s">
        <v>60</v>
      </c>
    </row>
    <row r="27" spans="5:26" x14ac:dyDescent="0.25">
      <c r="G27" s="22">
        <f>+U3</f>
        <v>0.62246934822382549</v>
      </c>
      <c r="H27" s="9" t="s">
        <v>51</v>
      </c>
      <c r="J27" s="9" t="s">
        <v>85</v>
      </c>
      <c r="K27" s="22">
        <f>+F21*G23</f>
        <v>0.84047067390756869</v>
      </c>
      <c r="L27" s="10"/>
      <c r="P27" s="10"/>
    </row>
    <row r="28" spans="5:26" x14ac:dyDescent="0.25">
      <c r="G28" s="23">
        <f>+V3</f>
        <v>-0.9661684075574879</v>
      </c>
      <c r="H28" s="9" t="s">
        <v>52</v>
      </c>
      <c r="J28" s="9" t="s">
        <v>86</v>
      </c>
      <c r="K28" s="23">
        <f>+F26*G28</f>
        <v>-0.9661684075574879</v>
      </c>
      <c r="L28" s="10"/>
    </row>
  </sheetData>
  <mergeCells count="4">
    <mergeCell ref="A3:B3"/>
    <mergeCell ref="C1:V1"/>
    <mergeCell ref="W1:AD1"/>
    <mergeCell ref="A10:D10"/>
  </mergeCells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Lukow</dc:creator>
  <cp:lastModifiedBy>John Lukow</cp:lastModifiedBy>
  <dcterms:created xsi:type="dcterms:W3CDTF">2025-05-27T18:39:20Z</dcterms:created>
  <dcterms:modified xsi:type="dcterms:W3CDTF">2025-05-28T05:39:18Z</dcterms:modified>
</cp:coreProperties>
</file>