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84149225945ae460/_51__UWr/UWr-Algorytmy-i-Struktury-danych/Egzamin_2/"/>
    </mc:Choice>
  </mc:AlternateContent>
  <xr:revisionPtr revIDLastSave="125" documentId="13_ncr:1_{F3F5B84D-0073-8140-98DA-F56F377A8672}" xr6:coauthVersionLast="47" xr6:coauthVersionMax="47" xr10:uidLastSave="{6787B38E-26C6-4040-9E8B-5AA86CB0C03C}"/>
  <bookViews>
    <workbookView xWindow="-38400" yWindow="500" windowWidth="38400" windowHeight="21100" tabRatio="500" xr2:uid="{00000000-000D-0000-FFFF-FFFF00000000}"/>
  </bookViews>
  <sheets>
    <sheet name="Egzamin2" sheetId="6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6" l="1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D7" i="6" a="1"/>
  <c r="D7" i="6" s="1"/>
  <c r="E5" i="6" l="1"/>
  <c r="E4" i="6"/>
  <c r="E3" i="6"/>
  <c r="D3" i="6" s="1"/>
  <c r="E2" i="6"/>
  <c r="D2" i="6" s="1"/>
  <c r="D4" i="6" l="1"/>
  <c r="E6" i="6"/>
  <c r="B14" i="6"/>
  <c r="B13" i="6"/>
  <c r="B12" i="6"/>
  <c r="B11" i="6"/>
  <c r="B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<sst xmlns="http://schemas.openxmlformats.org/spreadsheetml/2006/main" count="52" uniqueCount="42">
  <si>
    <t>nazwisko</t>
  </si>
  <si>
    <t>imie</t>
  </si>
  <si>
    <t>indeks</t>
  </si>
  <si>
    <t>Ocena</t>
  </si>
  <si>
    <t>Razem</t>
  </si>
  <si>
    <t>3a</t>
  </si>
  <si>
    <t>3b</t>
  </si>
  <si>
    <t>5a</t>
  </si>
  <si>
    <t>5b</t>
  </si>
  <si>
    <t>7a</t>
  </si>
  <si>
    <t>7b</t>
  </si>
  <si>
    <t>8a</t>
  </si>
  <si>
    <t>8b</t>
  </si>
  <si>
    <t>8c</t>
  </si>
  <si>
    <t>9a</t>
  </si>
  <si>
    <t>9b</t>
  </si>
  <si>
    <t>1a</t>
  </si>
  <si>
    <t>1b</t>
  </si>
  <si>
    <t>2a</t>
  </si>
  <si>
    <t>2b</t>
  </si>
  <si>
    <t>5c</t>
  </si>
  <si>
    <t>5d</t>
  </si>
  <si>
    <t>3c</t>
  </si>
  <si>
    <t>3d</t>
  </si>
  <si>
    <t>-</t>
  </si>
  <si>
    <t>Krzysztof</t>
  </si>
  <si>
    <t>Kukiz</t>
  </si>
  <si>
    <t>Nawrocki</t>
  </si>
  <si>
    <t>Bartosz</t>
  </si>
  <si>
    <t>Pietrzak</t>
  </si>
  <si>
    <t>Marcin</t>
  </si>
  <si>
    <t>Próg</t>
  </si>
  <si>
    <t>4a</t>
  </si>
  <si>
    <t>4b</t>
  </si>
  <si>
    <t>4c</t>
  </si>
  <si>
    <t>4d</t>
  </si>
  <si>
    <t>MAKS</t>
  </si>
  <si>
    <t>9c</t>
  </si>
  <si>
    <t>10a</t>
  </si>
  <si>
    <t>10b</t>
  </si>
  <si>
    <t>10c</t>
  </si>
  <si>
    <t>AVG (nasza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</si>
</sst>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/>
    <xf numFmtId="2" fontId="0" fillId="0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0" fillId="0" borderId="0" xfId="0" applyNumberFormat="1"/>
    <xf numFmtId="2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6" borderId="2" xfId="1" applyNumberFormat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0" fillId="6" borderId="7" xfId="1" applyNumberFormat="1" applyFont="1" applyFill="1" applyBorder="1" applyAlignment="1">
      <alignment horizontal="center" vertical="center"/>
    </xf>
    <xf numFmtId="0" fontId="0" fillId="6" borderId="8" xfId="1" applyNumberFormat="1" applyFont="1" applyFill="1" applyBorder="1" applyAlignment="1">
      <alignment horizontal="center" vertical="center"/>
    </xf>
    <xf numFmtId="0" fontId="0" fillId="0" borderId="6" xfId="1" applyNumberFormat="1" applyFont="1" applyFill="1" applyBorder="1" applyAlignment="1">
      <alignment horizontal="center" vertical="center"/>
    </xf>
    <xf numFmtId="0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1">
    <dxf>
      <font>
        <b val="0"/>
        <i val="0"/>
        <condense val="0"/>
        <extend val="0"/>
        <sz val="10"/>
        <color indexed="17"/>
      </font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gzamin2%20-%20wszyscy%20i%20wszystk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owanie"/>
      <sheetName val="Drzewa"/>
      <sheetName val="Grafy"/>
      <sheetName val="Razem"/>
      <sheetName val="Egzamin1"/>
      <sheetName val="Egzamin2"/>
      <sheetName val="Egzamin2 srednia pkt na  zad"/>
    </sheetNames>
    <sheetDataSet>
      <sheetData sheetId="0"/>
      <sheetData sheetId="1"/>
      <sheetData sheetId="2"/>
      <sheetData sheetId="3"/>
      <sheetData sheetId="4"/>
      <sheetData sheetId="5"/>
      <sheetData sheetId="6">
        <row r="14">
          <cell r="D14" t="str">
            <v>AVG</v>
          </cell>
          <cell r="E14">
            <v>16.980909090909091</v>
          </cell>
          <cell r="F14">
            <v>0.39</v>
          </cell>
          <cell r="G14">
            <v>0.50454545454545452</v>
          </cell>
          <cell r="H14">
            <v>0.94999999999999984</v>
          </cell>
          <cell r="I14">
            <v>0.7</v>
          </cell>
          <cell r="J14">
            <v>0.39545454545454545</v>
          </cell>
          <cell r="K14">
            <v>0.68181818181818177</v>
          </cell>
          <cell r="L14">
            <v>0.6681818181818181</v>
          </cell>
          <cell r="M14">
            <v>0.54545454545454541</v>
          </cell>
          <cell r="N14">
            <v>0.7350000000000001</v>
          </cell>
          <cell r="O14">
            <v>0.44999999999999996</v>
          </cell>
          <cell r="P14">
            <v>0.86999999999999988</v>
          </cell>
          <cell r="Q14">
            <v>0.51999999999999991</v>
          </cell>
          <cell r="R14">
            <v>0.65</v>
          </cell>
          <cell r="S14">
            <v>0.4</v>
          </cell>
          <cell r="T14">
            <v>0.72222222222222221</v>
          </cell>
          <cell r="U14">
            <v>0.46555555555555561</v>
          </cell>
          <cell r="V14">
            <v>0.9111111111111112</v>
          </cell>
          <cell r="W14">
            <v>0.71</v>
          </cell>
          <cell r="X14">
            <v>1.1444444444444446</v>
          </cell>
          <cell r="Y14">
            <v>0.92727272727272725</v>
          </cell>
          <cell r="Z14">
            <v>0.4272727272727273</v>
          </cell>
          <cell r="AA14">
            <v>0.375</v>
          </cell>
          <cell r="AB14">
            <v>0.45999999999999996</v>
          </cell>
          <cell r="AC14">
            <v>0.75</v>
          </cell>
          <cell r="AD14">
            <v>0.55999999999999994</v>
          </cell>
          <cell r="AE14">
            <v>1</v>
          </cell>
          <cell r="AF14">
            <v>0.54545454545454541</v>
          </cell>
          <cell r="AG14">
            <v>1.35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39F-34E2-4887-9893-F06FB59F0BC1}">
  <dimension ref="A1:AG14"/>
  <sheetViews>
    <sheetView tabSelected="1" zoomScale="150" workbookViewId="0">
      <pane xSplit="5" ySplit="1" topLeftCell="F2" activePane="bottomRight" state="frozen"/>
      <selection pane="topRight"/>
      <selection pane="bottomLeft"/>
      <selection pane="bottomRight" activeCell="A7" sqref="A6:XFD7"/>
    </sheetView>
  </sheetViews>
  <sheetFormatPr baseColWidth="10" defaultColWidth="8.83203125" defaultRowHeight="13" x14ac:dyDescent="0.15"/>
  <cols>
    <col min="1" max="1" width="12.33203125" customWidth="1"/>
    <col min="2" max="2" width="9.5" customWidth="1"/>
    <col min="3" max="3" width="1.5" hidden="1" customWidth="1"/>
    <col min="4" max="4" width="9" style="1" customWidth="1"/>
    <col min="5" max="5" width="9.1640625" style="2" customWidth="1"/>
    <col min="6" max="20" width="4.83203125" style="2" customWidth="1"/>
    <col min="21" max="33" width="4.83203125" customWidth="1"/>
  </cols>
  <sheetData>
    <row r="1" spans="1:33" ht="14" thickBo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7</v>
      </c>
      <c r="S1" s="1" t="s">
        <v>8</v>
      </c>
      <c r="T1" s="1" t="s">
        <v>20</v>
      </c>
      <c r="U1" s="1" t="s">
        <v>21</v>
      </c>
      <c r="V1" s="1">
        <v>6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x14ac:dyDescent="0.15">
      <c r="A2" t="s">
        <v>26</v>
      </c>
      <c r="B2" t="s">
        <v>25</v>
      </c>
      <c r="C2">
        <v>307306</v>
      </c>
      <c r="D2" s="1">
        <f>VLOOKUP(E2,D$9:E$14,2)</f>
        <v>4</v>
      </c>
      <c r="E2" s="1">
        <f t="shared" ref="E2:E4" si="0">SUM(F2:AG2)</f>
        <v>23.700000000000003</v>
      </c>
      <c r="F2" s="8">
        <v>1</v>
      </c>
      <c r="G2" s="9">
        <v>0.8</v>
      </c>
      <c r="H2" s="9">
        <v>1.3</v>
      </c>
      <c r="I2" s="9">
        <v>1.3</v>
      </c>
      <c r="J2" s="10">
        <v>0.75</v>
      </c>
      <c r="K2" s="10">
        <v>0.75</v>
      </c>
      <c r="L2" s="10">
        <v>0.75</v>
      </c>
      <c r="M2" s="10">
        <v>0.75</v>
      </c>
      <c r="N2" s="9">
        <v>0.9</v>
      </c>
      <c r="O2" s="9">
        <v>0.8</v>
      </c>
      <c r="P2" s="9">
        <v>1.4</v>
      </c>
      <c r="Q2" s="9">
        <v>1</v>
      </c>
      <c r="R2" s="11" t="s">
        <v>24</v>
      </c>
      <c r="S2" s="9" t="s">
        <v>24</v>
      </c>
      <c r="T2" s="9" t="s">
        <v>24</v>
      </c>
      <c r="U2" s="9">
        <v>0.8</v>
      </c>
      <c r="V2" s="12">
        <v>2</v>
      </c>
      <c r="W2" s="9">
        <v>0.6</v>
      </c>
      <c r="X2" s="9">
        <v>1.8</v>
      </c>
      <c r="Y2" s="10">
        <v>1</v>
      </c>
      <c r="Z2" s="9">
        <v>1</v>
      </c>
      <c r="AA2" s="9">
        <v>1</v>
      </c>
      <c r="AB2" s="10">
        <v>0.5</v>
      </c>
      <c r="AC2" s="12">
        <v>1</v>
      </c>
      <c r="AD2" s="10">
        <v>0.5</v>
      </c>
      <c r="AE2" s="10">
        <v>1</v>
      </c>
      <c r="AF2" s="12">
        <v>1</v>
      </c>
      <c r="AG2" s="13">
        <v>0</v>
      </c>
    </row>
    <row r="3" spans="1:33" x14ac:dyDescent="0.15">
      <c r="A3" t="s">
        <v>27</v>
      </c>
      <c r="B3" t="s">
        <v>28</v>
      </c>
      <c r="C3">
        <v>307047</v>
      </c>
      <c r="D3" s="1">
        <f>VLOOKUP(E3,D$9:E$14,2)</f>
        <v>3</v>
      </c>
      <c r="E3" s="1">
        <f t="shared" si="0"/>
        <v>15.299999999999999</v>
      </c>
      <c r="F3" s="14" t="s">
        <v>24</v>
      </c>
      <c r="G3" s="15">
        <v>0</v>
      </c>
      <c r="H3" s="15" t="s">
        <v>24</v>
      </c>
      <c r="I3" s="15" t="s">
        <v>24</v>
      </c>
      <c r="J3" s="16">
        <v>0.75</v>
      </c>
      <c r="K3" s="16">
        <v>0.75</v>
      </c>
      <c r="L3" s="16">
        <v>0.75</v>
      </c>
      <c r="M3" s="16">
        <v>0.75</v>
      </c>
      <c r="N3" s="15">
        <v>1</v>
      </c>
      <c r="O3" s="17" t="s">
        <v>24</v>
      </c>
      <c r="P3" s="15">
        <v>1.3</v>
      </c>
      <c r="Q3" s="15">
        <v>0.8</v>
      </c>
      <c r="R3" s="18" t="s">
        <v>24</v>
      </c>
      <c r="S3" s="15">
        <v>0.2</v>
      </c>
      <c r="T3" s="17">
        <v>1</v>
      </c>
      <c r="U3" s="15">
        <v>0.6</v>
      </c>
      <c r="V3" s="15">
        <v>0.2</v>
      </c>
      <c r="W3" s="15">
        <v>1</v>
      </c>
      <c r="X3" s="15">
        <v>0.5</v>
      </c>
      <c r="Y3" s="16">
        <v>1</v>
      </c>
      <c r="Z3" s="15">
        <v>0</v>
      </c>
      <c r="AA3" s="17">
        <v>0</v>
      </c>
      <c r="AB3" s="16">
        <v>0.5</v>
      </c>
      <c r="AC3" s="15">
        <v>0</v>
      </c>
      <c r="AD3" s="16">
        <v>0.5</v>
      </c>
      <c r="AE3" s="16">
        <v>1</v>
      </c>
      <c r="AF3" s="15">
        <v>0.7</v>
      </c>
      <c r="AG3" s="19">
        <v>2</v>
      </c>
    </row>
    <row r="4" spans="1:33" ht="14" hidden="1" thickBot="1" x14ac:dyDescent="0.2">
      <c r="A4" t="s">
        <v>29</v>
      </c>
      <c r="B4" t="s">
        <v>30</v>
      </c>
      <c r="C4">
        <v>308025</v>
      </c>
      <c r="D4" s="1">
        <f>VLOOKUP(E4,D$9:E$14,2)</f>
        <v>4</v>
      </c>
      <c r="E4" s="1">
        <f t="shared" si="0"/>
        <v>22.03</v>
      </c>
      <c r="F4" s="20">
        <v>0.2</v>
      </c>
      <c r="G4" s="21">
        <v>1</v>
      </c>
      <c r="H4" s="21">
        <v>0.8</v>
      </c>
      <c r="I4" s="21">
        <v>0.7</v>
      </c>
      <c r="J4" s="22">
        <v>0.75</v>
      </c>
      <c r="K4" s="22">
        <v>0.75</v>
      </c>
      <c r="L4" s="22">
        <v>0.75</v>
      </c>
      <c r="M4" s="22">
        <v>0.75</v>
      </c>
      <c r="N4" s="21">
        <v>0</v>
      </c>
      <c r="O4" s="23" t="s">
        <v>24</v>
      </c>
      <c r="P4" s="21">
        <v>1</v>
      </c>
      <c r="Q4" s="21">
        <v>0.6</v>
      </c>
      <c r="R4" s="21">
        <v>1</v>
      </c>
      <c r="S4" s="21">
        <v>0.4</v>
      </c>
      <c r="T4" s="23">
        <v>1</v>
      </c>
      <c r="U4" s="21">
        <v>0.33</v>
      </c>
      <c r="V4" s="24">
        <v>2</v>
      </c>
      <c r="W4" s="21">
        <v>0.4</v>
      </c>
      <c r="X4" s="21">
        <v>2</v>
      </c>
      <c r="Y4" s="22">
        <v>1</v>
      </c>
      <c r="Z4" s="21">
        <v>0.6</v>
      </c>
      <c r="AA4" s="23" t="s">
        <v>24</v>
      </c>
      <c r="AB4" s="22">
        <v>0.5</v>
      </c>
      <c r="AC4" s="24">
        <v>1</v>
      </c>
      <c r="AD4" s="22">
        <v>0.5</v>
      </c>
      <c r="AE4" s="22">
        <v>1</v>
      </c>
      <c r="AF4" s="24">
        <v>1</v>
      </c>
      <c r="AG4" s="25">
        <v>2</v>
      </c>
    </row>
    <row r="5" spans="1:33" x14ac:dyDescent="0.15">
      <c r="D5" s="1" t="s">
        <v>36</v>
      </c>
      <c r="E5" s="1">
        <f t="shared" ref="E5" si="1">SUM(F5:AG5)</f>
        <v>33</v>
      </c>
      <c r="F5" s="4">
        <v>1</v>
      </c>
      <c r="G5" s="4">
        <v>1</v>
      </c>
      <c r="H5" s="4">
        <v>1.5</v>
      </c>
      <c r="I5" s="4">
        <v>1.5</v>
      </c>
      <c r="J5" s="5">
        <v>0.75</v>
      </c>
      <c r="K5" s="5">
        <v>0.75</v>
      </c>
      <c r="L5" s="5">
        <v>0.75</v>
      </c>
      <c r="M5" s="5">
        <v>0.75</v>
      </c>
      <c r="N5" s="4">
        <v>1</v>
      </c>
      <c r="O5" s="4">
        <v>1</v>
      </c>
      <c r="P5" s="4">
        <v>3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2</v>
      </c>
      <c r="Y5" s="5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5">
        <v>1</v>
      </c>
      <c r="AF5" s="4">
        <v>1</v>
      </c>
      <c r="AG5" s="4">
        <v>2</v>
      </c>
    </row>
    <row r="6" spans="1:33" hidden="1" x14ac:dyDescent="0.15">
      <c r="D6" s="29" t="s">
        <v>41</v>
      </c>
      <c r="E6" s="27">
        <f>AVERAGE(E2:E4)</f>
        <v>20.343333333333334</v>
      </c>
      <c r="F6" s="37">
        <f>SUM(F2:F4)/3</f>
        <v>0.39999999999999997</v>
      </c>
      <c r="G6" s="30">
        <f t="shared" ref="G6:AG6" si="2">SUM(G2:G4)/3</f>
        <v>0.6</v>
      </c>
      <c r="H6" s="31">
        <f t="shared" si="2"/>
        <v>0.70000000000000007</v>
      </c>
      <c r="I6" s="31">
        <f t="shared" si="2"/>
        <v>0.66666666666666663</v>
      </c>
      <c r="J6" s="30">
        <f t="shared" si="2"/>
        <v>0.75</v>
      </c>
      <c r="K6" s="30">
        <f t="shared" si="2"/>
        <v>0.75</v>
      </c>
      <c r="L6" s="30">
        <f t="shared" si="2"/>
        <v>0.75</v>
      </c>
      <c r="M6" s="30">
        <f t="shared" si="2"/>
        <v>0.75</v>
      </c>
      <c r="N6" s="31">
        <f t="shared" si="2"/>
        <v>0.6333333333333333</v>
      </c>
      <c r="O6" s="31">
        <f t="shared" si="2"/>
        <v>0.26666666666666666</v>
      </c>
      <c r="P6" s="30">
        <f t="shared" si="2"/>
        <v>1.2333333333333334</v>
      </c>
      <c r="Q6" s="30">
        <f t="shared" si="2"/>
        <v>0.79999999999999993</v>
      </c>
      <c r="R6" s="31">
        <f t="shared" si="2"/>
        <v>0.33333333333333331</v>
      </c>
      <c r="S6" s="31">
        <f t="shared" si="2"/>
        <v>0.20000000000000004</v>
      </c>
      <c r="T6" s="31">
        <f t="shared" si="2"/>
        <v>0.66666666666666663</v>
      </c>
      <c r="U6" s="30">
        <f t="shared" si="2"/>
        <v>0.57666666666666666</v>
      </c>
      <c r="V6" s="30">
        <f t="shared" si="2"/>
        <v>1.4000000000000001</v>
      </c>
      <c r="W6" s="31">
        <f t="shared" si="2"/>
        <v>0.66666666666666663</v>
      </c>
      <c r="X6" s="30">
        <f t="shared" si="2"/>
        <v>1.4333333333333333</v>
      </c>
      <c r="Y6" s="30">
        <f t="shared" si="2"/>
        <v>1</v>
      </c>
      <c r="Z6" s="30">
        <f t="shared" si="2"/>
        <v>0.53333333333333333</v>
      </c>
      <c r="AA6" s="31">
        <f t="shared" si="2"/>
        <v>0.33333333333333331</v>
      </c>
      <c r="AB6" s="30">
        <f t="shared" si="2"/>
        <v>0.5</v>
      </c>
      <c r="AC6" s="31">
        <f t="shared" si="2"/>
        <v>0.66666666666666663</v>
      </c>
      <c r="AD6" s="31">
        <f t="shared" si="2"/>
        <v>0.5</v>
      </c>
      <c r="AE6" s="31">
        <f t="shared" si="2"/>
        <v>1</v>
      </c>
      <c r="AF6" s="30">
        <f t="shared" si="2"/>
        <v>0.9</v>
      </c>
      <c r="AG6" s="32">
        <f t="shared" si="2"/>
        <v>1.3333333333333333</v>
      </c>
    </row>
    <row r="7" spans="1:33" s="6" customFormat="1" ht="14" hidden="1" thickBot="1" x14ac:dyDescent="0.2">
      <c r="D7" s="28" t="str" cm="1">
        <f t="array" ref="D7:AG7">'[1]Egzamin2 srednia pkt na  zad'!$D$14:$AG$14</f>
        <v>AVG</v>
      </c>
      <c r="E7" s="7">
        <v>16.980909090909091</v>
      </c>
      <c r="F7" s="36">
        <v>0.39</v>
      </c>
      <c r="G7" s="33">
        <v>0.50454545454545452</v>
      </c>
      <c r="H7" s="34">
        <v>0.94999999999999984</v>
      </c>
      <c r="I7" s="34">
        <v>0.7</v>
      </c>
      <c r="J7" s="33">
        <v>0.39545454545454545</v>
      </c>
      <c r="K7" s="33">
        <v>0.68181818181818177</v>
      </c>
      <c r="L7" s="33">
        <v>0.6681818181818181</v>
      </c>
      <c r="M7" s="33">
        <v>0.54545454545454541</v>
      </c>
      <c r="N7" s="34">
        <v>0.7350000000000001</v>
      </c>
      <c r="O7" s="34">
        <v>0.44999999999999996</v>
      </c>
      <c r="P7" s="33">
        <v>0.86999999999999988</v>
      </c>
      <c r="Q7" s="33">
        <v>0.51999999999999991</v>
      </c>
      <c r="R7" s="34">
        <v>0.65</v>
      </c>
      <c r="S7" s="34">
        <v>0.4</v>
      </c>
      <c r="T7" s="34">
        <v>0.72222222222222221</v>
      </c>
      <c r="U7" s="33">
        <v>0.46555555555555561</v>
      </c>
      <c r="V7" s="33">
        <v>0.9111111111111112</v>
      </c>
      <c r="W7" s="34">
        <v>0.71</v>
      </c>
      <c r="X7" s="33">
        <v>1.1444444444444446</v>
      </c>
      <c r="Y7" s="33">
        <v>0.92727272727272725</v>
      </c>
      <c r="Z7" s="33">
        <v>0.4272727272727273</v>
      </c>
      <c r="AA7" s="34">
        <v>0.375</v>
      </c>
      <c r="AB7" s="33">
        <v>0.45999999999999996</v>
      </c>
      <c r="AC7" s="34">
        <v>0.75</v>
      </c>
      <c r="AD7" s="34">
        <v>0.55999999999999994</v>
      </c>
      <c r="AE7" s="33">
        <v>1</v>
      </c>
      <c r="AF7" s="33">
        <v>0.54545454545454541</v>
      </c>
      <c r="AG7" s="35">
        <v>1.35</v>
      </c>
    </row>
    <row r="8" spans="1:33" x14ac:dyDescent="0.15">
      <c r="D8" s="1" t="s">
        <v>31</v>
      </c>
      <c r="E8" s="1" t="s">
        <v>3</v>
      </c>
      <c r="F8" s="1"/>
    </row>
    <row r="9" spans="1:33" x14ac:dyDescent="0.15">
      <c r="D9" s="1">
        <v>0</v>
      </c>
      <c r="E9" s="1">
        <v>2</v>
      </c>
    </row>
    <row r="10" spans="1:33" x14ac:dyDescent="0.15">
      <c r="B10" s="3">
        <f>D10/E$5</f>
        <v>0.45454545454545453</v>
      </c>
      <c r="D10" s="1">
        <v>15</v>
      </c>
      <c r="E10" s="1">
        <v>3</v>
      </c>
    </row>
    <row r="11" spans="1:33" x14ac:dyDescent="0.15">
      <c r="B11" s="3">
        <f t="shared" ref="B11:B14" si="3">D11/E$5</f>
        <v>0.54545454545454541</v>
      </c>
      <c r="D11" s="1">
        <v>18</v>
      </c>
      <c r="E11" s="1">
        <v>3.5</v>
      </c>
    </row>
    <row r="12" spans="1:33" x14ac:dyDescent="0.15">
      <c r="B12" s="3">
        <f t="shared" si="3"/>
        <v>0.66666666666666663</v>
      </c>
      <c r="D12" s="1">
        <v>22</v>
      </c>
      <c r="E12" s="1">
        <v>4</v>
      </c>
    </row>
    <row r="13" spans="1:33" x14ac:dyDescent="0.15">
      <c r="B13" s="3">
        <f t="shared" si="3"/>
        <v>0.78787878787878785</v>
      </c>
      <c r="D13" s="1">
        <v>26</v>
      </c>
      <c r="E13" s="1">
        <v>4.5</v>
      </c>
      <c r="W13" s="26"/>
    </row>
    <row r="14" spans="1:33" x14ac:dyDescent="0.15">
      <c r="B14" s="3">
        <f t="shared" si="3"/>
        <v>0.90909090909090906</v>
      </c>
      <c r="D14" s="1">
        <v>30</v>
      </c>
      <c r="E14" s="1">
        <v>5</v>
      </c>
    </row>
  </sheetData>
  <conditionalFormatting sqref="D2:D4">
    <cfRule type="cellIs" dxfId="0" priority="1" stopIfTrue="1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Egzamin2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Krzysztof Kukiz</cp:lastModifiedBy>
  <cp:revision/>
  <dcterms:created xsi:type="dcterms:W3CDTF">2021-05-04T19:00:50Z</dcterms:created>
  <dcterms:modified xsi:type="dcterms:W3CDTF">2021-09-14T18:09:44Z</dcterms:modified>
  <cp:category/>
  <cp:contentStatus/>
</cp:coreProperties>
</file>