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uckeyemailosu-my.sharepoint.com/personal/cooperstone_1_osu_edu/Documents/BuckeyeBox Data/JLC_Files/OSU/research/personnel/maria sholola new/GitHub/USDA-Inflammation-Metabolomics/"/>
    </mc:Choice>
  </mc:AlternateContent>
  <xr:revisionPtr revIDLastSave="616" documentId="8_{9FB78599-1183-A643-8C8B-3AA71746832B}" xr6:coauthVersionLast="47" xr6:coauthVersionMax="47" xr10:uidLastSave="{75BB74F4-EFD5-8348-91BE-064ADD86BFE2}"/>
  <bookViews>
    <workbookView xWindow="0" yWindow="500" windowWidth="28800" windowHeight="17500" activeTab="1" xr2:uid="{192521EE-8075-C249-B268-15DAAF7DA753}"/>
  </bookViews>
  <sheets>
    <sheet name="ID levels" sheetId="2" r:id="rId1"/>
    <sheet name="Featur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8" i="1" l="1"/>
  <c r="P28" i="1" s="1"/>
  <c r="O3" i="1" l="1"/>
  <c r="P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6" i="1"/>
  <c r="P26" i="1" s="1"/>
  <c r="O25" i="1"/>
  <c r="P25" i="1" s="1"/>
  <c r="O27" i="1"/>
  <c r="P27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2" i="1"/>
  <c r="P2" i="1" s="1"/>
</calcChain>
</file>

<file path=xl/sharedStrings.xml><?xml version="1.0" encoding="utf-8"?>
<sst xmlns="http://schemas.openxmlformats.org/spreadsheetml/2006/main" count="1028" uniqueCount="294">
  <si>
    <t>ID level</t>
  </si>
  <si>
    <t>Molecular formula</t>
  </si>
  <si>
    <t>RT (min)</t>
  </si>
  <si>
    <t>Monoisotopic mass</t>
  </si>
  <si>
    <t>Observed mass</t>
  </si>
  <si>
    <t>Mass error (ppm)</t>
  </si>
  <si>
    <t>Select MS/MS fragmens</t>
  </si>
  <si>
    <t>ESI mode (+/-)</t>
  </si>
  <si>
    <t>LC mode (C18/HILIC)</t>
  </si>
  <si>
    <t>Molecular formulas for features are tentative unless ID level is above 2</t>
  </si>
  <si>
    <t>Level 1</t>
  </si>
  <si>
    <t>Confirmed with authentic standard, Accurate mass and retention time match</t>
  </si>
  <si>
    <t>Level 1.5</t>
  </si>
  <si>
    <t>Confirmed with biosynthesized standard; Accurate mass, retention time and MS/MS match</t>
  </si>
  <si>
    <t>Level 2</t>
  </si>
  <si>
    <t>MS/MS match against libraries, MS/MS fragment investigation</t>
  </si>
  <si>
    <t>Level 3</t>
  </si>
  <si>
    <t>Identified compound class with MS/MS fragmentation</t>
  </si>
  <si>
    <t>Level 4</t>
  </si>
  <si>
    <t>Clustered features</t>
  </si>
  <si>
    <t>217.0172_4.4</t>
  </si>
  <si>
    <t>217.0173_3.88</t>
  </si>
  <si>
    <t>253.0503_5.048</t>
  </si>
  <si>
    <t>255.0674_5.078</t>
  </si>
  <si>
    <t>257.0816_6.056</t>
  </si>
  <si>
    <t>297.0975_4.072</t>
  </si>
  <si>
    <t>333.0047_4.33</t>
  </si>
  <si>
    <t>335.0244_4.36</t>
  </si>
  <si>
    <t>359.1353_0.806</t>
  </si>
  <si>
    <t>361.1499_3.066</t>
  </si>
  <si>
    <t>363.021_3.933</t>
  </si>
  <si>
    <t>363.0234_4.453</t>
  </si>
  <si>
    <t>365.0863_4.095</t>
  </si>
  <si>
    <t>366.0851_4.55</t>
  </si>
  <si>
    <t>369.0829_3.476</t>
  </si>
  <si>
    <t>373.1141_3.685</t>
  </si>
  <si>
    <t>393.0495_3.605</t>
  </si>
  <si>
    <t>413.1426_4.219</t>
  </si>
  <si>
    <t>413.1436_3.2</t>
  </si>
  <si>
    <t>427.197_3.64</t>
  </si>
  <si>
    <t>427.197_4.049</t>
  </si>
  <si>
    <t>429.0815_4.032</t>
  </si>
  <si>
    <t>429.082_3.756</t>
  </si>
  <si>
    <t>431.0979_3.907</t>
  </si>
  <si>
    <t>433.1136_4.519</t>
  </si>
  <si>
    <t>445.0782_4.484</t>
  </si>
  <si>
    <t>447.092_4.187</t>
  </si>
  <si>
    <t>447.0928_3.777</t>
  </si>
  <si>
    <t>449.1074_4.301</t>
  </si>
  <si>
    <t>459.093_3.801</t>
  </si>
  <si>
    <t>493.1666_4.573</t>
  </si>
  <si>
    <t>509.0384_0.699</t>
  </si>
  <si>
    <t>521.1082_4.508</t>
  </si>
  <si>
    <t>525.0334_3.606</t>
  </si>
  <si>
    <t>572.2105_4.512</t>
  </si>
  <si>
    <t>576.1384_0.705</t>
  </si>
  <si>
    <t>605.1126_3.023</t>
  </si>
  <si>
    <t>617.1836_4.515</t>
  </si>
  <si>
    <t>639.0783_3.758</t>
  </si>
  <si>
    <t>691.3179_4.171</t>
  </si>
  <si>
    <t>1122.0248_4.125</t>
  </si>
  <si>
    <t>1122.0249_4.032</t>
  </si>
  <si>
    <t>201.0227_4.086;201.0227_4.09</t>
  </si>
  <si>
    <t>1122.0244_4.55;201.0228_4.555;203.0172_4.555;425.0363_4.553</t>
  </si>
  <si>
    <t>297.0975_4.498;297.1062_4.504;365.0866_4.514</t>
  </si>
  <si>
    <t>333.0066_3.893;335.0215_3.886</t>
  </si>
  <si>
    <t>345.1554_4.506;345.1556_4.509;345.1938_4.506;443.1248_4.497;691.3175_4.507;692.32_4.516;713.2993_4.51;714.3028_4.511;833.2468_4.513</t>
  </si>
  <si>
    <t>345.1933_4.201;714.3024_4.193</t>
  </si>
  <si>
    <t>413.1426_4.51;465.1045_4.511;475.1137_4.509;481.1298_4.503</t>
  </si>
  <si>
    <t>429.083_3.201;429.0831_3.189</t>
  </si>
  <si>
    <t>433.113_4.886;553.0631_4.891</t>
  </si>
  <si>
    <t>459.0926_3.306;509.0409_3.291</t>
  </si>
  <si>
    <t># Features within cluster</t>
  </si>
  <si>
    <t>201.0227_4.086</t>
  </si>
  <si>
    <t>201.0228_4.555</t>
  </si>
  <si>
    <t>297.0975_4.498</t>
  </si>
  <si>
    <t>333.0066_3.893</t>
  </si>
  <si>
    <t>345.1554_4.506</t>
  </si>
  <si>
    <t>345.1933_4.201</t>
  </si>
  <si>
    <t>413.1426_4.51</t>
  </si>
  <si>
    <t>429.083_3.201</t>
  </si>
  <si>
    <t>433.113_4.886</t>
  </si>
  <si>
    <t>509.0409_3.291</t>
  </si>
  <si>
    <r>
      <t>C</t>
    </r>
    <r>
      <rPr>
        <sz val="11"/>
        <color theme="1"/>
        <rFont val="Calibri (Body)"/>
      </rPr>
      <t>8</t>
    </r>
    <r>
      <rPr>
        <sz val="12"/>
        <color theme="1"/>
        <rFont val="Aptos Narrow"/>
        <family val="2"/>
        <scheme val="minor"/>
      </rPr>
      <t>H</t>
    </r>
    <r>
      <rPr>
        <sz val="11"/>
        <color theme="1"/>
        <rFont val="Calibri (Body)"/>
      </rPr>
      <t>10</t>
    </r>
    <r>
      <rPr>
        <sz val="12"/>
        <color theme="1"/>
        <rFont val="Aptos Narrow"/>
        <family val="2"/>
        <scheme val="minor"/>
      </rPr>
      <t>O</t>
    </r>
    <r>
      <rPr>
        <sz val="11"/>
        <color theme="1"/>
        <rFont val="Calibri (Body)"/>
      </rPr>
      <t>4</t>
    </r>
    <r>
      <rPr>
        <sz val="12"/>
        <color theme="1"/>
        <rFont val="Aptos Narrow"/>
        <family val="2"/>
        <scheme val="minor"/>
      </rPr>
      <t>S</t>
    </r>
  </si>
  <si>
    <r>
      <t>C</t>
    </r>
    <r>
      <rPr>
        <sz val="11"/>
        <color theme="1"/>
        <rFont val="Calibri (Body)"/>
      </rPr>
      <t>8</t>
    </r>
    <r>
      <rPr>
        <sz val="12"/>
        <color theme="1"/>
        <rFont val="Aptos Narrow"/>
        <family val="2"/>
        <scheme val="minor"/>
      </rPr>
      <t>H</t>
    </r>
    <r>
      <rPr>
        <sz val="11"/>
        <color theme="1"/>
        <rFont val="Calibri (Body)"/>
      </rPr>
      <t>10</t>
    </r>
    <r>
      <rPr>
        <sz val="12"/>
        <color theme="1"/>
        <rFont val="Aptos Narrow"/>
        <family val="2"/>
        <scheme val="minor"/>
      </rPr>
      <t>O</t>
    </r>
    <r>
      <rPr>
        <sz val="11"/>
        <color theme="1"/>
        <rFont val="Calibri (Body)"/>
      </rPr>
      <t>5</t>
    </r>
    <r>
      <rPr>
        <sz val="12"/>
        <color theme="1"/>
        <rFont val="Aptos Narrow"/>
        <family val="2"/>
        <scheme val="minor"/>
      </rPr>
      <t>S</t>
    </r>
  </si>
  <si>
    <t>C15H10O4</t>
  </si>
  <si>
    <t>C15H12O4</t>
  </si>
  <si>
    <t>C15H14O4</t>
  </si>
  <si>
    <r>
      <t>C</t>
    </r>
    <r>
      <rPr>
        <sz val="11"/>
        <color theme="1"/>
        <rFont val="Calibri (Body)"/>
      </rPr>
      <t>14</t>
    </r>
    <r>
      <rPr>
        <sz val="12"/>
        <color theme="1"/>
        <rFont val="Aptos Narrow"/>
        <family val="2"/>
        <scheme val="minor"/>
      </rPr>
      <t>H</t>
    </r>
    <r>
      <rPr>
        <sz val="11"/>
        <color theme="1"/>
        <rFont val="Calibri (Body)"/>
      </rPr>
      <t>18</t>
    </r>
    <r>
      <rPr>
        <sz val="12"/>
        <color theme="1"/>
        <rFont val="Aptos Narrow"/>
        <family val="2"/>
        <scheme val="minor"/>
      </rPr>
      <t>O</t>
    </r>
    <r>
      <rPr>
        <sz val="11"/>
        <color theme="1"/>
        <rFont val="Calibri (Body)"/>
      </rPr>
      <t>7</t>
    </r>
  </si>
  <si>
    <t>C15H10O7S</t>
  </si>
  <si>
    <t>C15H12O7S</t>
  </si>
  <si>
    <t>C32H52O16</t>
  </si>
  <si>
    <t>x</t>
  </si>
  <si>
    <t>C16H20O8</t>
  </si>
  <si>
    <t>C20H24N2O3</t>
  </si>
  <si>
    <t>C16H12O8S</t>
  </si>
  <si>
    <t>C16H17NO9</t>
  </si>
  <si>
    <t>C14H18O8</t>
  </si>
  <si>
    <t>C14H18O11S</t>
  </si>
  <si>
    <t>C21H18O10</t>
  </si>
  <si>
    <t>C21H20O10</t>
  </si>
  <si>
    <t>C22H20O11</t>
  </si>
  <si>
    <r>
      <t>C</t>
    </r>
    <r>
      <rPr>
        <vertAlign val="subscript"/>
        <sz val="12"/>
        <color rgb="FF000000"/>
        <rFont val="Arial"/>
        <family val="2"/>
      </rPr>
      <t>21</t>
    </r>
    <r>
      <rPr>
        <sz val="12"/>
        <color rgb="FF000000"/>
        <rFont val="Arial"/>
        <family val="2"/>
      </rPr>
      <t>H</t>
    </r>
    <r>
      <rPr>
        <vertAlign val="subscript"/>
        <sz val="12"/>
        <color rgb="FF000000"/>
        <rFont val="Arial"/>
        <family val="2"/>
      </rPr>
      <t>22</t>
    </r>
    <r>
      <rPr>
        <sz val="12"/>
        <color rgb="FF000000"/>
        <rFont val="Arial"/>
        <family val="2"/>
      </rPr>
      <t>O</t>
    </r>
    <r>
      <rPr>
        <vertAlign val="subscript"/>
        <sz val="12"/>
        <color rgb="FF000000"/>
        <rFont val="Arial"/>
        <family val="2"/>
      </rPr>
      <t>11</t>
    </r>
  </si>
  <si>
    <t>C21H18O13S</t>
  </si>
  <si>
    <t>C21H18O14S</t>
  </si>
  <si>
    <t>C21H37N9O7S2</t>
  </si>
  <si>
    <t>C27H26O16</t>
  </si>
  <si>
    <t>4-ethylphenol sulfate</t>
  </si>
  <si>
    <t>ethylphenol sulfate isomer</t>
  </si>
  <si>
    <t>sulfonated phenolic</t>
  </si>
  <si>
    <t>Daidzein</t>
  </si>
  <si>
    <t>O-DMA</t>
  </si>
  <si>
    <t>dihydrodaidzein sulfate</t>
  </si>
  <si>
    <t>3-hydroxyquinine</t>
  </si>
  <si>
    <t>flavonoid/isoflavone metabolite</t>
  </si>
  <si>
    <t>Indole related structure. Imidazole alkaloid?</t>
  </si>
  <si>
    <t>Isoferulic acid glucuronide</t>
  </si>
  <si>
    <t>a glucuronide conjugate, flavonoid metabolite</t>
  </si>
  <si>
    <t>sulfo-glucuronidated aromatic compound/isoflavone metabolite - isomer of tyrosol conjugate? (2-(4-hydroxyphenyl)ethanol conjugate). Ethoxyphenol sulfoglucuronide?</t>
  </si>
  <si>
    <t>amino acid derivative</t>
  </si>
  <si>
    <t>daidzein glucuronide</t>
  </si>
  <si>
    <t>dihydrodaidzein glucuronide</t>
  </si>
  <si>
    <t>genistein glucuronide</t>
  </si>
  <si>
    <t>6-OH-O-DMA glucuronide</t>
  </si>
  <si>
    <t>glycitein glucuronide</t>
  </si>
  <si>
    <t>a phenylimidazole or related to oleanoic acid?</t>
  </si>
  <si>
    <t>genistein sulfoglucuronide</t>
  </si>
  <si>
    <t>daidzein diglucuronide</t>
  </si>
  <si>
    <t>Adduct</t>
  </si>
  <si>
    <t>-</t>
  </si>
  <si>
    <t>C18</t>
  </si>
  <si>
    <t>[M-H]</t>
  </si>
  <si>
    <t>[M-H2O-H]</t>
  </si>
  <si>
    <t>[M+Na-2H]</t>
  </si>
  <si>
    <t>[M-H]-</t>
  </si>
  <si>
    <t>[M+Hac-H]-</t>
  </si>
  <si>
    <t>[M+H]</t>
  </si>
  <si>
    <t>Theoretical m/z</t>
  </si>
  <si>
    <t>terpene glycoside</t>
  </si>
  <si>
    <t>C16H26O8</t>
  </si>
  <si>
    <t>phenolic glucuronide</t>
  </si>
  <si>
    <t>Unknown feature and low confidence of compound class</t>
  </si>
  <si>
    <t>branched fatty acid</t>
  </si>
  <si>
    <t>mz_rt</t>
  </si>
  <si>
    <t>C21H22O10</t>
  </si>
  <si>
    <t>C21H18O11</t>
  </si>
  <si>
    <t>C21H20O11</t>
  </si>
  <si>
    <t>C16H18O10</t>
  </si>
  <si>
    <t>Soy isoflavone metabolite</t>
  </si>
  <si>
    <t>Metabolite class</t>
  </si>
  <si>
    <t>Parent compound</t>
  </si>
  <si>
    <t>Genistein</t>
  </si>
  <si>
    <t>Soy isoflavone</t>
  </si>
  <si>
    <t>Glycitein</t>
  </si>
  <si>
    <t>Hydroxycinnamic acid metabolite</t>
  </si>
  <si>
    <t>ethylphenol glucuronide isomer 1</t>
  </si>
  <si>
    <t>ethylphenol glucuronide isomer 2</t>
  </si>
  <si>
    <t>O-DMA glucuronide isomer 1</t>
  </si>
  <si>
    <t>O-DMA glucuronide isomer 2</t>
  </si>
  <si>
    <t>dihydrogenistein glucuronide isomer 1</t>
  </si>
  <si>
    <t>dihydrogenistein glucuronide isomer 2</t>
  </si>
  <si>
    <t>glycitein sulfate isomer 1</t>
  </si>
  <si>
    <t>glycitein sulfate isomer 2</t>
  </si>
  <si>
    <t>daidzein glucuronide isomer 1</t>
  </si>
  <si>
    <t>daidzein glucuronide isomer 2</t>
  </si>
  <si>
    <t>daidzein glucuronide isomer 3</t>
  </si>
  <si>
    <t>daidzein sulfoglucuronide isomer 1</t>
  </si>
  <si>
    <t>daidzein sulfoglucuronide isomer 2</t>
  </si>
  <si>
    <t>daidzein sulfate isomer 1</t>
  </si>
  <si>
    <t>daidzein sulfate isomer 2</t>
  </si>
  <si>
    <t>ID</t>
  </si>
  <si>
    <t>86.06_5.38</t>
  </si>
  <si>
    <t>153.1273_3.887</t>
  </si>
  <si>
    <t>208.0968_0.848</t>
  </si>
  <si>
    <t>229.1553_4.5</t>
  </si>
  <si>
    <t>234.1136_0.825</t>
  </si>
  <si>
    <t>259.0977_3.914</t>
  </si>
  <si>
    <t>303.1914_5.064</t>
  </si>
  <si>
    <t>431.0968_4.511</t>
  </si>
  <si>
    <t>433.1123_4.289</t>
  </si>
  <si>
    <t>433.2365_1.214</t>
  </si>
  <si>
    <t>447.0919_4.001</t>
  </si>
  <si>
    <t>449.1074_3.962</t>
  </si>
  <si>
    <t>461.1072_4.293</t>
  </si>
  <si>
    <t>469.0527_4.611</t>
  </si>
  <si>
    <t>540.4236_0.454</t>
  </si>
  <si>
    <t>607.1285_8.059</t>
  </si>
  <si>
    <t>135.1169_3.89;153.1273_3.887;311.1486_3.895;347.1698_3.893</t>
  </si>
  <si>
    <t>259.0977_3.914;435.1274_3.904</t>
  </si>
  <si>
    <t>431.0968_4.511;431.0968_4.517</t>
  </si>
  <si>
    <t>540.4236_0.454;568.4552_0.447</t>
  </si>
  <si>
    <t>431.0967_8.053;607.1285_8.059</t>
  </si>
  <si>
    <t>amino acid</t>
  </si>
  <si>
    <t>Annotation</t>
  </si>
  <si>
    <t>HILIC</t>
  </si>
  <si>
    <t>+</t>
  </si>
  <si>
    <t>soy isoflavone metabolite</t>
  </si>
  <si>
    <t>steroidal compound</t>
  </si>
  <si>
    <t>178.0515_3.479</t>
  </si>
  <si>
    <t>179.0556_0.643</t>
  </si>
  <si>
    <t>154.0621_0.609</t>
  </si>
  <si>
    <t>191.0203_0.697</t>
  </si>
  <si>
    <t>212.0027_3.304</t>
  </si>
  <si>
    <t>hippuric acid</t>
  </si>
  <si>
    <t>glucose</t>
  </si>
  <si>
    <t>histidine</t>
  </si>
  <si>
    <t>citric acid</t>
  </si>
  <si>
    <t>indoxyl sulfate</t>
  </si>
  <si>
    <t>Notes</t>
  </si>
  <si>
    <t>aligned with a previous run of standards</t>
  </si>
  <si>
    <t>daidzein</t>
  </si>
  <si>
    <t>dihydrodaidzein</t>
  </si>
  <si>
    <t>flavonoid glucuronide</t>
  </si>
  <si>
    <t>447.0927_4.077</t>
  </si>
  <si>
    <t>naringenin-7-glucuronide</t>
  </si>
  <si>
    <t>447.0919_4.504</t>
  </si>
  <si>
    <t>447.0921_4.067</t>
  </si>
  <si>
    <t>naringenin-4-glucuronide</t>
  </si>
  <si>
    <t>Tomato phenolic metabolite</t>
  </si>
  <si>
    <t>Naringenin</t>
  </si>
  <si>
    <t>interference with naringenin glucuronide</t>
  </si>
  <si>
    <t>297.0995_3.753</t>
  </si>
  <si>
    <t>333.0072_3.165</t>
  </si>
  <si>
    <t>333.0076_2.172</t>
  </si>
  <si>
    <t>333.0077_2.22</t>
  </si>
  <si>
    <t>335.0228_2.013</t>
  </si>
  <si>
    <t>337.0384_3.521</t>
  </si>
  <si>
    <t>341.0875_4.696</t>
  </si>
  <si>
    <t>349.002_2.669</t>
  </si>
  <si>
    <t>353.0331_2.172</t>
  </si>
  <si>
    <t>353.0334_2.232</t>
  </si>
  <si>
    <t>429.0822_4.539;513.0431_4.546</t>
  </si>
  <si>
    <t>431.098_4.31</t>
  </si>
  <si>
    <t>433.1135_3.943;633.1273_3.959</t>
  </si>
  <si>
    <t>445.077_4.149;508.0724_4.137</t>
  </si>
  <si>
    <t>449.108_4.523</t>
  </si>
  <si>
    <t>459.0923_4.329</t>
  </si>
  <si>
    <t>509.039_6.64</t>
  </si>
  <si>
    <t>513.07_3.923</t>
  </si>
  <si>
    <t>621.1088_7.531</t>
  </si>
  <si>
    <t>ethylphenol glucuronide</t>
  </si>
  <si>
    <t>O-DMA sulfate or cis-4-OH-equol sulfate</t>
  </si>
  <si>
    <t>genistein sulfate</t>
  </si>
  <si>
    <t>Glycitein glucuronide</t>
  </si>
  <si>
    <t>daidzein sulfoglucuronide</t>
  </si>
  <si>
    <t>O-DMA sulfoglucuronide or cis-4-OH-equol sulfoglucuronide</t>
  </si>
  <si>
    <t>genistein diglucuronide</t>
  </si>
  <si>
    <t>hydroxyphenylpropionic acid glucuronide</t>
  </si>
  <si>
    <t>daidzein sulfate isomer 3</t>
  </si>
  <si>
    <t>O-DMA glucuronide or cis-4-OH-equol glucuronide</t>
  </si>
  <si>
    <t>OH-ODMA glucuronide</t>
  </si>
  <si>
    <t>433.1135_3.943</t>
  </si>
  <si>
    <t>429.0822_4.539</t>
  </si>
  <si>
    <t>445.077_4.149</t>
  </si>
  <si>
    <t>OH-ODMA sulfate isomer 1</t>
  </si>
  <si>
    <t>OH-ODMA sulfate isomer 2</t>
  </si>
  <si>
    <t>234.1122_4.883</t>
  </si>
  <si>
    <t>250.1107_3.546</t>
  </si>
  <si>
    <t>292.1575_3.656</t>
  </si>
  <si>
    <t>Phenolic metabolite</t>
  </si>
  <si>
    <t>255.0655_5.039</t>
  </si>
  <si>
    <t>431.0964_3.273</t>
  </si>
  <si>
    <t>431.0966_3.757</t>
  </si>
  <si>
    <t>431.0972_4.035</t>
  </si>
  <si>
    <t>433.1121_3.884</t>
  </si>
  <si>
    <t>435.1282_4.891</t>
  </si>
  <si>
    <t>447.0916_4.229</t>
  </si>
  <si>
    <t>449.1046_3.633</t>
  </si>
  <si>
    <t>449.1059_4.17</t>
  </si>
  <si>
    <t>461.1074_3.814</t>
  </si>
  <si>
    <t>461.1078_3.304</t>
  </si>
  <si>
    <t>271.0596_4.449</t>
  </si>
  <si>
    <t>303.0862_4.684</t>
  </si>
  <si>
    <t>316.1385_4.504</t>
  </si>
  <si>
    <t>433.1123_3.32</t>
  </si>
  <si>
    <t>O-DMA glucuronide</t>
  </si>
  <si>
    <t>Trihydroxyisoflavone</t>
  </si>
  <si>
    <t>dihydrodaidzein glucuronide or 2-dehydro-ODMA glucuronide</t>
  </si>
  <si>
    <t>Hesperetin or homoeriodictyol</t>
  </si>
  <si>
    <t xml:space="preserve">4-ethylphenol glucuronide </t>
  </si>
  <si>
    <t>[M+NH4]</t>
  </si>
  <si>
    <t>glycitein glucuronide isomer 1</t>
  </si>
  <si>
    <t>glycitein glucuronide isomer 2</t>
  </si>
  <si>
    <t>cinnamic acid amide 1  m/z 234.1122</t>
  </si>
  <si>
    <t>cinnamic acid amide 2 m/z 250.1107</t>
  </si>
  <si>
    <t>cinnamic acid amide 3 m/z 292.1575</t>
  </si>
  <si>
    <t>naringenin-7-O-beta-glucuronide</t>
  </si>
  <si>
    <t>naringenin glucuronide</t>
  </si>
  <si>
    <t>C19</t>
  </si>
  <si>
    <t>417.1192_4.5</t>
  </si>
  <si>
    <t>equol glucuronide</t>
  </si>
  <si>
    <t>C21H22O9</t>
  </si>
  <si>
    <t>not a significant feature</t>
  </si>
  <si>
    <t>Daidzein/equol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</si>
</sst>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4"/>
      <color theme="1"/>
      <name val="Aptos Narrow"/>
      <scheme val="minor"/>
    </font>
    <font>
      <sz val="16"/>
      <color theme="1"/>
      <name val="Aptos Narrow"/>
      <family val="2"/>
      <scheme val="minor"/>
    </font>
    <font>
      <sz val="11"/>
      <color theme="1"/>
      <name val="Calibri (Body)"/>
    </font>
    <font>
      <sz val="14"/>
      <color rgb="FF333333"/>
      <name val="Helvetica Neue"/>
      <family val="2"/>
    </font>
    <font>
      <sz val="12"/>
      <name val="Arial"/>
      <family val="2"/>
    </font>
    <font>
      <sz val="12"/>
      <color rgb="FF000000"/>
      <name val="Arial"/>
      <family val="2"/>
    </font>
    <font>
      <vertAlign val="subscript"/>
      <sz val="12"/>
      <color rgb="FF000000"/>
      <name val="Arial"/>
      <family val="2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2"/>
      <color rgb="FF000000"/>
      <name val="Aptos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4DCF8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/>
    <xf numFmtId="0" fontId="3" fillId="2" borderId="1" xfId="0" applyFont="1" applyFill="1" applyBorder="1"/>
    <xf numFmtId="0" fontId="0" fillId="0" borderId="1" xfId="0" applyBorder="1"/>
    <xf numFmtId="0" fontId="3" fillId="3" borderId="1" xfId="0" applyFont="1" applyFill="1" applyBorder="1"/>
    <xf numFmtId="0" fontId="3" fillId="4" borderId="1" xfId="0" applyFont="1" applyFill="1" applyBorder="1"/>
    <xf numFmtId="0" fontId="3" fillId="5" borderId="1" xfId="0" applyFont="1" applyFill="1" applyBorder="1"/>
    <xf numFmtId="0" fontId="3" fillId="6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wrapText="1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4" borderId="0" xfId="0" applyFill="1"/>
    <xf numFmtId="0" fontId="0" fillId="6" borderId="0" xfId="0" applyFill="1"/>
    <xf numFmtId="2" fontId="0" fillId="0" borderId="0" xfId="0" applyNumberFormat="1" applyAlignment="1">
      <alignment horizontal="center" vertical="center" wrapText="1"/>
    </xf>
    <xf numFmtId="2" fontId="0" fillId="0" borderId="0" xfId="0" applyNumberFormat="1"/>
    <xf numFmtId="164" fontId="0" fillId="0" borderId="0" xfId="0" applyNumberFormat="1" applyAlignment="1">
      <alignment horizontal="center" vertical="center" wrapText="1"/>
    </xf>
    <xf numFmtId="164" fontId="0" fillId="0" borderId="0" xfId="0" applyNumberFormat="1"/>
    <xf numFmtId="0" fontId="11" fillId="0" borderId="0" xfId="0" applyFont="1"/>
    <xf numFmtId="164" fontId="10" fillId="0" borderId="0" xfId="0" applyNumberFormat="1" applyFont="1"/>
    <xf numFmtId="0" fontId="0" fillId="0" borderId="0" xfId="0" applyAlignment="1">
      <alignment horizontal="left"/>
    </xf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" fillId="6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  <xf numFmtId="0" fontId="12" fillId="7" borderId="0" xfId="0" applyFont="1" applyFill="1"/>
    <xf numFmtId="49" fontId="0" fillId="0" borderId="0" xfId="0" applyNumberFormat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/>
    </xf>
    <xf numFmtId="49" fontId="0" fillId="0" borderId="0" xfId="0" applyNumberFormat="1"/>
    <xf numFmtId="49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A96E4-3BD4-1C4F-A376-F306C60E3A91}">
  <dimension ref="A1:H9"/>
  <sheetViews>
    <sheetView workbookViewId="0">
      <selection activeCell="C14" sqref="C14"/>
    </sheetView>
  </sheetViews>
  <sheetFormatPr baseColWidth="10" defaultRowHeight="16" x14ac:dyDescent="0.2"/>
  <sheetData>
    <row r="1" spans="1:8" ht="19" x14ac:dyDescent="0.25">
      <c r="A1" s="3"/>
    </row>
    <row r="3" spans="1:8" ht="19" x14ac:dyDescent="0.25">
      <c r="A3" s="36" t="s">
        <v>9</v>
      </c>
    </row>
    <row r="5" spans="1:8" ht="22" x14ac:dyDescent="0.3">
      <c r="A5" s="4" t="s">
        <v>10</v>
      </c>
      <c r="B5" s="5" t="s">
        <v>11</v>
      </c>
      <c r="C5" s="13"/>
      <c r="D5" s="13"/>
      <c r="E5" s="13"/>
      <c r="F5" s="13"/>
      <c r="G5" s="13"/>
      <c r="H5" s="14"/>
    </row>
    <row r="6" spans="1:8" ht="22" x14ac:dyDescent="0.3">
      <c r="A6" s="6" t="s">
        <v>12</v>
      </c>
      <c r="B6" s="5" t="s">
        <v>13</v>
      </c>
      <c r="C6" s="13"/>
      <c r="D6" s="13"/>
      <c r="E6" s="13"/>
      <c r="F6" s="13"/>
      <c r="G6" s="13"/>
      <c r="H6" s="14"/>
    </row>
    <row r="7" spans="1:8" ht="22" x14ac:dyDescent="0.3">
      <c r="A7" s="7" t="s">
        <v>14</v>
      </c>
      <c r="B7" s="5" t="s">
        <v>15</v>
      </c>
      <c r="C7" s="13"/>
      <c r="D7" s="13"/>
      <c r="E7" s="13"/>
      <c r="F7" s="13"/>
      <c r="G7" s="13"/>
      <c r="H7" s="14"/>
    </row>
    <row r="8" spans="1:8" ht="22" x14ac:dyDescent="0.3">
      <c r="A8" s="8" t="s">
        <v>16</v>
      </c>
      <c r="B8" s="5" t="s">
        <v>17</v>
      </c>
      <c r="C8" s="13"/>
      <c r="D8" s="13"/>
      <c r="E8" s="13"/>
      <c r="F8" s="13"/>
      <c r="G8" s="13"/>
      <c r="H8" s="14"/>
    </row>
    <row r="9" spans="1:8" ht="22" x14ac:dyDescent="0.3">
      <c r="A9" s="9" t="s">
        <v>18</v>
      </c>
      <c r="B9" s="12" t="s">
        <v>141</v>
      </c>
      <c r="C9" s="10"/>
      <c r="D9" s="10"/>
      <c r="E9" s="10"/>
      <c r="F9" s="10"/>
      <c r="G9" s="10"/>
      <c r="H9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BAC2C-52EC-6441-AAA0-0531C01D3FAF}">
  <dimension ref="A1:S116"/>
  <sheetViews>
    <sheetView tabSelected="1" topLeftCell="A17" workbookViewId="0">
      <selection activeCell="G29" sqref="G29"/>
    </sheetView>
  </sheetViews>
  <sheetFormatPr baseColWidth="10" defaultRowHeight="16" x14ac:dyDescent="0.2"/>
  <cols>
    <col min="1" max="1" width="16.33203125" style="51" customWidth="1"/>
    <col min="2" max="2" width="12.83203125" style="17" customWidth="1"/>
    <col min="3" max="3" width="13.83203125" style="15" customWidth="1"/>
    <col min="4" max="4" width="22.6640625" customWidth="1"/>
    <col min="5" max="5" width="34.33203125" style="1" customWidth="1"/>
    <col min="6" max="7" width="33" style="1" customWidth="1"/>
    <col min="8" max="8" width="14.5" bestFit="1" customWidth="1"/>
    <col min="10" max="10" width="12" style="35" customWidth="1"/>
    <col min="13" max="14" width="9.6640625" customWidth="1"/>
    <col min="15" max="15" width="12" customWidth="1"/>
    <col min="16" max="16" width="12.5" style="33" bestFit="1" customWidth="1"/>
  </cols>
  <sheetData>
    <row r="1" spans="1:19" s="2" customFormat="1" ht="51" x14ac:dyDescent="0.2">
      <c r="A1" s="48" t="s">
        <v>143</v>
      </c>
      <c r="B1" s="2" t="s">
        <v>19</v>
      </c>
      <c r="C1" s="2" t="s">
        <v>72</v>
      </c>
      <c r="D1" s="45" t="s">
        <v>170</v>
      </c>
      <c r="E1" s="2" t="s">
        <v>193</v>
      </c>
      <c r="F1" s="2" t="s">
        <v>149</v>
      </c>
      <c r="G1" s="2" t="s">
        <v>150</v>
      </c>
      <c r="H1" s="2" t="s">
        <v>1</v>
      </c>
      <c r="I1" s="2" t="s">
        <v>2</v>
      </c>
      <c r="J1" s="34" t="s">
        <v>3</v>
      </c>
      <c r="K1" s="2" t="s">
        <v>4</v>
      </c>
      <c r="L1" s="2" t="s">
        <v>8</v>
      </c>
      <c r="M1" s="2" t="s">
        <v>7</v>
      </c>
      <c r="N1" s="2" t="s">
        <v>128</v>
      </c>
      <c r="O1" s="2" t="s">
        <v>137</v>
      </c>
      <c r="P1" s="32" t="s">
        <v>5</v>
      </c>
      <c r="Q1" s="2" t="s">
        <v>6</v>
      </c>
      <c r="R1" s="2" t="s">
        <v>0</v>
      </c>
      <c r="S1" s="2" t="s">
        <v>208</v>
      </c>
    </row>
    <row r="2" spans="1:19" ht="17" x14ac:dyDescent="0.2">
      <c r="A2" s="49" t="s">
        <v>73</v>
      </c>
      <c r="B2" s="17" t="s">
        <v>62</v>
      </c>
      <c r="C2" s="15">
        <v>2</v>
      </c>
      <c r="D2" s="1" t="s">
        <v>107</v>
      </c>
      <c r="E2" s="1" t="s">
        <v>107</v>
      </c>
      <c r="F2" s="1" t="s">
        <v>148</v>
      </c>
      <c r="G2" s="1" t="s">
        <v>151</v>
      </c>
      <c r="H2" s="1" t="s">
        <v>83</v>
      </c>
      <c r="I2">
        <v>4.0860000000000003</v>
      </c>
      <c r="J2" s="35">
        <v>202.02997999999999</v>
      </c>
      <c r="K2">
        <v>201.02269999999999</v>
      </c>
      <c r="L2" s="23" t="s">
        <v>130</v>
      </c>
      <c r="M2" s="23" t="s">
        <v>129</v>
      </c>
      <c r="N2" s="2" t="s">
        <v>131</v>
      </c>
      <c r="O2">
        <f t="shared" ref="O2:O34" si="0">J2-1.0073</f>
        <v>201.02268000000001</v>
      </c>
      <c r="P2" s="33">
        <f t="shared" ref="P2:P34" si="1">((($O2-$K2)/$K2*1000000))</f>
        <v>-9.9491251375723067E-2</v>
      </c>
      <c r="R2" s="27" t="s">
        <v>10</v>
      </c>
    </row>
    <row r="3" spans="1:19" ht="17" x14ac:dyDescent="0.2">
      <c r="A3" s="49" t="s">
        <v>74</v>
      </c>
      <c r="B3" s="17" t="s">
        <v>63</v>
      </c>
      <c r="C3" s="15">
        <v>4</v>
      </c>
      <c r="D3" s="1" t="s">
        <v>108</v>
      </c>
      <c r="E3" s="1" t="s">
        <v>108</v>
      </c>
      <c r="F3" s="1" t="s">
        <v>148</v>
      </c>
      <c r="G3" s="1" t="s">
        <v>151</v>
      </c>
      <c r="H3" s="1" t="s">
        <v>83</v>
      </c>
      <c r="I3">
        <v>4.5549999999999997</v>
      </c>
      <c r="J3" s="35">
        <v>202.02997999999999</v>
      </c>
      <c r="K3">
        <v>201.02279999999999</v>
      </c>
      <c r="L3" s="23" t="s">
        <v>130</v>
      </c>
      <c r="M3" s="23" t="s">
        <v>129</v>
      </c>
      <c r="N3" s="2" t="s">
        <v>131</v>
      </c>
      <c r="O3">
        <f t="shared" si="0"/>
        <v>201.02268000000001</v>
      </c>
      <c r="P3" s="33">
        <f t="shared" si="1"/>
        <v>-0.59694721186475475</v>
      </c>
      <c r="R3" s="28" t="s">
        <v>12</v>
      </c>
    </row>
    <row r="4" spans="1:19" ht="17" x14ac:dyDescent="0.2">
      <c r="A4" s="49" t="s">
        <v>20</v>
      </c>
      <c r="B4" s="17" t="s">
        <v>20</v>
      </c>
      <c r="C4" s="15">
        <v>1</v>
      </c>
      <c r="D4" s="44" t="s">
        <v>20</v>
      </c>
      <c r="E4" s="1" t="s">
        <v>109</v>
      </c>
      <c r="H4" s="1" t="s">
        <v>84</v>
      </c>
      <c r="I4">
        <v>4.4000000000000004</v>
      </c>
      <c r="J4" s="35">
        <v>218.02489</v>
      </c>
      <c r="K4">
        <v>217.0172</v>
      </c>
      <c r="L4" s="23" t="s">
        <v>130</v>
      </c>
      <c r="M4" s="23" t="s">
        <v>129</v>
      </c>
      <c r="N4" s="2" t="s">
        <v>131</v>
      </c>
      <c r="O4">
        <f t="shared" si="0"/>
        <v>217.01759000000001</v>
      </c>
      <c r="P4" s="33">
        <f t="shared" si="1"/>
        <v>1.7970925807268019</v>
      </c>
      <c r="R4" s="29" t="s">
        <v>16</v>
      </c>
    </row>
    <row r="5" spans="1:19" ht="17" x14ac:dyDescent="0.2">
      <c r="A5" s="49" t="s">
        <v>21</v>
      </c>
      <c r="B5" s="17" t="s">
        <v>21</v>
      </c>
      <c r="C5" s="15">
        <v>1</v>
      </c>
      <c r="D5" s="44" t="s">
        <v>21</v>
      </c>
      <c r="E5" s="1" t="s">
        <v>109</v>
      </c>
      <c r="H5" s="1" t="s">
        <v>84</v>
      </c>
      <c r="I5">
        <v>3.88</v>
      </c>
      <c r="J5" s="35">
        <v>218.02489</v>
      </c>
      <c r="K5">
        <v>217.01730000000001</v>
      </c>
      <c r="L5" s="23" t="s">
        <v>130</v>
      </c>
      <c r="M5" s="23" t="s">
        <v>129</v>
      </c>
      <c r="N5" s="2" t="s">
        <v>131</v>
      </c>
      <c r="O5">
        <f t="shared" si="0"/>
        <v>217.01759000000001</v>
      </c>
      <c r="P5" s="33">
        <f t="shared" si="1"/>
        <v>1.3362989955491329</v>
      </c>
      <c r="R5" s="29" t="s">
        <v>16</v>
      </c>
    </row>
    <row r="6" spans="1:19" ht="17" x14ac:dyDescent="0.2">
      <c r="A6" s="49" t="s">
        <v>22</v>
      </c>
      <c r="B6" s="17" t="s">
        <v>22</v>
      </c>
      <c r="C6" s="15">
        <v>1</v>
      </c>
      <c r="D6" s="1" t="s">
        <v>210</v>
      </c>
      <c r="E6" s="1" t="s">
        <v>210</v>
      </c>
      <c r="F6" s="1" t="s">
        <v>152</v>
      </c>
      <c r="G6" s="1" t="s">
        <v>110</v>
      </c>
      <c r="H6" s="1" t="s">
        <v>85</v>
      </c>
      <c r="I6">
        <v>5.048</v>
      </c>
      <c r="J6" s="35">
        <v>254.05789999999999</v>
      </c>
      <c r="K6">
        <v>253.05029999999999</v>
      </c>
      <c r="L6" s="23" t="s">
        <v>130</v>
      </c>
      <c r="M6" s="23" t="s">
        <v>129</v>
      </c>
      <c r="N6" s="2" t="s">
        <v>131</v>
      </c>
      <c r="O6">
        <f t="shared" si="0"/>
        <v>253.0506</v>
      </c>
      <c r="P6" s="33">
        <f t="shared" si="1"/>
        <v>1.1855350497903341</v>
      </c>
      <c r="R6" s="27" t="s">
        <v>10</v>
      </c>
    </row>
    <row r="7" spans="1:19" ht="17" x14ac:dyDescent="0.2">
      <c r="A7" s="49" t="s">
        <v>23</v>
      </c>
      <c r="B7" s="17" t="s">
        <v>23</v>
      </c>
      <c r="C7" s="15">
        <v>1</v>
      </c>
      <c r="D7" s="1" t="s">
        <v>211</v>
      </c>
      <c r="E7" s="1" t="s">
        <v>211</v>
      </c>
      <c r="F7" s="1" t="s">
        <v>148</v>
      </c>
      <c r="G7" s="1" t="s">
        <v>110</v>
      </c>
      <c r="H7" s="1" t="s">
        <v>86</v>
      </c>
      <c r="I7">
        <v>5.0780000000000003</v>
      </c>
      <c r="J7" s="35">
        <v>256.07355999999999</v>
      </c>
      <c r="K7">
        <v>255.06739999999999</v>
      </c>
      <c r="L7" s="23" t="s">
        <v>130</v>
      </c>
      <c r="M7" s="23" t="s">
        <v>129</v>
      </c>
      <c r="N7" s="2" t="s">
        <v>131</v>
      </c>
      <c r="O7">
        <f t="shared" si="0"/>
        <v>255.06626</v>
      </c>
      <c r="P7" s="33">
        <f t="shared" si="1"/>
        <v>-4.4694069096731663</v>
      </c>
      <c r="R7" s="27" t="s">
        <v>10</v>
      </c>
    </row>
    <row r="8" spans="1:19" ht="17" x14ac:dyDescent="0.2">
      <c r="A8" s="49" t="s">
        <v>24</v>
      </c>
      <c r="B8" s="17" t="s">
        <v>24</v>
      </c>
      <c r="C8" s="15">
        <v>1</v>
      </c>
      <c r="D8" s="1" t="s">
        <v>111</v>
      </c>
      <c r="E8" s="1" t="s">
        <v>111</v>
      </c>
      <c r="F8" s="1" t="s">
        <v>148</v>
      </c>
      <c r="G8" s="1" t="s">
        <v>110</v>
      </c>
      <c r="H8" s="1" t="s">
        <v>87</v>
      </c>
      <c r="I8">
        <v>6.056</v>
      </c>
      <c r="J8" s="35">
        <v>258.08920000000001</v>
      </c>
      <c r="K8">
        <v>257.08159999999998</v>
      </c>
      <c r="L8" s="23" t="s">
        <v>130</v>
      </c>
      <c r="M8" s="23" t="s">
        <v>129</v>
      </c>
      <c r="N8" s="2" t="s">
        <v>131</v>
      </c>
      <c r="O8">
        <f t="shared" si="0"/>
        <v>257.08190000000002</v>
      </c>
      <c r="P8" s="33">
        <f t="shared" si="1"/>
        <v>1.1669446589657941</v>
      </c>
      <c r="R8" s="27" t="s">
        <v>10</v>
      </c>
    </row>
    <row r="9" spans="1:19" ht="34" x14ac:dyDescent="0.2">
      <c r="A9" s="49" t="s">
        <v>25</v>
      </c>
      <c r="B9" s="17" t="s">
        <v>25</v>
      </c>
      <c r="C9" s="15">
        <v>1</v>
      </c>
      <c r="D9" s="1" t="s">
        <v>155</v>
      </c>
      <c r="E9" s="1" t="s">
        <v>155</v>
      </c>
      <c r="F9" s="1" t="s">
        <v>148</v>
      </c>
      <c r="G9" s="1" t="s">
        <v>151</v>
      </c>
      <c r="H9" s="1" t="s">
        <v>88</v>
      </c>
      <c r="I9">
        <v>4.0720000000000001</v>
      </c>
      <c r="J9" s="35">
        <v>298.10525000000001</v>
      </c>
      <c r="K9">
        <v>297.09750000000003</v>
      </c>
      <c r="L9" s="23" t="s">
        <v>130</v>
      </c>
      <c r="M9" s="23" t="s">
        <v>129</v>
      </c>
      <c r="N9" s="2" t="s">
        <v>131</v>
      </c>
      <c r="O9">
        <f t="shared" si="0"/>
        <v>297.09795000000003</v>
      </c>
      <c r="P9" s="33">
        <f t="shared" si="1"/>
        <v>1.5146542801630023</v>
      </c>
      <c r="R9" s="28" t="s">
        <v>12</v>
      </c>
    </row>
    <row r="10" spans="1:19" ht="34" x14ac:dyDescent="0.2">
      <c r="A10" s="49" t="s">
        <v>75</v>
      </c>
      <c r="B10" s="17" t="s">
        <v>64</v>
      </c>
      <c r="C10" s="15">
        <v>3</v>
      </c>
      <c r="D10" s="1" t="s">
        <v>156</v>
      </c>
      <c r="E10" s="1" t="s">
        <v>156</v>
      </c>
      <c r="F10" s="1" t="s">
        <v>148</v>
      </c>
      <c r="G10" s="1" t="s">
        <v>151</v>
      </c>
      <c r="H10" s="1" t="s">
        <v>88</v>
      </c>
      <c r="I10">
        <v>4.4980000000000002</v>
      </c>
      <c r="J10" s="35">
        <v>298.10525000000001</v>
      </c>
      <c r="K10">
        <v>297.09750000000003</v>
      </c>
      <c r="L10" s="23" t="s">
        <v>130</v>
      </c>
      <c r="M10" s="23" t="s">
        <v>129</v>
      </c>
      <c r="N10" s="2" t="s">
        <v>131</v>
      </c>
      <c r="O10">
        <f t="shared" si="0"/>
        <v>297.09795000000003</v>
      </c>
      <c r="P10" s="33">
        <f t="shared" si="1"/>
        <v>1.5146542801630023</v>
      </c>
      <c r="R10" s="28" t="s">
        <v>12</v>
      </c>
    </row>
    <row r="11" spans="1:19" ht="17" x14ac:dyDescent="0.2">
      <c r="A11" s="49" t="s">
        <v>26</v>
      </c>
      <c r="B11" s="17" t="s">
        <v>26</v>
      </c>
      <c r="C11" s="15">
        <v>1</v>
      </c>
      <c r="D11" s="1" t="s">
        <v>168</v>
      </c>
      <c r="E11" s="1" t="s">
        <v>168</v>
      </c>
      <c r="F11" s="1" t="s">
        <v>148</v>
      </c>
      <c r="G11" s="1" t="s">
        <v>110</v>
      </c>
      <c r="H11" s="1" t="s">
        <v>89</v>
      </c>
      <c r="I11">
        <v>4.33</v>
      </c>
      <c r="J11" s="35">
        <v>334.01472000000001</v>
      </c>
      <c r="K11">
        <v>333.00470000000001</v>
      </c>
      <c r="L11" s="23" t="s">
        <v>130</v>
      </c>
      <c r="M11" s="23" t="s">
        <v>129</v>
      </c>
      <c r="N11" s="2" t="s">
        <v>131</v>
      </c>
      <c r="O11">
        <f t="shared" si="0"/>
        <v>333.00742000000002</v>
      </c>
      <c r="P11" s="33">
        <f t="shared" si="1"/>
        <v>8.1680528833698549</v>
      </c>
      <c r="R11" s="28" t="s">
        <v>12</v>
      </c>
    </row>
    <row r="12" spans="1:19" ht="17" x14ac:dyDescent="0.2">
      <c r="A12" s="49" t="s">
        <v>76</v>
      </c>
      <c r="B12" s="17" t="s">
        <v>65</v>
      </c>
      <c r="C12" s="15">
        <v>2</v>
      </c>
      <c r="D12" s="1" t="s">
        <v>169</v>
      </c>
      <c r="E12" s="1" t="s">
        <v>169</v>
      </c>
      <c r="F12" s="1" t="s">
        <v>148</v>
      </c>
      <c r="G12" s="1" t="s">
        <v>110</v>
      </c>
      <c r="H12" s="1" t="s">
        <v>89</v>
      </c>
      <c r="I12">
        <v>3.8929999999999998</v>
      </c>
      <c r="J12" s="35">
        <v>334.01472699999999</v>
      </c>
      <c r="K12">
        <v>333.00659999999999</v>
      </c>
      <c r="L12" s="23" t="s">
        <v>130</v>
      </c>
      <c r="M12" s="23" t="s">
        <v>129</v>
      </c>
      <c r="N12" s="2" t="s">
        <v>131</v>
      </c>
      <c r="O12">
        <f t="shared" si="0"/>
        <v>333.00742700000001</v>
      </c>
      <c r="P12" s="33">
        <f t="shared" si="1"/>
        <v>2.4834342623096126</v>
      </c>
      <c r="R12" s="30" t="s">
        <v>14</v>
      </c>
    </row>
    <row r="13" spans="1:19" ht="17" x14ac:dyDescent="0.2">
      <c r="A13" s="49" t="s">
        <v>27</v>
      </c>
      <c r="B13" s="17" t="s">
        <v>27</v>
      </c>
      <c r="C13" s="15">
        <v>1</v>
      </c>
      <c r="D13" s="1" t="s">
        <v>112</v>
      </c>
      <c r="E13" s="1" t="s">
        <v>112</v>
      </c>
      <c r="F13" s="1" t="s">
        <v>148</v>
      </c>
      <c r="G13" s="1" t="s">
        <v>110</v>
      </c>
      <c r="H13" s="1" t="s">
        <v>90</v>
      </c>
      <c r="I13">
        <v>4.3600000000000003</v>
      </c>
      <c r="J13" s="35">
        <v>336.03037699999999</v>
      </c>
      <c r="K13">
        <v>335.02440000000001</v>
      </c>
      <c r="L13" s="23" t="s">
        <v>130</v>
      </c>
      <c r="M13" s="23" t="s">
        <v>129</v>
      </c>
      <c r="N13" s="2" t="s">
        <v>131</v>
      </c>
      <c r="O13">
        <f t="shared" si="0"/>
        <v>335.023077</v>
      </c>
      <c r="P13" s="33">
        <f t="shared" si="1"/>
        <v>-3.9489661051956451</v>
      </c>
      <c r="R13" s="28" t="s">
        <v>12</v>
      </c>
    </row>
    <row r="14" spans="1:19" ht="17" x14ac:dyDescent="0.2">
      <c r="A14" s="49" t="s">
        <v>77</v>
      </c>
      <c r="B14" s="17" t="s">
        <v>66</v>
      </c>
      <c r="C14" s="15">
        <v>9</v>
      </c>
      <c r="D14" s="44" t="s">
        <v>77</v>
      </c>
      <c r="E14" s="1" t="s">
        <v>138</v>
      </c>
      <c r="H14" t="s">
        <v>139</v>
      </c>
      <c r="I14">
        <v>4.5060000000000002</v>
      </c>
      <c r="J14" s="35">
        <v>346.16276780800001</v>
      </c>
      <c r="K14">
        <v>345.15539999999999</v>
      </c>
      <c r="L14" s="23" t="s">
        <v>130</v>
      </c>
      <c r="M14" s="23" t="s">
        <v>129</v>
      </c>
      <c r="N14" s="2" t="s">
        <v>131</v>
      </c>
      <c r="O14">
        <f t="shared" si="0"/>
        <v>345.15546780800003</v>
      </c>
      <c r="P14" s="33">
        <f t="shared" si="1"/>
        <v>0.19645643683918615</v>
      </c>
      <c r="R14" s="29" t="s">
        <v>16</v>
      </c>
    </row>
    <row r="15" spans="1:19" ht="17" x14ac:dyDescent="0.2">
      <c r="A15" s="50" t="s">
        <v>78</v>
      </c>
      <c r="B15" s="18" t="s">
        <v>67</v>
      </c>
      <c r="C15" s="16">
        <v>2</v>
      </c>
      <c r="D15" s="46" t="s">
        <v>78</v>
      </c>
      <c r="E15" s="1" t="s">
        <v>142</v>
      </c>
      <c r="H15" s="19" t="s">
        <v>92</v>
      </c>
      <c r="I15">
        <v>4.2009999999999996</v>
      </c>
      <c r="K15">
        <v>345.19330000000002</v>
      </c>
      <c r="L15" s="23" t="s">
        <v>130</v>
      </c>
      <c r="M15" s="23" t="s">
        <v>129</v>
      </c>
      <c r="N15" s="24" t="s">
        <v>92</v>
      </c>
      <c r="O15">
        <f t="shared" si="0"/>
        <v>-1.0073000000000001</v>
      </c>
      <c r="P15" s="33">
        <f t="shared" si="1"/>
        <v>-1002918.0751770095</v>
      </c>
      <c r="R15" s="31" t="s">
        <v>18</v>
      </c>
    </row>
    <row r="16" spans="1:19" ht="34" x14ac:dyDescent="0.2">
      <c r="A16" s="49" t="s">
        <v>28</v>
      </c>
      <c r="B16" s="17" t="s">
        <v>28</v>
      </c>
      <c r="C16" s="15">
        <v>1</v>
      </c>
      <c r="D16" s="44" t="s">
        <v>28</v>
      </c>
      <c r="E16" s="1" t="s">
        <v>140</v>
      </c>
      <c r="H16" s="1" t="s">
        <v>93</v>
      </c>
      <c r="I16">
        <v>0.80600000000000005</v>
      </c>
      <c r="K16">
        <v>359.13529999999997</v>
      </c>
      <c r="L16" s="23" t="s">
        <v>130</v>
      </c>
      <c r="M16" s="23" t="s">
        <v>129</v>
      </c>
      <c r="N16" s="2" t="s">
        <v>132</v>
      </c>
      <c r="O16">
        <f t="shared" si="0"/>
        <v>-1.0073000000000001</v>
      </c>
      <c r="P16" s="33">
        <f t="shared" si="1"/>
        <v>-1002804.7925113459</v>
      </c>
      <c r="R16" s="29" t="s">
        <v>16</v>
      </c>
    </row>
    <row r="17" spans="1:19" ht="34" x14ac:dyDescent="0.2">
      <c r="A17" s="49" t="s">
        <v>29</v>
      </c>
      <c r="B17" s="17" t="s">
        <v>29</v>
      </c>
      <c r="C17" s="15">
        <v>1</v>
      </c>
      <c r="D17" s="44" t="s">
        <v>29</v>
      </c>
      <c r="E17" s="1" t="s">
        <v>113</v>
      </c>
      <c r="H17" s="1" t="s">
        <v>94</v>
      </c>
      <c r="I17">
        <v>3.0659999999999998</v>
      </c>
      <c r="K17">
        <v>361.1499</v>
      </c>
      <c r="L17" s="23" t="s">
        <v>130</v>
      </c>
      <c r="M17" s="23" t="s">
        <v>129</v>
      </c>
      <c r="N17" s="2" t="s">
        <v>133</v>
      </c>
      <c r="O17">
        <f t="shared" si="0"/>
        <v>-1.0073000000000001</v>
      </c>
      <c r="P17" s="33">
        <f t="shared" si="1"/>
        <v>-1002789.1465565959</v>
      </c>
      <c r="R17" s="31" t="s">
        <v>18</v>
      </c>
    </row>
    <row r="18" spans="1:19" ht="18" x14ac:dyDescent="0.2">
      <c r="A18" s="49" t="s">
        <v>30</v>
      </c>
      <c r="B18" s="17" t="s">
        <v>30</v>
      </c>
      <c r="C18" s="15">
        <v>1</v>
      </c>
      <c r="D18" s="1" t="s">
        <v>161</v>
      </c>
      <c r="E18" s="1" t="s">
        <v>161</v>
      </c>
      <c r="F18" s="1" t="s">
        <v>148</v>
      </c>
      <c r="G18" s="1" t="s">
        <v>153</v>
      </c>
      <c r="H18" s="20" t="s">
        <v>95</v>
      </c>
      <c r="I18">
        <v>3.9329999999999998</v>
      </c>
      <c r="J18" s="35">
        <v>364.02529199999998</v>
      </c>
      <c r="K18">
        <v>363.02100000000002</v>
      </c>
      <c r="L18" s="23" t="s">
        <v>130</v>
      </c>
      <c r="M18" s="23" t="s">
        <v>129</v>
      </c>
      <c r="N18" s="2" t="s">
        <v>131</v>
      </c>
      <c r="O18">
        <f t="shared" si="0"/>
        <v>363.01799199999999</v>
      </c>
      <c r="P18" s="33">
        <f t="shared" si="1"/>
        <v>-8.286022020826751</v>
      </c>
      <c r="R18" s="28" t="s">
        <v>12</v>
      </c>
    </row>
    <row r="19" spans="1:19" ht="18" x14ac:dyDescent="0.2">
      <c r="A19" s="49" t="s">
        <v>31</v>
      </c>
      <c r="B19" s="17" t="s">
        <v>31</v>
      </c>
      <c r="C19" s="15">
        <v>1</v>
      </c>
      <c r="D19" s="1" t="s">
        <v>162</v>
      </c>
      <c r="E19" s="1" t="s">
        <v>162</v>
      </c>
      <c r="F19" s="1" t="s">
        <v>148</v>
      </c>
      <c r="G19" s="1" t="s">
        <v>153</v>
      </c>
      <c r="H19" s="20" t="s">
        <v>95</v>
      </c>
      <c r="I19">
        <v>4.4530000000000003</v>
      </c>
      <c r="J19" s="35">
        <v>364.02529199999998</v>
      </c>
      <c r="K19">
        <v>363.02339999999998</v>
      </c>
      <c r="L19" s="23" t="s">
        <v>130</v>
      </c>
      <c r="M19" s="23" t="s">
        <v>129</v>
      </c>
      <c r="N19" s="2" t="s">
        <v>131</v>
      </c>
      <c r="O19">
        <f t="shared" si="0"/>
        <v>363.01799199999999</v>
      </c>
      <c r="P19" s="33">
        <f t="shared" si="1"/>
        <v>-14.897111315657705</v>
      </c>
      <c r="R19" s="28" t="s">
        <v>12</v>
      </c>
    </row>
    <row r="20" spans="1:19" ht="17" x14ac:dyDescent="0.2">
      <c r="A20" s="49" t="s">
        <v>32</v>
      </c>
      <c r="B20" s="17" t="s">
        <v>32</v>
      </c>
      <c r="C20" s="15">
        <v>1</v>
      </c>
      <c r="D20" s="44" t="s">
        <v>32</v>
      </c>
      <c r="E20" s="1" t="s">
        <v>114</v>
      </c>
      <c r="H20" s="1"/>
      <c r="I20">
        <v>4.0949999999999998</v>
      </c>
      <c r="K20">
        <v>365.08629999999999</v>
      </c>
      <c r="L20" s="23" t="s">
        <v>130</v>
      </c>
      <c r="M20" s="23" t="s">
        <v>129</v>
      </c>
      <c r="N20" s="2" t="s">
        <v>131</v>
      </c>
      <c r="O20">
        <f t="shared" si="0"/>
        <v>-1.0073000000000001</v>
      </c>
      <c r="P20" s="33">
        <f t="shared" si="1"/>
        <v>-1002759.0736765526</v>
      </c>
      <c r="R20" s="29" t="s">
        <v>16</v>
      </c>
    </row>
    <row r="21" spans="1:19" ht="34" x14ac:dyDescent="0.2">
      <c r="A21" s="49" t="s">
        <v>33</v>
      </c>
      <c r="B21" s="17" t="s">
        <v>33</v>
      </c>
      <c r="C21" s="15">
        <v>1</v>
      </c>
      <c r="D21" s="44" t="s">
        <v>33</v>
      </c>
      <c r="E21" s="1" t="s">
        <v>115</v>
      </c>
      <c r="H21" s="1" t="s">
        <v>96</v>
      </c>
      <c r="I21">
        <v>4.55</v>
      </c>
      <c r="K21">
        <v>366.08510000000001</v>
      </c>
      <c r="L21" s="23" t="s">
        <v>130</v>
      </c>
      <c r="M21" s="23" t="s">
        <v>129</v>
      </c>
      <c r="N21" s="2" t="s">
        <v>134</v>
      </c>
      <c r="O21">
        <f t="shared" si="0"/>
        <v>-1.0073000000000001</v>
      </c>
      <c r="P21" s="33">
        <f t="shared" si="1"/>
        <v>-1002751.5460203105</v>
      </c>
      <c r="R21" s="29" t="s">
        <v>16</v>
      </c>
    </row>
    <row r="22" spans="1:19" ht="17" x14ac:dyDescent="0.2">
      <c r="A22" s="49" t="s">
        <v>34</v>
      </c>
      <c r="B22" s="17" t="s">
        <v>34</v>
      </c>
      <c r="C22" s="15">
        <v>1</v>
      </c>
      <c r="D22" s="1" t="s">
        <v>116</v>
      </c>
      <c r="E22" s="1" t="s">
        <v>116</v>
      </c>
      <c r="F22" s="1" t="s">
        <v>154</v>
      </c>
      <c r="H22" s="21" t="s">
        <v>147</v>
      </c>
      <c r="I22">
        <v>3.476</v>
      </c>
      <c r="J22" s="35">
        <v>370.09</v>
      </c>
      <c r="K22">
        <v>369.0829</v>
      </c>
      <c r="L22" s="23" t="s">
        <v>130</v>
      </c>
      <c r="M22" s="23" t="s">
        <v>129</v>
      </c>
      <c r="N22" s="25" t="s">
        <v>131</v>
      </c>
      <c r="O22">
        <f t="shared" si="0"/>
        <v>369.08269999999999</v>
      </c>
      <c r="P22" s="33">
        <f t="shared" si="1"/>
        <v>-0.54188367980916841</v>
      </c>
      <c r="R22" s="28" t="s">
        <v>12</v>
      </c>
    </row>
    <row r="23" spans="1:19" ht="34" x14ac:dyDescent="0.2">
      <c r="A23" s="49" t="s">
        <v>35</v>
      </c>
      <c r="B23" s="17" t="s">
        <v>35</v>
      </c>
      <c r="C23" s="15">
        <v>1</v>
      </c>
      <c r="D23" s="44" t="s">
        <v>35</v>
      </c>
      <c r="E23" s="1" t="s">
        <v>117</v>
      </c>
      <c r="H23" s="1" t="s">
        <v>97</v>
      </c>
      <c r="I23">
        <v>3.6850000000000001</v>
      </c>
      <c r="K23">
        <v>373.11410000000001</v>
      </c>
      <c r="L23" s="23" t="s">
        <v>130</v>
      </c>
      <c r="M23" s="23" t="s">
        <v>129</v>
      </c>
      <c r="N23" s="2" t="s">
        <v>135</v>
      </c>
      <c r="O23">
        <f t="shared" si="0"/>
        <v>-1.0073000000000001</v>
      </c>
      <c r="P23" s="33">
        <f t="shared" si="1"/>
        <v>-1002699.7103566979</v>
      </c>
      <c r="R23" s="29" t="s">
        <v>16</v>
      </c>
    </row>
    <row r="24" spans="1:19" ht="85" x14ac:dyDescent="0.2">
      <c r="A24" s="49" t="s">
        <v>36</v>
      </c>
      <c r="B24" s="17" t="s">
        <v>36</v>
      </c>
      <c r="C24" s="15">
        <v>1</v>
      </c>
      <c r="D24" s="44" t="s">
        <v>36</v>
      </c>
      <c r="E24" s="1" t="s">
        <v>118</v>
      </c>
      <c r="H24" s="1" t="s">
        <v>98</v>
      </c>
      <c r="I24">
        <v>3.605</v>
      </c>
      <c r="K24">
        <v>393.04950000000002</v>
      </c>
      <c r="L24" s="23" t="s">
        <v>130</v>
      </c>
      <c r="M24" s="23" t="s">
        <v>129</v>
      </c>
      <c r="N24" s="2" t="s">
        <v>131</v>
      </c>
      <c r="O24">
        <f t="shared" si="0"/>
        <v>-1.0073000000000001</v>
      </c>
      <c r="P24" s="33">
        <f t="shared" si="1"/>
        <v>-1002562.7815326059</v>
      </c>
      <c r="R24" s="29" t="s">
        <v>16</v>
      </c>
    </row>
    <row r="25" spans="1:19" ht="17" x14ac:dyDescent="0.2">
      <c r="A25" s="49" t="s">
        <v>79</v>
      </c>
      <c r="B25" s="17" t="s">
        <v>68</v>
      </c>
      <c r="C25" s="15">
        <v>4</v>
      </c>
      <c r="D25" s="44" t="s">
        <v>79</v>
      </c>
      <c r="E25" s="1" t="s">
        <v>119</v>
      </c>
      <c r="H25" s="1"/>
      <c r="I25">
        <v>4.51</v>
      </c>
      <c r="K25">
        <v>413.14260000000002</v>
      </c>
      <c r="L25" s="23" t="s">
        <v>130</v>
      </c>
      <c r="M25" s="23" t="s">
        <v>129</v>
      </c>
      <c r="N25" s="2"/>
      <c r="O25">
        <f t="shared" si="0"/>
        <v>-1.0073000000000001</v>
      </c>
      <c r="P25" s="33">
        <f t="shared" si="1"/>
        <v>-1002438.1412132275</v>
      </c>
      <c r="R25" s="29" t="s">
        <v>16</v>
      </c>
    </row>
    <row r="26" spans="1:19" x14ac:dyDescent="0.2">
      <c r="A26" s="49" t="s">
        <v>37</v>
      </c>
      <c r="B26" s="17" t="s">
        <v>37</v>
      </c>
      <c r="C26" s="15">
        <v>1</v>
      </c>
      <c r="D26" s="44" t="s">
        <v>37</v>
      </c>
      <c r="H26" s="1"/>
      <c r="I26">
        <v>4.2190000000000003</v>
      </c>
      <c r="K26">
        <v>413.14260000000002</v>
      </c>
      <c r="L26" s="23" t="s">
        <v>130</v>
      </c>
      <c r="M26" s="23" t="s">
        <v>129</v>
      </c>
      <c r="N26" s="2"/>
      <c r="O26">
        <f t="shared" si="0"/>
        <v>-1.0073000000000001</v>
      </c>
      <c r="P26" s="33">
        <f t="shared" si="1"/>
        <v>-1002438.1412132275</v>
      </c>
      <c r="R26" s="31" t="s">
        <v>18</v>
      </c>
    </row>
    <row r="27" spans="1:19" x14ac:dyDescent="0.2">
      <c r="A27" s="49" t="s">
        <v>38</v>
      </c>
      <c r="B27" s="17" t="s">
        <v>38</v>
      </c>
      <c r="C27" s="15">
        <v>1</v>
      </c>
      <c r="D27" s="44" t="s">
        <v>38</v>
      </c>
      <c r="H27" s="1"/>
      <c r="I27">
        <v>3.2</v>
      </c>
      <c r="K27">
        <v>413.14359999999999</v>
      </c>
      <c r="L27" s="23" t="s">
        <v>130</v>
      </c>
      <c r="M27" s="23" t="s">
        <v>129</v>
      </c>
      <c r="N27" s="2"/>
      <c r="O27">
        <f t="shared" si="0"/>
        <v>-1.0073000000000001</v>
      </c>
      <c r="P27" s="33">
        <f t="shared" si="1"/>
        <v>-1002438.1353117899</v>
      </c>
      <c r="R27" s="31" t="s">
        <v>18</v>
      </c>
    </row>
    <row r="28" spans="1:19" ht="17" x14ac:dyDescent="0.2">
      <c r="A28" t="s">
        <v>289</v>
      </c>
      <c r="B28" t="s">
        <v>289</v>
      </c>
      <c r="C28" s="15">
        <v>1</v>
      </c>
      <c r="D28" s="44" t="s">
        <v>290</v>
      </c>
      <c r="E28" s="44" t="s">
        <v>290</v>
      </c>
      <c r="F28" s="1" t="s">
        <v>148</v>
      </c>
      <c r="G28" s="1" t="s">
        <v>293</v>
      </c>
      <c r="H28" s="1" t="s">
        <v>291</v>
      </c>
      <c r="I28">
        <v>4.5</v>
      </c>
      <c r="J28" s="35">
        <v>418.12638500000003</v>
      </c>
      <c r="K28">
        <v>417.11919999999998</v>
      </c>
      <c r="L28" s="23" t="s">
        <v>130</v>
      </c>
      <c r="M28" s="23" t="s">
        <v>129</v>
      </c>
      <c r="N28" s="2"/>
      <c r="O28">
        <f t="shared" ref="O28" si="2">J28-1.0073</f>
        <v>417.11908500000004</v>
      </c>
      <c r="P28" s="33">
        <f t="shared" si="1"/>
        <v>-0.27570056697708134</v>
      </c>
      <c r="R28" s="28" t="s">
        <v>12</v>
      </c>
      <c r="S28" t="s">
        <v>292</v>
      </c>
    </row>
    <row r="29" spans="1:19" x14ac:dyDescent="0.2">
      <c r="A29" s="49" t="s">
        <v>39</v>
      </c>
      <c r="B29" s="17" t="s">
        <v>39</v>
      </c>
      <c r="C29" s="15">
        <v>1</v>
      </c>
      <c r="D29" s="44" t="s">
        <v>39</v>
      </c>
      <c r="H29" s="1"/>
      <c r="I29">
        <v>3.64</v>
      </c>
      <c r="K29">
        <v>427.197</v>
      </c>
      <c r="L29" s="23" t="s">
        <v>130</v>
      </c>
      <c r="M29" s="23" t="s">
        <v>129</v>
      </c>
      <c r="N29" s="2"/>
      <c r="O29">
        <f t="shared" si="0"/>
        <v>-1.0073000000000001</v>
      </c>
      <c r="P29" s="33">
        <f t="shared" si="1"/>
        <v>-1002357.9285435056</v>
      </c>
      <c r="R29" s="31" t="s">
        <v>18</v>
      </c>
    </row>
    <row r="30" spans="1:19" x14ac:dyDescent="0.2">
      <c r="A30" s="49" t="s">
        <v>40</v>
      </c>
      <c r="B30" s="17" t="s">
        <v>40</v>
      </c>
      <c r="C30" s="15">
        <v>1</v>
      </c>
      <c r="D30" s="44" t="s">
        <v>40</v>
      </c>
      <c r="H30" s="1"/>
      <c r="I30">
        <v>4.0490000000000004</v>
      </c>
      <c r="K30">
        <v>427.197</v>
      </c>
      <c r="L30" s="23" t="s">
        <v>130</v>
      </c>
      <c r="M30" s="23" t="s">
        <v>129</v>
      </c>
      <c r="N30" s="2"/>
      <c r="O30">
        <f t="shared" si="0"/>
        <v>-1.0073000000000001</v>
      </c>
      <c r="P30" s="33">
        <f t="shared" si="1"/>
        <v>-1002357.9285435056</v>
      </c>
      <c r="R30" s="31" t="s">
        <v>18</v>
      </c>
    </row>
    <row r="31" spans="1:19" ht="34" x14ac:dyDescent="0.2">
      <c r="A31" s="49" t="s">
        <v>41</v>
      </c>
      <c r="B31" s="17" t="s">
        <v>41</v>
      </c>
      <c r="C31" s="15">
        <v>1</v>
      </c>
      <c r="D31" s="1" t="s">
        <v>163</v>
      </c>
      <c r="E31" s="1" t="s">
        <v>163</v>
      </c>
      <c r="F31" s="1" t="s">
        <v>148</v>
      </c>
      <c r="G31" s="1" t="s">
        <v>110</v>
      </c>
      <c r="H31" s="1" t="s">
        <v>99</v>
      </c>
      <c r="I31">
        <v>4.032</v>
      </c>
      <c r="J31" s="37">
        <v>430.08999677000003</v>
      </c>
      <c r="K31">
        <v>429.08150000000001</v>
      </c>
      <c r="L31" s="23" t="s">
        <v>130</v>
      </c>
      <c r="M31" s="23" t="s">
        <v>129</v>
      </c>
      <c r="N31" s="2" t="s">
        <v>136</v>
      </c>
      <c r="O31">
        <f t="shared" si="0"/>
        <v>429.08269677000004</v>
      </c>
      <c r="P31" s="33">
        <f t="shared" si="1"/>
        <v>2.7891437874517671</v>
      </c>
      <c r="R31" s="28" t="s">
        <v>12</v>
      </c>
    </row>
    <row r="32" spans="1:19" ht="34" x14ac:dyDescent="0.2">
      <c r="A32" s="49" t="s">
        <v>42</v>
      </c>
      <c r="B32" s="17" t="s">
        <v>42</v>
      </c>
      <c r="C32" s="15">
        <v>1</v>
      </c>
      <c r="D32" s="1" t="s">
        <v>164</v>
      </c>
      <c r="E32" s="1" t="s">
        <v>164</v>
      </c>
      <c r="F32" s="1" t="s">
        <v>148</v>
      </c>
      <c r="G32" s="1" t="s">
        <v>110</v>
      </c>
      <c r="H32" s="1" t="s">
        <v>99</v>
      </c>
      <c r="I32">
        <v>3.7559999999999998</v>
      </c>
      <c r="J32" s="37">
        <v>430.08999677000003</v>
      </c>
      <c r="K32">
        <v>429.08199999999999</v>
      </c>
      <c r="L32" s="23" t="s">
        <v>130</v>
      </c>
      <c r="M32" s="23" t="s">
        <v>129</v>
      </c>
      <c r="N32" s="26" t="s">
        <v>131</v>
      </c>
      <c r="O32">
        <f t="shared" si="0"/>
        <v>429.08269677000004</v>
      </c>
      <c r="P32" s="33">
        <f t="shared" si="1"/>
        <v>1.6238621057217704</v>
      </c>
      <c r="R32" s="28" t="s">
        <v>12</v>
      </c>
    </row>
    <row r="33" spans="1:19" ht="34" x14ac:dyDescent="0.2">
      <c r="A33" s="49" t="s">
        <v>80</v>
      </c>
      <c r="B33" s="17" t="s">
        <v>69</v>
      </c>
      <c r="C33" s="15">
        <v>2</v>
      </c>
      <c r="D33" s="1" t="s">
        <v>165</v>
      </c>
      <c r="E33" s="1" t="s">
        <v>165</v>
      </c>
      <c r="F33" s="1" t="s">
        <v>148</v>
      </c>
      <c r="G33" s="1" t="s">
        <v>110</v>
      </c>
      <c r="H33" s="1" t="s">
        <v>99</v>
      </c>
      <c r="I33">
        <v>3.2010000000000001</v>
      </c>
      <c r="J33" s="37">
        <v>430.08999677000003</v>
      </c>
      <c r="K33">
        <v>429.08300000000003</v>
      </c>
      <c r="L33" s="23" t="s">
        <v>130</v>
      </c>
      <c r="M33" s="23" t="s">
        <v>129</v>
      </c>
      <c r="N33" s="26" t="s">
        <v>131</v>
      </c>
      <c r="O33">
        <f t="shared" si="0"/>
        <v>429.08269677000004</v>
      </c>
      <c r="P33" s="33">
        <f t="shared" si="1"/>
        <v>-0.7066931106240234</v>
      </c>
      <c r="R33" s="28" t="s">
        <v>12</v>
      </c>
    </row>
    <row r="34" spans="1:19" ht="34" x14ac:dyDescent="0.2">
      <c r="A34" s="49" t="s">
        <v>43</v>
      </c>
      <c r="B34" s="17" t="s">
        <v>43</v>
      </c>
      <c r="C34" s="15">
        <v>1</v>
      </c>
      <c r="D34" s="1" t="s">
        <v>121</v>
      </c>
      <c r="E34" s="1" t="s">
        <v>121</v>
      </c>
      <c r="F34" s="1" t="s">
        <v>148</v>
      </c>
      <c r="G34" s="1" t="s">
        <v>110</v>
      </c>
      <c r="H34" s="1" t="s">
        <v>100</v>
      </c>
      <c r="I34">
        <v>3.907</v>
      </c>
      <c r="J34" s="35">
        <v>432.10564683000001</v>
      </c>
      <c r="K34">
        <v>431.09789999999998</v>
      </c>
      <c r="L34" s="23" t="s">
        <v>130</v>
      </c>
      <c r="M34" s="23" t="s">
        <v>129</v>
      </c>
      <c r="N34" s="26" t="s">
        <v>131</v>
      </c>
      <c r="O34">
        <f t="shared" si="0"/>
        <v>431.09834683000003</v>
      </c>
      <c r="P34" s="33">
        <f t="shared" si="1"/>
        <v>1.0364931029447697</v>
      </c>
      <c r="R34" s="28" t="s">
        <v>12</v>
      </c>
    </row>
    <row r="35" spans="1:19" ht="34" x14ac:dyDescent="0.2">
      <c r="A35" s="49" t="s">
        <v>81</v>
      </c>
      <c r="B35" s="17" t="s">
        <v>70</v>
      </c>
      <c r="C35" s="15">
        <v>2</v>
      </c>
      <c r="D35" s="1" t="s">
        <v>157</v>
      </c>
      <c r="E35" s="1" t="s">
        <v>157</v>
      </c>
      <c r="F35" s="1" t="s">
        <v>148</v>
      </c>
      <c r="G35" s="1" t="s">
        <v>110</v>
      </c>
      <c r="H35" s="1" t="s">
        <v>144</v>
      </c>
      <c r="I35">
        <v>4.8860000000000001</v>
      </c>
      <c r="J35" s="35">
        <v>434.12130000000002</v>
      </c>
      <c r="K35">
        <v>433.113</v>
      </c>
      <c r="L35" s="23" t="s">
        <v>130</v>
      </c>
      <c r="M35" s="23" t="s">
        <v>129</v>
      </c>
      <c r="N35" s="26" t="s">
        <v>131</v>
      </c>
      <c r="O35">
        <f t="shared" ref="O35:O54" si="3">J35-1.0073</f>
        <v>433.11400000000003</v>
      </c>
      <c r="P35" s="33">
        <f t="shared" ref="P35:P54" si="4">((($O35-$K35)/$K35*1000000))</f>
        <v>2.308866277468459</v>
      </c>
      <c r="R35" s="28" t="s">
        <v>12</v>
      </c>
    </row>
    <row r="36" spans="1:19" ht="34" x14ac:dyDescent="0.2">
      <c r="A36" s="49" t="s">
        <v>44</v>
      </c>
      <c r="B36" s="17" t="s">
        <v>44</v>
      </c>
      <c r="C36" s="15">
        <v>1</v>
      </c>
      <c r="D36" s="1" t="s">
        <v>158</v>
      </c>
      <c r="E36" s="1" t="s">
        <v>158</v>
      </c>
      <c r="F36" s="1" t="s">
        <v>148</v>
      </c>
      <c r="G36" s="1" t="s">
        <v>110</v>
      </c>
      <c r="H36" s="1" t="s">
        <v>144</v>
      </c>
      <c r="I36">
        <v>4.5190000000000001</v>
      </c>
      <c r="J36" s="35">
        <v>434.12130000000002</v>
      </c>
      <c r="K36">
        <v>433.11360000000002</v>
      </c>
      <c r="L36" s="23" t="s">
        <v>130</v>
      </c>
      <c r="M36" s="23" t="s">
        <v>129</v>
      </c>
      <c r="N36" s="26" t="s">
        <v>131</v>
      </c>
      <c r="O36">
        <f t="shared" si="3"/>
        <v>433.11400000000003</v>
      </c>
      <c r="P36" s="33">
        <f t="shared" si="4"/>
        <v>0.92354523158191892</v>
      </c>
      <c r="R36" s="28" t="s">
        <v>12</v>
      </c>
    </row>
    <row r="37" spans="1:19" ht="17" x14ac:dyDescent="0.2">
      <c r="A37" s="49" t="s">
        <v>45</v>
      </c>
      <c r="B37" s="17" t="s">
        <v>45</v>
      </c>
      <c r="C37" s="15">
        <v>1</v>
      </c>
      <c r="D37" s="1" t="s">
        <v>122</v>
      </c>
      <c r="E37" s="1" t="s">
        <v>122</v>
      </c>
      <c r="F37" s="1" t="s">
        <v>148</v>
      </c>
      <c r="G37" s="1" t="s">
        <v>151</v>
      </c>
      <c r="H37" s="1" t="s">
        <v>145</v>
      </c>
      <c r="I37">
        <v>4.484</v>
      </c>
      <c r="J37" s="35">
        <v>446.08491500000002</v>
      </c>
      <c r="K37">
        <v>445.07819999999998</v>
      </c>
      <c r="L37" s="23" t="s">
        <v>130</v>
      </c>
      <c r="M37" s="23" t="s">
        <v>129</v>
      </c>
      <c r="N37" s="26" t="s">
        <v>131</v>
      </c>
      <c r="O37">
        <f t="shared" si="3"/>
        <v>445.07761500000004</v>
      </c>
      <c r="P37" s="33">
        <f t="shared" si="4"/>
        <v>-1.314375765751058</v>
      </c>
      <c r="R37" s="28" t="s">
        <v>12</v>
      </c>
    </row>
    <row r="38" spans="1:19" ht="34" x14ac:dyDescent="0.2">
      <c r="A38" s="49" t="s">
        <v>46</v>
      </c>
      <c r="B38" s="17" t="s">
        <v>46</v>
      </c>
      <c r="C38" s="15">
        <v>1</v>
      </c>
      <c r="D38" s="1" t="s">
        <v>159</v>
      </c>
      <c r="E38" s="1" t="s">
        <v>159</v>
      </c>
      <c r="F38" s="1" t="s">
        <v>148</v>
      </c>
      <c r="G38" s="1" t="s">
        <v>151</v>
      </c>
      <c r="H38" s="1" t="s">
        <v>146</v>
      </c>
      <c r="I38">
        <v>4.1870000000000003</v>
      </c>
      <c r="J38" s="35">
        <v>448.10056400000002</v>
      </c>
      <c r="K38">
        <v>447.09199999999998</v>
      </c>
      <c r="L38" s="23" t="s">
        <v>130</v>
      </c>
      <c r="M38" s="23" t="s">
        <v>129</v>
      </c>
      <c r="N38" s="26" t="s">
        <v>131</v>
      </c>
      <c r="O38">
        <f t="shared" si="3"/>
        <v>447.09326400000003</v>
      </c>
      <c r="P38" s="33">
        <f t="shared" si="4"/>
        <v>2.8271586162328597</v>
      </c>
      <c r="R38" s="28" t="s">
        <v>12</v>
      </c>
      <c r="S38" t="s">
        <v>220</v>
      </c>
    </row>
    <row r="39" spans="1:19" ht="34" x14ac:dyDescent="0.2">
      <c r="A39" s="49" t="s">
        <v>47</v>
      </c>
      <c r="B39" s="17" t="s">
        <v>47</v>
      </c>
      <c r="C39" s="15">
        <v>1</v>
      </c>
      <c r="D39" s="1" t="s">
        <v>160</v>
      </c>
      <c r="E39" s="1" t="s">
        <v>160</v>
      </c>
      <c r="F39" s="1" t="s">
        <v>148</v>
      </c>
      <c r="H39" s="1" t="s">
        <v>146</v>
      </c>
      <c r="I39">
        <v>3.7770000000000001</v>
      </c>
      <c r="J39" s="35">
        <v>448.10056400000002</v>
      </c>
      <c r="K39">
        <v>447.09280000000001</v>
      </c>
      <c r="L39" s="23" t="s">
        <v>130</v>
      </c>
      <c r="M39" s="23" t="s">
        <v>129</v>
      </c>
      <c r="N39" s="26" t="s">
        <v>131</v>
      </c>
      <c r="O39">
        <f t="shared" si="3"/>
        <v>447.09326400000003</v>
      </c>
      <c r="P39" s="33">
        <f t="shared" si="4"/>
        <v>1.0378158628862384</v>
      </c>
      <c r="R39" s="28" t="s">
        <v>12</v>
      </c>
    </row>
    <row r="40" spans="1:19" ht="19" x14ac:dyDescent="0.25">
      <c r="A40" s="49" t="s">
        <v>48</v>
      </c>
      <c r="B40" s="17" t="s">
        <v>48</v>
      </c>
      <c r="C40" s="15">
        <v>1</v>
      </c>
      <c r="D40" s="1" t="s">
        <v>123</v>
      </c>
      <c r="E40" s="1" t="s">
        <v>123</v>
      </c>
      <c r="F40" s="1" t="s">
        <v>148</v>
      </c>
      <c r="G40" s="1" t="s">
        <v>151</v>
      </c>
      <c r="H40" s="22" t="s">
        <v>102</v>
      </c>
      <c r="I40">
        <v>4.3010000000000002</v>
      </c>
      <c r="J40" s="35">
        <v>450.11621500000001</v>
      </c>
      <c r="K40">
        <v>449.10739999999998</v>
      </c>
      <c r="L40" s="23" t="s">
        <v>130</v>
      </c>
      <c r="M40" s="23" t="s">
        <v>129</v>
      </c>
      <c r="N40" s="26" t="s">
        <v>131</v>
      </c>
      <c r="O40">
        <f t="shared" si="3"/>
        <v>449.10891500000002</v>
      </c>
      <c r="P40" s="33">
        <f t="shared" si="4"/>
        <v>3.3733579095787447</v>
      </c>
      <c r="R40" s="28" t="s">
        <v>12</v>
      </c>
    </row>
    <row r="41" spans="1:19" ht="17" x14ac:dyDescent="0.2">
      <c r="A41" s="49" t="s">
        <v>49</v>
      </c>
      <c r="B41" s="17" t="s">
        <v>49</v>
      </c>
      <c r="C41" s="15">
        <v>1</v>
      </c>
      <c r="D41" s="1" t="s">
        <v>124</v>
      </c>
      <c r="E41" s="1" t="s">
        <v>124</v>
      </c>
      <c r="F41" s="1" t="s">
        <v>148</v>
      </c>
      <c r="G41" s="1" t="s">
        <v>153</v>
      </c>
      <c r="H41" s="1" t="s">
        <v>101</v>
      </c>
      <c r="I41">
        <v>3.8010000000000002</v>
      </c>
      <c r="J41" s="35">
        <v>460.10056400000002</v>
      </c>
      <c r="K41">
        <v>459.09300000000002</v>
      </c>
      <c r="L41" s="23" t="s">
        <v>130</v>
      </c>
      <c r="M41" s="23" t="s">
        <v>129</v>
      </c>
      <c r="N41" s="2" t="s">
        <v>131</v>
      </c>
      <c r="O41">
        <f t="shared" si="3"/>
        <v>459.09326400000003</v>
      </c>
      <c r="P41" s="33">
        <f t="shared" si="4"/>
        <v>0.57504688595902154</v>
      </c>
      <c r="R41" s="28" t="s">
        <v>12</v>
      </c>
    </row>
    <row r="42" spans="1:19" ht="34" x14ac:dyDescent="0.2">
      <c r="A42" s="49" t="s">
        <v>50</v>
      </c>
      <c r="B42" s="17" t="s">
        <v>50</v>
      </c>
      <c r="C42" s="15">
        <v>1</v>
      </c>
      <c r="D42" s="44" t="s">
        <v>50</v>
      </c>
      <c r="E42" s="1" t="s">
        <v>125</v>
      </c>
      <c r="H42" s="1"/>
      <c r="I42">
        <v>4.5730000000000004</v>
      </c>
      <c r="K42">
        <v>493.16660000000002</v>
      </c>
      <c r="L42" s="23" t="s">
        <v>130</v>
      </c>
      <c r="M42" s="23" t="s">
        <v>129</v>
      </c>
      <c r="N42" s="2"/>
      <c r="O42">
        <f t="shared" si="3"/>
        <v>-1.0073000000000001</v>
      </c>
      <c r="P42" s="33">
        <f t="shared" si="4"/>
        <v>-1002042.5146390692</v>
      </c>
      <c r="R42" s="31" t="s">
        <v>18</v>
      </c>
    </row>
    <row r="43" spans="1:19" ht="34" x14ac:dyDescent="0.2">
      <c r="A43" s="49" t="s">
        <v>51</v>
      </c>
      <c r="B43" s="17" t="s">
        <v>51</v>
      </c>
      <c r="C43" s="15">
        <v>1</v>
      </c>
      <c r="D43" s="1" t="s">
        <v>166</v>
      </c>
      <c r="E43" s="1" t="s">
        <v>166</v>
      </c>
      <c r="F43" s="1" t="s">
        <v>148</v>
      </c>
      <c r="G43" s="1" t="s">
        <v>110</v>
      </c>
      <c r="H43" s="1" t="s">
        <v>103</v>
      </c>
      <c r="I43">
        <v>0.69899999999999995</v>
      </c>
      <c r="J43" s="35">
        <v>510.04681699999998</v>
      </c>
      <c r="K43">
        <v>509.03840000000002</v>
      </c>
      <c r="L43" s="23" t="s">
        <v>130</v>
      </c>
      <c r="M43" s="23" t="s">
        <v>129</v>
      </c>
      <c r="N43" s="2" t="s">
        <v>131</v>
      </c>
      <c r="O43">
        <f t="shared" si="3"/>
        <v>509.03951699999999</v>
      </c>
      <c r="P43" s="33">
        <f t="shared" si="4"/>
        <v>2.1943334726126231</v>
      </c>
      <c r="R43" s="30" t="s">
        <v>14</v>
      </c>
    </row>
    <row r="44" spans="1:19" ht="34" x14ac:dyDescent="0.2">
      <c r="A44" s="49" t="s">
        <v>82</v>
      </c>
      <c r="B44" s="17" t="s">
        <v>71</v>
      </c>
      <c r="C44" s="15">
        <v>2</v>
      </c>
      <c r="D44" s="1" t="s">
        <v>167</v>
      </c>
      <c r="E44" s="1" t="s">
        <v>167</v>
      </c>
      <c r="F44" s="1" t="s">
        <v>148</v>
      </c>
      <c r="G44" s="1" t="s">
        <v>110</v>
      </c>
      <c r="H44" s="1" t="s">
        <v>103</v>
      </c>
      <c r="I44">
        <v>3.2909999999999999</v>
      </c>
      <c r="J44" s="35">
        <v>510.04681699999998</v>
      </c>
      <c r="K44">
        <v>509.04090000000002</v>
      </c>
      <c r="L44" s="23" t="s">
        <v>130</v>
      </c>
      <c r="M44" s="23" t="s">
        <v>129</v>
      </c>
      <c r="N44" s="2" t="s">
        <v>131</v>
      </c>
      <c r="O44">
        <f t="shared" si="3"/>
        <v>509.03951699999999</v>
      </c>
      <c r="P44" s="33">
        <f t="shared" si="4"/>
        <v>-2.7168740272786578</v>
      </c>
      <c r="R44" s="30" t="s">
        <v>14</v>
      </c>
    </row>
    <row r="45" spans="1:19" x14ac:dyDescent="0.2">
      <c r="A45" s="49" t="s">
        <v>52</v>
      </c>
      <c r="B45" s="17" t="s">
        <v>52</v>
      </c>
      <c r="C45" s="15">
        <v>1</v>
      </c>
      <c r="D45" s="44" t="s">
        <v>52</v>
      </c>
      <c r="H45" s="1"/>
      <c r="I45">
        <v>4.508</v>
      </c>
      <c r="K45">
        <v>521.10820000000001</v>
      </c>
      <c r="L45" s="23" t="s">
        <v>130</v>
      </c>
      <c r="M45" s="23" t="s">
        <v>129</v>
      </c>
      <c r="N45" s="2"/>
      <c r="O45">
        <f t="shared" si="3"/>
        <v>-1.0073000000000001</v>
      </c>
      <c r="P45" s="33">
        <f t="shared" si="4"/>
        <v>-1001932.9958730259</v>
      </c>
      <c r="R45" s="31" t="s">
        <v>18</v>
      </c>
    </row>
    <row r="46" spans="1:19" ht="17" x14ac:dyDescent="0.2">
      <c r="A46" s="49" t="s">
        <v>53</v>
      </c>
      <c r="B46" s="17" t="s">
        <v>53</v>
      </c>
      <c r="C46" s="15">
        <v>1</v>
      </c>
      <c r="D46" s="1" t="s">
        <v>126</v>
      </c>
      <c r="E46" s="1" t="s">
        <v>126</v>
      </c>
      <c r="F46" s="1" t="s">
        <v>148</v>
      </c>
      <c r="G46" s="1" t="s">
        <v>151</v>
      </c>
      <c r="H46" s="1" t="s">
        <v>104</v>
      </c>
      <c r="I46">
        <v>3.6059999999999999</v>
      </c>
      <c r="J46" s="35">
        <v>526.04173200000002</v>
      </c>
      <c r="K46">
        <v>525.03340000000003</v>
      </c>
      <c r="L46" s="23" t="s">
        <v>130</v>
      </c>
      <c r="M46" s="23" t="s">
        <v>129</v>
      </c>
      <c r="N46" s="2" t="s">
        <v>131</v>
      </c>
      <c r="O46">
        <f t="shared" si="3"/>
        <v>525.03443200000004</v>
      </c>
      <c r="P46" s="33">
        <f t="shared" si="4"/>
        <v>1.9655892368166437</v>
      </c>
      <c r="R46" s="28" t="s">
        <v>12</v>
      </c>
    </row>
    <row r="47" spans="1:19" ht="34" x14ac:dyDescent="0.2">
      <c r="A47" s="49" t="s">
        <v>54</v>
      </c>
      <c r="B47" s="17" t="s">
        <v>54</v>
      </c>
      <c r="C47" s="15">
        <v>1</v>
      </c>
      <c r="D47" s="44" t="s">
        <v>54</v>
      </c>
      <c r="E47" s="1" t="s">
        <v>119</v>
      </c>
      <c r="H47" s="1" t="s">
        <v>105</v>
      </c>
      <c r="I47">
        <v>4.5119999999999996</v>
      </c>
      <c r="K47">
        <v>572.21050000000002</v>
      </c>
      <c r="L47" s="23" t="s">
        <v>130</v>
      </c>
      <c r="M47" s="23" t="s">
        <v>129</v>
      </c>
      <c r="N47" s="2" t="s">
        <v>132</v>
      </c>
      <c r="O47">
        <f t="shared" si="3"/>
        <v>-1.0073000000000001</v>
      </c>
      <c r="P47" s="33">
        <f t="shared" si="4"/>
        <v>-1001760.3661589571</v>
      </c>
      <c r="R47" s="29" t="s">
        <v>16</v>
      </c>
    </row>
    <row r="48" spans="1:19" x14ac:dyDescent="0.2">
      <c r="A48" s="49" t="s">
        <v>55</v>
      </c>
      <c r="B48" s="17" t="s">
        <v>55</v>
      </c>
      <c r="C48" s="15">
        <v>1</v>
      </c>
      <c r="D48" s="44" t="s">
        <v>55</v>
      </c>
      <c r="H48" s="1"/>
      <c r="I48">
        <v>0.70499999999999996</v>
      </c>
      <c r="K48">
        <v>576.13840000000005</v>
      </c>
      <c r="L48" s="23" t="s">
        <v>130</v>
      </c>
      <c r="M48" s="23" t="s">
        <v>129</v>
      </c>
      <c r="N48" s="2"/>
      <c r="O48">
        <f t="shared" si="3"/>
        <v>-1.0073000000000001</v>
      </c>
      <c r="P48" s="33">
        <f t="shared" si="4"/>
        <v>-1001748.3646290543</v>
      </c>
      <c r="R48" s="31" t="s">
        <v>18</v>
      </c>
    </row>
    <row r="49" spans="1:19" ht="17" x14ac:dyDescent="0.2">
      <c r="A49" s="49" t="s">
        <v>56</v>
      </c>
      <c r="B49" s="17" t="s">
        <v>56</v>
      </c>
      <c r="C49" s="15">
        <v>1</v>
      </c>
      <c r="D49" s="1" t="s">
        <v>127</v>
      </c>
      <c r="E49" s="1" t="s">
        <v>127</v>
      </c>
      <c r="F49" s="1" t="s">
        <v>148</v>
      </c>
      <c r="G49" s="1" t="s">
        <v>110</v>
      </c>
      <c r="H49" s="1" t="s">
        <v>106</v>
      </c>
      <c r="I49">
        <v>3.0230000000000001</v>
      </c>
      <c r="J49" s="35">
        <v>606.12208999999996</v>
      </c>
      <c r="K49">
        <v>605.11260000000004</v>
      </c>
      <c r="L49" s="23" t="s">
        <v>130</v>
      </c>
      <c r="M49" s="23" t="s">
        <v>129</v>
      </c>
      <c r="N49" s="26" t="s">
        <v>131</v>
      </c>
      <c r="O49">
        <f t="shared" si="3"/>
        <v>605.11478999999997</v>
      </c>
      <c r="P49" s="33">
        <f t="shared" si="4"/>
        <v>3.6191611279086731</v>
      </c>
      <c r="R49" s="30" t="s">
        <v>14</v>
      </c>
    </row>
    <row r="50" spans="1:19" x14ac:dyDescent="0.2">
      <c r="A50" s="49" t="s">
        <v>57</v>
      </c>
      <c r="B50" s="17" t="s">
        <v>57</v>
      </c>
      <c r="C50" s="15">
        <v>1</v>
      </c>
      <c r="D50" s="44" t="s">
        <v>57</v>
      </c>
      <c r="H50" s="1"/>
      <c r="I50">
        <v>4.5149999999999997</v>
      </c>
      <c r="K50">
        <v>617.18359999999996</v>
      </c>
      <c r="L50" s="23" t="s">
        <v>130</v>
      </c>
      <c r="M50" s="23" t="s">
        <v>129</v>
      </c>
      <c r="N50" s="2"/>
      <c r="O50">
        <f t="shared" si="3"/>
        <v>-1.0073000000000001</v>
      </c>
      <c r="P50" s="33">
        <f t="shared" si="4"/>
        <v>-1001632.0913258225</v>
      </c>
      <c r="R50" s="31" t="s">
        <v>18</v>
      </c>
    </row>
    <row r="51" spans="1:19" x14ac:dyDescent="0.2">
      <c r="A51" s="49" t="s">
        <v>58</v>
      </c>
      <c r="B51" s="17" t="s">
        <v>58</v>
      </c>
      <c r="C51" s="15">
        <v>1</v>
      </c>
      <c r="D51" s="44" t="s">
        <v>58</v>
      </c>
      <c r="H51" s="1"/>
      <c r="I51">
        <v>3.758</v>
      </c>
      <c r="K51">
        <v>639.07830000000001</v>
      </c>
      <c r="L51" s="23" t="s">
        <v>130</v>
      </c>
      <c r="M51" s="23" t="s">
        <v>129</v>
      </c>
      <c r="N51" s="2"/>
      <c r="O51">
        <f t="shared" si="3"/>
        <v>-1.0073000000000001</v>
      </c>
      <c r="P51" s="33">
        <f t="shared" si="4"/>
        <v>-1001576.1761899911</v>
      </c>
      <c r="R51" s="31" t="s">
        <v>18</v>
      </c>
    </row>
    <row r="52" spans="1:19" ht="17" x14ac:dyDescent="0.2">
      <c r="A52" s="49" t="s">
        <v>59</v>
      </c>
      <c r="B52" s="17" t="s">
        <v>59</v>
      </c>
      <c r="C52" s="15">
        <v>1</v>
      </c>
      <c r="D52" s="44" t="s">
        <v>59</v>
      </c>
      <c r="E52" s="1" t="s">
        <v>138</v>
      </c>
      <c r="H52" t="s">
        <v>91</v>
      </c>
      <c r="I52">
        <v>4.1710000000000003</v>
      </c>
      <c r="K52">
        <v>691.31790000000001</v>
      </c>
      <c r="L52" s="23" t="s">
        <v>130</v>
      </c>
      <c r="M52" s="23" t="s">
        <v>129</v>
      </c>
      <c r="N52" s="2" t="s">
        <v>131</v>
      </c>
      <c r="O52">
        <f t="shared" si="3"/>
        <v>-1.0073000000000001</v>
      </c>
      <c r="P52" s="33">
        <f t="shared" si="4"/>
        <v>-1001457.07206482</v>
      </c>
      <c r="R52" s="29" t="s">
        <v>16</v>
      </c>
    </row>
    <row r="53" spans="1:19" x14ac:dyDescent="0.2">
      <c r="A53" s="49" t="s">
        <v>60</v>
      </c>
      <c r="B53" s="17" t="s">
        <v>60</v>
      </c>
      <c r="C53" s="15">
        <v>1</v>
      </c>
      <c r="D53" s="44" t="s">
        <v>60</v>
      </c>
      <c r="I53">
        <v>4.125</v>
      </c>
      <c r="K53">
        <v>1122.0247999999999</v>
      </c>
      <c r="L53" s="23" t="s">
        <v>130</v>
      </c>
      <c r="M53" s="23" t="s">
        <v>129</v>
      </c>
      <c r="O53">
        <f t="shared" si="3"/>
        <v>-1.0073000000000001</v>
      </c>
      <c r="P53" s="33">
        <f t="shared" si="4"/>
        <v>-1000897.7519926477</v>
      </c>
      <c r="R53" s="31" t="s">
        <v>18</v>
      </c>
    </row>
    <row r="54" spans="1:19" x14ac:dyDescent="0.2">
      <c r="A54" s="49" t="s">
        <v>61</v>
      </c>
      <c r="B54" s="17" t="s">
        <v>61</v>
      </c>
      <c r="C54" s="15">
        <v>1</v>
      </c>
      <c r="D54" s="44" t="s">
        <v>61</v>
      </c>
      <c r="I54">
        <v>4.032</v>
      </c>
      <c r="K54">
        <v>1122.0248999999999</v>
      </c>
      <c r="L54" s="23" t="s">
        <v>130</v>
      </c>
      <c r="M54" s="23" t="s">
        <v>129</v>
      </c>
      <c r="O54">
        <f t="shared" si="3"/>
        <v>-1.0073000000000001</v>
      </c>
      <c r="P54" s="33">
        <f t="shared" si="4"/>
        <v>-1000897.7519126359</v>
      </c>
      <c r="R54" s="31" t="s">
        <v>18</v>
      </c>
    </row>
    <row r="55" spans="1:19" x14ac:dyDescent="0.2">
      <c r="A55" s="51" t="s">
        <v>198</v>
      </c>
      <c r="D55" s="44" t="s">
        <v>203</v>
      </c>
      <c r="E55" s="44" t="s">
        <v>203</v>
      </c>
      <c r="L55" s="23" t="s">
        <v>130</v>
      </c>
      <c r="M55" s="23" t="s">
        <v>129</v>
      </c>
      <c r="R55" s="30" t="s">
        <v>14</v>
      </c>
      <c r="S55" t="s">
        <v>209</v>
      </c>
    </row>
    <row r="56" spans="1:19" x14ac:dyDescent="0.2">
      <c r="A56" s="51" t="s">
        <v>199</v>
      </c>
      <c r="D56" t="s">
        <v>204</v>
      </c>
      <c r="E56" t="s">
        <v>204</v>
      </c>
      <c r="L56" s="23" t="s">
        <v>130</v>
      </c>
      <c r="M56" s="23" t="s">
        <v>129</v>
      </c>
      <c r="R56" s="30" t="s">
        <v>14</v>
      </c>
      <c r="S56" t="s">
        <v>209</v>
      </c>
    </row>
    <row r="57" spans="1:19" s="39" customFormat="1" x14ac:dyDescent="0.2">
      <c r="A57" s="51" t="s">
        <v>200</v>
      </c>
      <c r="B57" s="17"/>
      <c r="C57" s="15"/>
      <c r="D57" t="s">
        <v>205</v>
      </c>
      <c r="E57" t="s">
        <v>205</v>
      </c>
      <c r="F57" s="1"/>
      <c r="G57" s="1"/>
      <c r="H57"/>
      <c r="I57"/>
      <c r="J57" s="35"/>
      <c r="K57"/>
      <c r="L57" s="23" t="s">
        <v>130</v>
      </c>
      <c r="M57" s="23" t="s">
        <v>129</v>
      </c>
      <c r="N57"/>
      <c r="O57"/>
      <c r="P57" s="33"/>
      <c r="Q57"/>
      <c r="R57" s="30" t="s">
        <v>14</v>
      </c>
      <c r="S57" t="s">
        <v>209</v>
      </c>
    </row>
    <row r="58" spans="1:19" x14ac:dyDescent="0.2">
      <c r="A58" s="51" t="s">
        <v>201</v>
      </c>
      <c r="D58" t="s">
        <v>206</v>
      </c>
      <c r="E58" t="s">
        <v>206</v>
      </c>
      <c r="L58" s="23" t="s">
        <v>130</v>
      </c>
      <c r="M58" s="23" t="s">
        <v>129</v>
      </c>
      <c r="R58" s="30" t="s">
        <v>14</v>
      </c>
      <c r="S58" t="s">
        <v>209</v>
      </c>
    </row>
    <row r="59" spans="1:19" s="39" customFormat="1" x14ac:dyDescent="0.2">
      <c r="A59" s="51" t="s">
        <v>202</v>
      </c>
      <c r="B59" s="17"/>
      <c r="C59" s="15"/>
      <c r="D59" t="s">
        <v>207</v>
      </c>
      <c r="E59" t="s">
        <v>207</v>
      </c>
      <c r="F59" s="1"/>
      <c r="G59" s="1"/>
      <c r="H59"/>
      <c r="I59"/>
      <c r="J59" s="35"/>
      <c r="K59"/>
      <c r="L59" s="23" t="s">
        <v>130</v>
      </c>
      <c r="M59" s="23" t="s">
        <v>129</v>
      </c>
      <c r="N59" t="s">
        <v>131</v>
      </c>
      <c r="O59"/>
      <c r="P59" s="33"/>
      <c r="Q59"/>
      <c r="R59" s="30" t="s">
        <v>14</v>
      </c>
      <c r="S59" t="s">
        <v>209</v>
      </c>
    </row>
    <row r="60" spans="1:19" s="39" customFormat="1" ht="17" x14ac:dyDescent="0.2">
      <c r="A60" s="52" t="s">
        <v>215</v>
      </c>
      <c r="B60" t="s">
        <v>215</v>
      </c>
      <c r="C60">
        <v>1</v>
      </c>
      <c r="D60" t="s">
        <v>217</v>
      </c>
      <c r="E60" t="s">
        <v>217</v>
      </c>
      <c r="F60" s="1" t="s">
        <v>218</v>
      </c>
      <c r="G60" s="1" t="s">
        <v>219</v>
      </c>
      <c r="H60"/>
      <c r="I60"/>
      <c r="J60" s="35"/>
      <c r="K60"/>
      <c r="L60" s="23" t="s">
        <v>130</v>
      </c>
      <c r="M60" s="23" t="s">
        <v>129</v>
      </c>
      <c r="N60" t="s">
        <v>131</v>
      </c>
      <c r="O60"/>
      <c r="P60" s="33"/>
      <c r="Q60"/>
      <c r="R60" s="29" t="s">
        <v>16</v>
      </c>
      <c r="S60"/>
    </row>
    <row r="61" spans="1:19" s="39" customFormat="1" ht="17" x14ac:dyDescent="0.2">
      <c r="A61" s="52" t="s">
        <v>216</v>
      </c>
      <c r="B61" t="s">
        <v>216</v>
      </c>
      <c r="C61">
        <v>1</v>
      </c>
      <c r="D61" t="s">
        <v>214</v>
      </c>
      <c r="E61" t="s">
        <v>214</v>
      </c>
      <c r="F61" s="1" t="s">
        <v>218</v>
      </c>
      <c r="G61" s="1" t="s">
        <v>219</v>
      </c>
      <c r="H61"/>
      <c r="I61"/>
      <c r="J61" s="35"/>
      <c r="K61"/>
      <c r="L61" s="23" t="s">
        <v>130</v>
      </c>
      <c r="M61" s="23" t="s">
        <v>129</v>
      </c>
      <c r="N61" t="s">
        <v>131</v>
      </c>
      <c r="O61"/>
      <c r="P61" s="33"/>
      <c r="Q61"/>
      <c r="R61" s="29" t="s">
        <v>16</v>
      </c>
      <c r="S61"/>
    </row>
    <row r="62" spans="1:19" x14ac:dyDescent="0.2">
      <c r="A62" s="51" t="s">
        <v>171</v>
      </c>
      <c r="B62" s="17" t="s">
        <v>171</v>
      </c>
      <c r="C62" s="15">
        <v>1</v>
      </c>
      <c r="D62" t="s">
        <v>171</v>
      </c>
      <c r="I62">
        <v>5.38</v>
      </c>
      <c r="K62">
        <v>86.06</v>
      </c>
      <c r="L62" s="23" t="s">
        <v>194</v>
      </c>
      <c r="M62" s="23" t="s">
        <v>195</v>
      </c>
      <c r="R62" s="31" t="s">
        <v>18</v>
      </c>
    </row>
    <row r="63" spans="1:19" x14ac:dyDescent="0.2">
      <c r="A63" s="51" t="s">
        <v>172</v>
      </c>
      <c r="B63" s="17" t="s">
        <v>187</v>
      </c>
      <c r="C63" s="15">
        <v>4</v>
      </c>
      <c r="D63" t="s">
        <v>172</v>
      </c>
      <c r="I63">
        <v>3.887</v>
      </c>
      <c r="K63">
        <v>153.12729999999999</v>
      </c>
      <c r="L63" s="23" t="s">
        <v>194</v>
      </c>
      <c r="M63" s="23" t="s">
        <v>195</v>
      </c>
      <c r="R63" s="29" t="s">
        <v>16</v>
      </c>
    </row>
    <row r="64" spans="1:19" x14ac:dyDescent="0.2">
      <c r="A64" s="53" t="s">
        <v>173</v>
      </c>
      <c r="B64" s="18" t="s">
        <v>173</v>
      </c>
      <c r="C64" s="16">
        <v>1</v>
      </c>
      <c r="D64" s="39" t="s">
        <v>173</v>
      </c>
      <c r="E64" s="19"/>
      <c r="F64" s="19"/>
      <c r="G64" s="19"/>
      <c r="H64" s="39"/>
      <c r="I64" s="39">
        <v>0.84799999999999998</v>
      </c>
      <c r="J64" s="40"/>
      <c r="K64" s="39">
        <v>208.0968</v>
      </c>
      <c r="L64" s="23" t="s">
        <v>194</v>
      </c>
      <c r="M64" s="23" t="s">
        <v>195</v>
      </c>
      <c r="N64" s="39"/>
      <c r="O64" s="39"/>
      <c r="P64" s="41"/>
      <c r="Q64" s="39"/>
      <c r="R64" s="31" t="s">
        <v>18</v>
      </c>
      <c r="S64" s="39"/>
    </row>
    <row r="65" spans="1:19" ht="17" x14ac:dyDescent="0.2">
      <c r="A65" s="51" t="s">
        <v>174</v>
      </c>
      <c r="B65" s="17" t="s">
        <v>174</v>
      </c>
      <c r="C65" s="15">
        <v>1</v>
      </c>
      <c r="D65" t="s">
        <v>174</v>
      </c>
      <c r="E65" s="1" t="s">
        <v>192</v>
      </c>
      <c r="I65">
        <v>4.5</v>
      </c>
      <c r="K65">
        <v>229.15530000000001</v>
      </c>
      <c r="L65" s="23" t="s">
        <v>194</v>
      </c>
      <c r="M65" s="23" t="s">
        <v>195</v>
      </c>
      <c r="R65" s="29" t="s">
        <v>16</v>
      </c>
    </row>
    <row r="66" spans="1:19" x14ac:dyDescent="0.2">
      <c r="A66" s="53" t="s">
        <v>175</v>
      </c>
      <c r="B66" s="18" t="s">
        <v>175</v>
      </c>
      <c r="C66" s="16">
        <v>1</v>
      </c>
      <c r="D66" s="39" t="s">
        <v>175</v>
      </c>
      <c r="E66" s="19"/>
      <c r="F66" s="19"/>
      <c r="G66" s="19"/>
      <c r="H66" s="39"/>
      <c r="I66" s="39">
        <v>0.82499999999999996</v>
      </c>
      <c r="J66" s="40"/>
      <c r="K66" s="39">
        <v>234.11359999999999</v>
      </c>
      <c r="L66" s="42" t="s">
        <v>194</v>
      </c>
      <c r="M66" s="42" t="s">
        <v>195</v>
      </c>
      <c r="N66" s="39"/>
      <c r="O66" s="39"/>
      <c r="P66" s="41"/>
      <c r="Q66" s="39"/>
      <c r="R66" s="31" t="s">
        <v>18</v>
      </c>
      <c r="S66" s="39"/>
    </row>
    <row r="67" spans="1:19" ht="17" x14ac:dyDescent="0.2">
      <c r="A67" s="51" t="s">
        <v>176</v>
      </c>
      <c r="B67" s="17" t="s">
        <v>188</v>
      </c>
      <c r="C67" s="15">
        <v>2</v>
      </c>
      <c r="D67" t="s">
        <v>176</v>
      </c>
      <c r="E67" s="1" t="s">
        <v>196</v>
      </c>
      <c r="I67">
        <v>3.9140000000000001</v>
      </c>
      <c r="K67">
        <v>259.09769999999997</v>
      </c>
      <c r="L67" s="23" t="s">
        <v>194</v>
      </c>
      <c r="M67" s="23" t="s">
        <v>195</v>
      </c>
      <c r="R67" s="29" t="s">
        <v>16</v>
      </c>
    </row>
    <row r="68" spans="1:19" ht="17" x14ac:dyDescent="0.2">
      <c r="A68" s="51" t="s">
        <v>177</v>
      </c>
      <c r="B68" s="17" t="s">
        <v>177</v>
      </c>
      <c r="C68" s="15">
        <v>1</v>
      </c>
      <c r="D68" t="s">
        <v>177</v>
      </c>
      <c r="E68" s="1" t="s">
        <v>197</v>
      </c>
      <c r="I68">
        <v>5.0640000000000001</v>
      </c>
      <c r="K68">
        <v>303.19139999999999</v>
      </c>
      <c r="L68" s="23" t="s">
        <v>194</v>
      </c>
      <c r="M68" s="23" t="s">
        <v>195</v>
      </c>
      <c r="R68" s="29" t="s">
        <v>16</v>
      </c>
    </row>
    <row r="69" spans="1:19" x14ac:dyDescent="0.2">
      <c r="A69" s="51" t="s">
        <v>178</v>
      </c>
      <c r="B69" s="17" t="s">
        <v>189</v>
      </c>
      <c r="C69" s="15">
        <v>2</v>
      </c>
      <c r="D69" t="s">
        <v>120</v>
      </c>
      <c r="E69" s="38" t="s">
        <v>120</v>
      </c>
      <c r="I69">
        <v>4.5110000000000001</v>
      </c>
      <c r="K69">
        <v>431.09679999999997</v>
      </c>
      <c r="L69" s="23" t="s">
        <v>194</v>
      </c>
      <c r="M69" s="23" t="s">
        <v>195</v>
      </c>
      <c r="R69" s="30" t="s">
        <v>14</v>
      </c>
    </row>
    <row r="70" spans="1:19" x14ac:dyDescent="0.2">
      <c r="A70" s="51" t="s">
        <v>179</v>
      </c>
      <c r="B70" s="17" t="s">
        <v>179</v>
      </c>
      <c r="C70" s="15">
        <v>1</v>
      </c>
      <c r="D70" t="s">
        <v>121</v>
      </c>
      <c r="E70" s="38" t="s">
        <v>121</v>
      </c>
      <c r="I70">
        <v>4.2889999999999997</v>
      </c>
      <c r="K70">
        <v>433.1123</v>
      </c>
      <c r="L70" s="23" t="s">
        <v>194</v>
      </c>
      <c r="M70" s="23" t="s">
        <v>195</v>
      </c>
      <c r="R70" s="30" t="s">
        <v>14</v>
      </c>
    </row>
    <row r="71" spans="1:19" s="39" customFormat="1" x14ac:dyDescent="0.2">
      <c r="A71" s="51" t="s">
        <v>180</v>
      </c>
      <c r="B71" s="17" t="s">
        <v>180</v>
      </c>
      <c r="C71" s="15">
        <v>1</v>
      </c>
      <c r="D71" t="s">
        <v>180</v>
      </c>
      <c r="E71" s="1"/>
      <c r="F71" s="1"/>
      <c r="G71" s="1"/>
      <c r="H71"/>
      <c r="I71">
        <v>1.214</v>
      </c>
      <c r="J71" s="35"/>
      <c r="K71">
        <v>433.23649999999998</v>
      </c>
      <c r="L71" s="23" t="s">
        <v>194</v>
      </c>
      <c r="M71" s="23" t="s">
        <v>195</v>
      </c>
      <c r="N71"/>
      <c r="O71"/>
      <c r="P71" s="33"/>
      <c r="Q71"/>
      <c r="R71" s="31" t="s">
        <v>18</v>
      </c>
      <c r="S71"/>
    </row>
    <row r="72" spans="1:19" ht="17" x14ac:dyDescent="0.2">
      <c r="A72" s="51" t="s">
        <v>181</v>
      </c>
      <c r="B72" s="17" t="s">
        <v>181</v>
      </c>
      <c r="C72" s="15">
        <v>1</v>
      </c>
      <c r="D72" s="1" t="s">
        <v>122</v>
      </c>
      <c r="E72" s="1" t="s">
        <v>122</v>
      </c>
      <c r="I72">
        <v>4.0010000000000003</v>
      </c>
      <c r="K72">
        <v>447.09190000000001</v>
      </c>
      <c r="L72" s="23" t="s">
        <v>194</v>
      </c>
      <c r="M72" s="23" t="s">
        <v>195</v>
      </c>
      <c r="R72" s="30" t="s">
        <v>14</v>
      </c>
    </row>
    <row r="73" spans="1:19" ht="17" x14ac:dyDescent="0.2">
      <c r="A73" s="51" t="s">
        <v>182</v>
      </c>
      <c r="B73" s="17" t="s">
        <v>182</v>
      </c>
      <c r="C73" s="15">
        <v>1</v>
      </c>
      <c r="D73" s="44" t="s">
        <v>182</v>
      </c>
      <c r="E73" s="1" t="s">
        <v>212</v>
      </c>
      <c r="I73">
        <v>3.9620000000000002</v>
      </c>
      <c r="K73">
        <v>449.10739999999998</v>
      </c>
      <c r="L73" s="23" t="s">
        <v>194</v>
      </c>
      <c r="M73" s="23" t="s">
        <v>195</v>
      </c>
      <c r="R73" s="30" t="s">
        <v>14</v>
      </c>
    </row>
    <row r="74" spans="1:19" ht="17" x14ac:dyDescent="0.2">
      <c r="A74" s="51" t="s">
        <v>183</v>
      </c>
      <c r="B74" s="17" t="s">
        <v>183</v>
      </c>
      <c r="C74" s="15">
        <v>1</v>
      </c>
      <c r="D74" s="1" t="s">
        <v>124</v>
      </c>
      <c r="E74" s="1" t="s">
        <v>124</v>
      </c>
      <c r="I74">
        <v>4.2930000000000001</v>
      </c>
      <c r="K74">
        <v>461.10719999999998</v>
      </c>
      <c r="L74" s="23" t="s">
        <v>194</v>
      </c>
      <c r="M74" s="23" t="s">
        <v>195</v>
      </c>
      <c r="R74" s="30" t="s">
        <v>14</v>
      </c>
    </row>
    <row r="75" spans="1:19" x14ac:dyDescent="0.2">
      <c r="A75" s="51" t="s">
        <v>184</v>
      </c>
      <c r="B75" s="17" t="s">
        <v>184</v>
      </c>
      <c r="C75" s="15">
        <v>1</v>
      </c>
      <c r="D75" t="s">
        <v>184</v>
      </c>
      <c r="I75">
        <v>4.6109999999999998</v>
      </c>
      <c r="K75">
        <v>469.05270000000002</v>
      </c>
      <c r="L75" s="23" t="s">
        <v>194</v>
      </c>
      <c r="M75" s="23" t="s">
        <v>195</v>
      </c>
      <c r="R75" s="31" t="s">
        <v>18</v>
      </c>
    </row>
    <row r="76" spans="1:19" x14ac:dyDescent="0.2">
      <c r="A76" s="53" t="s">
        <v>185</v>
      </c>
      <c r="B76" s="18" t="s">
        <v>190</v>
      </c>
      <c r="C76" s="16">
        <v>2</v>
      </c>
      <c r="D76" s="39" t="s">
        <v>185</v>
      </c>
      <c r="E76" s="19"/>
      <c r="F76" s="19"/>
      <c r="G76" s="19"/>
      <c r="H76" s="39"/>
      <c r="I76" s="39">
        <v>0.45400000000000001</v>
      </c>
      <c r="J76" s="40"/>
      <c r="K76" s="39">
        <v>540.42359999999996</v>
      </c>
      <c r="L76" s="42" t="s">
        <v>194</v>
      </c>
      <c r="M76" s="42" t="s">
        <v>195</v>
      </c>
      <c r="N76" s="39"/>
      <c r="O76" s="39"/>
      <c r="P76" s="41"/>
      <c r="Q76" s="39"/>
      <c r="R76" s="43" t="s">
        <v>18</v>
      </c>
      <c r="S76" s="39"/>
    </row>
    <row r="77" spans="1:19" ht="17" x14ac:dyDescent="0.2">
      <c r="A77" s="51" t="s">
        <v>186</v>
      </c>
      <c r="B77" s="17" t="s">
        <v>191</v>
      </c>
      <c r="C77" s="15">
        <v>2</v>
      </c>
      <c r="D77" s="1" t="s">
        <v>127</v>
      </c>
      <c r="E77" s="1" t="s">
        <v>127</v>
      </c>
      <c r="F77" s="1" t="s">
        <v>218</v>
      </c>
      <c r="G77" s="1" t="s">
        <v>219</v>
      </c>
      <c r="I77">
        <v>8.0589999999999993</v>
      </c>
      <c r="K77">
        <v>607.12850000000003</v>
      </c>
      <c r="L77" s="23" t="s">
        <v>194</v>
      </c>
      <c r="M77" s="23" t="s">
        <v>195</v>
      </c>
      <c r="R77" s="30" t="s">
        <v>14</v>
      </c>
    </row>
    <row r="78" spans="1:19" ht="17" x14ac:dyDescent="0.2">
      <c r="A78" s="52" t="s">
        <v>221</v>
      </c>
      <c r="B78" t="s">
        <v>221</v>
      </c>
      <c r="C78" s="15">
        <v>1</v>
      </c>
      <c r="D78" t="s">
        <v>240</v>
      </c>
      <c r="E78" t="s">
        <v>240</v>
      </c>
      <c r="F78" s="1" t="s">
        <v>148</v>
      </c>
      <c r="L78" s="23" t="s">
        <v>194</v>
      </c>
      <c r="M78" s="23" t="s">
        <v>129</v>
      </c>
      <c r="N78" t="s">
        <v>131</v>
      </c>
      <c r="R78" s="47" t="s">
        <v>14</v>
      </c>
    </row>
    <row r="79" spans="1:19" ht="17" x14ac:dyDescent="0.2">
      <c r="A79" s="52" t="s">
        <v>222</v>
      </c>
      <c r="B79" t="s">
        <v>222</v>
      </c>
      <c r="C79" s="15">
        <v>1</v>
      </c>
      <c r="D79" t="s">
        <v>168</v>
      </c>
      <c r="E79" t="s">
        <v>168</v>
      </c>
      <c r="F79" s="1" t="s">
        <v>148</v>
      </c>
      <c r="L79" s="23" t="s">
        <v>194</v>
      </c>
      <c r="M79" s="23" t="s">
        <v>129</v>
      </c>
      <c r="N79" t="s">
        <v>131</v>
      </c>
      <c r="R79" s="47" t="s">
        <v>14</v>
      </c>
    </row>
    <row r="80" spans="1:19" ht="17" x14ac:dyDescent="0.2">
      <c r="A80" s="52" t="s">
        <v>223</v>
      </c>
      <c r="B80" t="s">
        <v>223</v>
      </c>
      <c r="C80" s="15">
        <v>1</v>
      </c>
      <c r="D80" t="s">
        <v>169</v>
      </c>
      <c r="E80" t="s">
        <v>169</v>
      </c>
      <c r="F80" s="1" t="s">
        <v>148</v>
      </c>
      <c r="L80" s="23" t="s">
        <v>194</v>
      </c>
      <c r="M80" s="23" t="s">
        <v>129</v>
      </c>
      <c r="N80" t="s">
        <v>131</v>
      </c>
      <c r="R80" s="47" t="s">
        <v>14</v>
      </c>
    </row>
    <row r="81" spans="1:18" ht="17" x14ac:dyDescent="0.2">
      <c r="A81" s="52" t="s">
        <v>224</v>
      </c>
      <c r="B81" t="s">
        <v>224</v>
      </c>
      <c r="C81" s="15">
        <v>1</v>
      </c>
      <c r="D81" t="s">
        <v>248</v>
      </c>
      <c r="E81" t="s">
        <v>248</v>
      </c>
      <c r="F81" s="1" t="s">
        <v>148</v>
      </c>
      <c r="L81" s="23" t="s">
        <v>194</v>
      </c>
      <c r="M81" s="23" t="s">
        <v>129</v>
      </c>
      <c r="N81" t="s">
        <v>131</v>
      </c>
      <c r="R81" s="47" t="s">
        <v>14</v>
      </c>
    </row>
    <row r="82" spans="1:18" ht="17" x14ac:dyDescent="0.2">
      <c r="A82" s="52" t="s">
        <v>225</v>
      </c>
      <c r="B82" t="s">
        <v>225</v>
      </c>
      <c r="C82" s="15">
        <v>1</v>
      </c>
      <c r="D82" t="s">
        <v>112</v>
      </c>
      <c r="E82" t="s">
        <v>112</v>
      </c>
      <c r="F82" s="1" t="s">
        <v>148</v>
      </c>
      <c r="L82" s="23" t="s">
        <v>194</v>
      </c>
      <c r="M82" s="23" t="s">
        <v>129</v>
      </c>
      <c r="N82" t="s">
        <v>131</v>
      </c>
      <c r="R82" s="47" t="s">
        <v>14</v>
      </c>
    </row>
    <row r="83" spans="1:18" ht="17" x14ac:dyDescent="0.2">
      <c r="A83" s="52" t="s">
        <v>226</v>
      </c>
      <c r="B83" t="s">
        <v>226</v>
      </c>
      <c r="C83" s="15">
        <v>1</v>
      </c>
      <c r="D83" t="s">
        <v>241</v>
      </c>
      <c r="E83" t="s">
        <v>241</v>
      </c>
      <c r="F83" s="1" t="s">
        <v>148</v>
      </c>
      <c r="L83" s="23" t="s">
        <v>194</v>
      </c>
      <c r="M83" s="23" t="s">
        <v>129</v>
      </c>
      <c r="N83" t="s">
        <v>131</v>
      </c>
      <c r="R83" s="47" t="s">
        <v>14</v>
      </c>
    </row>
    <row r="84" spans="1:18" ht="17" x14ac:dyDescent="0.2">
      <c r="A84" s="52" t="s">
        <v>227</v>
      </c>
      <c r="B84" t="s">
        <v>227</v>
      </c>
      <c r="C84" s="15">
        <v>1</v>
      </c>
      <c r="D84" t="s">
        <v>247</v>
      </c>
      <c r="E84" t="s">
        <v>247</v>
      </c>
      <c r="F84" s="1" t="s">
        <v>148</v>
      </c>
      <c r="L84" s="23" t="s">
        <v>194</v>
      </c>
      <c r="M84" s="23" t="s">
        <v>129</v>
      </c>
      <c r="N84" t="s">
        <v>131</v>
      </c>
      <c r="R84" s="47" t="s">
        <v>14</v>
      </c>
    </row>
    <row r="85" spans="1:18" ht="17" x14ac:dyDescent="0.2">
      <c r="A85" s="52" t="s">
        <v>228</v>
      </c>
      <c r="B85" t="s">
        <v>228</v>
      </c>
      <c r="C85" s="15">
        <v>1</v>
      </c>
      <c r="D85" t="s">
        <v>242</v>
      </c>
      <c r="E85" t="s">
        <v>242</v>
      </c>
      <c r="F85" s="1" t="s">
        <v>148</v>
      </c>
      <c r="L85" s="23" t="s">
        <v>194</v>
      </c>
      <c r="M85" s="23" t="s">
        <v>129</v>
      </c>
      <c r="N85" t="s">
        <v>131</v>
      </c>
      <c r="R85" s="47" t="s">
        <v>14</v>
      </c>
    </row>
    <row r="86" spans="1:18" ht="17" x14ac:dyDescent="0.2">
      <c r="A86" s="52" t="s">
        <v>229</v>
      </c>
      <c r="B86" t="s">
        <v>229</v>
      </c>
      <c r="C86" s="15">
        <v>1</v>
      </c>
      <c r="D86" t="s">
        <v>254</v>
      </c>
      <c r="E86" t="s">
        <v>254</v>
      </c>
      <c r="F86" s="1" t="s">
        <v>148</v>
      </c>
      <c r="L86" s="23" t="s">
        <v>194</v>
      </c>
      <c r="M86" s="23" t="s">
        <v>129</v>
      </c>
      <c r="N86" t="s">
        <v>131</v>
      </c>
      <c r="R86" s="47" t="s">
        <v>14</v>
      </c>
    </row>
    <row r="87" spans="1:18" ht="17" x14ac:dyDescent="0.2">
      <c r="A87" s="52" t="s">
        <v>230</v>
      </c>
      <c r="B87" t="s">
        <v>230</v>
      </c>
      <c r="C87" s="15">
        <v>1</v>
      </c>
      <c r="D87" t="s">
        <v>255</v>
      </c>
      <c r="E87" t="s">
        <v>255</v>
      </c>
      <c r="F87" s="1" t="s">
        <v>148</v>
      </c>
      <c r="L87" s="23" t="s">
        <v>194</v>
      </c>
      <c r="M87" s="23" t="s">
        <v>129</v>
      </c>
      <c r="N87" t="s">
        <v>131</v>
      </c>
      <c r="R87" s="47" t="s">
        <v>14</v>
      </c>
    </row>
    <row r="88" spans="1:18" ht="17" x14ac:dyDescent="0.2">
      <c r="A88" s="52" t="s">
        <v>252</v>
      </c>
      <c r="B88" t="s">
        <v>231</v>
      </c>
      <c r="C88" s="15">
        <v>2</v>
      </c>
      <c r="D88" t="s">
        <v>120</v>
      </c>
      <c r="E88" t="s">
        <v>120</v>
      </c>
      <c r="F88" s="1" t="s">
        <v>148</v>
      </c>
      <c r="L88" s="23" t="s">
        <v>194</v>
      </c>
      <c r="M88" s="23" t="s">
        <v>129</v>
      </c>
      <c r="N88" t="s">
        <v>131</v>
      </c>
      <c r="R88" s="47" t="s">
        <v>14</v>
      </c>
    </row>
    <row r="89" spans="1:18" ht="17" x14ac:dyDescent="0.2">
      <c r="A89" s="52" t="s">
        <v>232</v>
      </c>
      <c r="B89" t="s">
        <v>232</v>
      </c>
      <c r="C89" s="15">
        <v>1</v>
      </c>
      <c r="D89" t="s">
        <v>121</v>
      </c>
      <c r="E89" t="s">
        <v>121</v>
      </c>
      <c r="F89" s="1" t="s">
        <v>148</v>
      </c>
      <c r="L89" s="23" t="s">
        <v>194</v>
      </c>
      <c r="M89" s="23" t="s">
        <v>129</v>
      </c>
      <c r="N89" t="s">
        <v>131</v>
      </c>
      <c r="R89" s="47" t="s">
        <v>14</v>
      </c>
    </row>
    <row r="90" spans="1:18" ht="17" x14ac:dyDescent="0.2">
      <c r="A90" s="52" t="s">
        <v>251</v>
      </c>
      <c r="B90" t="s">
        <v>233</v>
      </c>
      <c r="C90" s="15">
        <v>2</v>
      </c>
      <c r="D90" t="s">
        <v>249</v>
      </c>
      <c r="E90" t="s">
        <v>249</v>
      </c>
      <c r="F90" s="1" t="s">
        <v>148</v>
      </c>
      <c r="L90" s="23" t="s">
        <v>194</v>
      </c>
      <c r="M90" s="23" t="s">
        <v>129</v>
      </c>
      <c r="N90" t="s">
        <v>131</v>
      </c>
      <c r="R90" s="47" t="s">
        <v>14</v>
      </c>
    </row>
    <row r="91" spans="1:18" ht="17" x14ac:dyDescent="0.2">
      <c r="A91" s="52" t="s">
        <v>253</v>
      </c>
      <c r="B91" t="s">
        <v>234</v>
      </c>
      <c r="C91" s="15">
        <v>2</v>
      </c>
      <c r="D91" t="s">
        <v>122</v>
      </c>
      <c r="E91" t="s">
        <v>122</v>
      </c>
      <c r="F91" s="1" t="s">
        <v>148</v>
      </c>
      <c r="L91" s="23" t="s">
        <v>194</v>
      </c>
      <c r="M91" s="23" t="s">
        <v>129</v>
      </c>
      <c r="N91" t="s">
        <v>131</v>
      </c>
      <c r="R91" s="47" t="s">
        <v>14</v>
      </c>
    </row>
    <row r="92" spans="1:18" ht="17" x14ac:dyDescent="0.2">
      <c r="A92" s="52" t="s">
        <v>235</v>
      </c>
      <c r="B92" t="s">
        <v>235</v>
      </c>
      <c r="C92" s="15">
        <v>1</v>
      </c>
      <c r="D92" t="s">
        <v>250</v>
      </c>
      <c r="E92" t="s">
        <v>250</v>
      </c>
      <c r="F92" s="1" t="s">
        <v>148</v>
      </c>
      <c r="L92" s="23" t="s">
        <v>194</v>
      </c>
      <c r="M92" s="23" t="s">
        <v>129</v>
      </c>
      <c r="N92" t="s">
        <v>131</v>
      </c>
      <c r="R92" s="47" t="s">
        <v>14</v>
      </c>
    </row>
    <row r="93" spans="1:18" ht="17" x14ac:dyDescent="0.2">
      <c r="A93" s="52" t="s">
        <v>236</v>
      </c>
      <c r="B93" t="s">
        <v>236</v>
      </c>
      <c r="C93" s="15">
        <v>1</v>
      </c>
      <c r="D93" t="s">
        <v>243</v>
      </c>
      <c r="E93" t="s">
        <v>243</v>
      </c>
      <c r="F93" s="1" t="s">
        <v>148</v>
      </c>
      <c r="L93" s="23" t="s">
        <v>194</v>
      </c>
      <c r="M93" s="23" t="s">
        <v>129</v>
      </c>
      <c r="N93" t="s">
        <v>131</v>
      </c>
      <c r="R93" s="47" t="s">
        <v>14</v>
      </c>
    </row>
    <row r="94" spans="1:18" ht="17" x14ac:dyDescent="0.2">
      <c r="A94" s="52" t="s">
        <v>237</v>
      </c>
      <c r="B94" t="s">
        <v>237</v>
      </c>
      <c r="C94" s="15">
        <v>1</v>
      </c>
      <c r="D94" t="s">
        <v>244</v>
      </c>
      <c r="E94" t="s">
        <v>244</v>
      </c>
      <c r="F94" s="1" t="s">
        <v>148</v>
      </c>
      <c r="L94" s="23" t="s">
        <v>194</v>
      </c>
      <c r="M94" s="23" t="s">
        <v>129</v>
      </c>
      <c r="N94" t="s">
        <v>131</v>
      </c>
      <c r="R94" s="47" t="s">
        <v>14</v>
      </c>
    </row>
    <row r="95" spans="1:18" ht="17" x14ac:dyDescent="0.2">
      <c r="A95" s="52" t="s">
        <v>238</v>
      </c>
      <c r="B95" t="s">
        <v>238</v>
      </c>
      <c r="C95" s="15">
        <v>1</v>
      </c>
      <c r="D95" t="s">
        <v>245</v>
      </c>
      <c r="E95" t="s">
        <v>245</v>
      </c>
      <c r="F95" s="1" t="s">
        <v>148</v>
      </c>
      <c r="L95" s="23" t="s">
        <v>194</v>
      </c>
      <c r="M95" s="23" t="s">
        <v>129</v>
      </c>
      <c r="N95" t="s">
        <v>131</v>
      </c>
      <c r="R95" s="47" t="s">
        <v>14</v>
      </c>
    </row>
    <row r="96" spans="1:18" ht="17" x14ac:dyDescent="0.2">
      <c r="A96" s="52" t="s">
        <v>239</v>
      </c>
      <c r="B96" t="s">
        <v>239</v>
      </c>
      <c r="C96" s="15">
        <v>1</v>
      </c>
      <c r="D96" t="s">
        <v>246</v>
      </c>
      <c r="E96" t="s">
        <v>246</v>
      </c>
      <c r="F96" s="1" t="s">
        <v>148</v>
      </c>
      <c r="L96" s="23" t="s">
        <v>194</v>
      </c>
      <c r="M96" s="23" t="s">
        <v>129</v>
      </c>
      <c r="N96" t="s">
        <v>131</v>
      </c>
      <c r="R96" s="47" t="s">
        <v>14</v>
      </c>
    </row>
    <row r="97" spans="1:18" ht="17" x14ac:dyDescent="0.2">
      <c r="A97" s="52" t="s">
        <v>213</v>
      </c>
      <c r="B97" t="s">
        <v>213</v>
      </c>
      <c r="C97" s="23">
        <v>1</v>
      </c>
      <c r="D97" t="s">
        <v>287</v>
      </c>
      <c r="E97" s="1" t="s">
        <v>287</v>
      </c>
      <c r="F97" s="1" t="s">
        <v>218</v>
      </c>
      <c r="G97" s="1" t="s">
        <v>219</v>
      </c>
      <c r="L97" s="23" t="s">
        <v>194</v>
      </c>
      <c r="M97" s="23" t="s">
        <v>129</v>
      </c>
      <c r="N97" t="s">
        <v>131</v>
      </c>
    </row>
    <row r="98" spans="1:18" ht="17" x14ac:dyDescent="0.2">
      <c r="A98" t="s">
        <v>256</v>
      </c>
      <c r="B98" t="s">
        <v>256</v>
      </c>
      <c r="C98" s="23">
        <v>1</v>
      </c>
      <c r="D98" t="s">
        <v>283</v>
      </c>
      <c r="E98" t="s">
        <v>283</v>
      </c>
      <c r="F98" s="1" t="s">
        <v>259</v>
      </c>
      <c r="L98" s="23" t="s">
        <v>130</v>
      </c>
      <c r="M98" s="23" t="s">
        <v>195</v>
      </c>
      <c r="N98" t="s">
        <v>136</v>
      </c>
      <c r="R98" s="29" t="s">
        <v>16</v>
      </c>
    </row>
    <row r="99" spans="1:18" ht="17" x14ac:dyDescent="0.2">
      <c r="A99" t="s">
        <v>257</v>
      </c>
      <c r="B99" t="s">
        <v>257</v>
      </c>
      <c r="C99" s="23">
        <v>1</v>
      </c>
      <c r="D99" t="s">
        <v>284</v>
      </c>
      <c r="E99" t="s">
        <v>284</v>
      </c>
      <c r="F99" s="1" t="s">
        <v>259</v>
      </c>
      <c r="L99" s="23" t="s">
        <v>130</v>
      </c>
      <c r="M99" s="23" t="s">
        <v>195</v>
      </c>
      <c r="N99" t="s">
        <v>136</v>
      </c>
      <c r="R99" s="29" t="s">
        <v>16</v>
      </c>
    </row>
    <row r="100" spans="1:18" ht="17" x14ac:dyDescent="0.2">
      <c r="A100" t="s">
        <v>258</v>
      </c>
      <c r="B100" t="s">
        <v>258</v>
      </c>
      <c r="C100" s="23">
        <v>1</v>
      </c>
      <c r="D100" t="s">
        <v>285</v>
      </c>
      <c r="E100" t="s">
        <v>285</v>
      </c>
      <c r="F100" s="1" t="s">
        <v>259</v>
      </c>
      <c r="L100" s="23" t="s">
        <v>130</v>
      </c>
      <c r="M100" s="23" t="s">
        <v>195</v>
      </c>
      <c r="N100" t="s">
        <v>136</v>
      </c>
      <c r="R100" s="29" t="s">
        <v>16</v>
      </c>
    </row>
    <row r="101" spans="1:18" ht="17" x14ac:dyDescent="0.2">
      <c r="A101" t="s">
        <v>260</v>
      </c>
      <c r="B101" t="s">
        <v>260</v>
      </c>
      <c r="C101" s="15">
        <v>1</v>
      </c>
      <c r="D101" t="s">
        <v>210</v>
      </c>
      <c r="E101" t="s">
        <v>210</v>
      </c>
      <c r="F101" s="1" t="s">
        <v>148</v>
      </c>
      <c r="L101" s="23" t="s">
        <v>130</v>
      </c>
      <c r="M101" s="23" t="s">
        <v>195</v>
      </c>
      <c r="N101" t="s">
        <v>136</v>
      </c>
    </row>
    <row r="102" spans="1:18" ht="17" x14ac:dyDescent="0.2">
      <c r="A102" t="s">
        <v>261</v>
      </c>
      <c r="B102" t="s">
        <v>261</v>
      </c>
      <c r="C102" s="15">
        <v>1</v>
      </c>
      <c r="D102" t="s">
        <v>163</v>
      </c>
      <c r="E102" t="s">
        <v>163</v>
      </c>
      <c r="F102" s="1" t="s">
        <v>148</v>
      </c>
      <c r="L102" s="23" t="s">
        <v>130</v>
      </c>
      <c r="M102" s="23" t="s">
        <v>195</v>
      </c>
      <c r="N102" t="s">
        <v>136</v>
      </c>
    </row>
    <row r="103" spans="1:18" ht="17" x14ac:dyDescent="0.2">
      <c r="A103" t="s">
        <v>262</v>
      </c>
      <c r="B103" t="s">
        <v>262</v>
      </c>
      <c r="C103" s="15">
        <v>1</v>
      </c>
      <c r="D103" t="s">
        <v>164</v>
      </c>
      <c r="E103" t="s">
        <v>164</v>
      </c>
      <c r="F103" s="1" t="s">
        <v>148</v>
      </c>
      <c r="L103" s="23" t="s">
        <v>130</v>
      </c>
      <c r="M103" s="23" t="s">
        <v>195</v>
      </c>
      <c r="N103" t="s">
        <v>136</v>
      </c>
    </row>
    <row r="104" spans="1:18" ht="17" x14ac:dyDescent="0.2">
      <c r="A104" t="s">
        <v>263</v>
      </c>
      <c r="B104" t="s">
        <v>263</v>
      </c>
      <c r="C104" s="15">
        <v>1</v>
      </c>
      <c r="D104" t="s">
        <v>165</v>
      </c>
      <c r="E104" t="s">
        <v>165</v>
      </c>
      <c r="F104" s="1" t="s">
        <v>148</v>
      </c>
      <c r="L104" s="23" t="s">
        <v>130</v>
      </c>
      <c r="M104" s="23" t="s">
        <v>195</v>
      </c>
      <c r="N104" t="s">
        <v>136</v>
      </c>
    </row>
    <row r="105" spans="1:18" ht="17" x14ac:dyDescent="0.2">
      <c r="A105" t="s">
        <v>264</v>
      </c>
      <c r="B105" t="s">
        <v>264</v>
      </c>
      <c r="C105" s="15">
        <v>1</v>
      </c>
      <c r="D105" t="s">
        <v>121</v>
      </c>
      <c r="E105" t="s">
        <v>121</v>
      </c>
      <c r="F105" s="1" t="s">
        <v>148</v>
      </c>
      <c r="L105" s="23" t="s">
        <v>130</v>
      </c>
      <c r="M105" s="23" t="s">
        <v>195</v>
      </c>
      <c r="N105" t="s">
        <v>136</v>
      </c>
    </row>
    <row r="106" spans="1:18" ht="17" x14ac:dyDescent="0.2">
      <c r="A106" t="s">
        <v>265</v>
      </c>
      <c r="B106" t="s">
        <v>265</v>
      </c>
      <c r="C106" s="15">
        <v>1</v>
      </c>
      <c r="D106" t="s">
        <v>275</v>
      </c>
      <c r="E106" t="s">
        <v>275</v>
      </c>
      <c r="F106" s="1" t="s">
        <v>148</v>
      </c>
      <c r="L106" s="23" t="s">
        <v>130</v>
      </c>
      <c r="M106" s="23" t="s">
        <v>195</v>
      </c>
      <c r="N106" t="s">
        <v>136</v>
      </c>
    </row>
    <row r="107" spans="1:18" ht="17" x14ac:dyDescent="0.2">
      <c r="A107" t="s">
        <v>266</v>
      </c>
      <c r="B107" t="s">
        <v>266</v>
      </c>
      <c r="C107" s="15">
        <v>1</v>
      </c>
      <c r="D107" t="s">
        <v>122</v>
      </c>
      <c r="E107" t="s">
        <v>122</v>
      </c>
      <c r="F107" s="1" t="s">
        <v>148</v>
      </c>
      <c r="L107" s="23" t="s">
        <v>130</v>
      </c>
      <c r="M107" s="23" t="s">
        <v>195</v>
      </c>
      <c r="N107" t="s">
        <v>136</v>
      </c>
    </row>
    <row r="108" spans="1:18" ht="17" x14ac:dyDescent="0.2">
      <c r="A108" t="s">
        <v>267</v>
      </c>
      <c r="B108" t="s">
        <v>267</v>
      </c>
      <c r="C108" s="15">
        <v>1</v>
      </c>
      <c r="D108" t="s">
        <v>159</v>
      </c>
      <c r="E108" t="s">
        <v>159</v>
      </c>
      <c r="F108" s="1" t="s">
        <v>148</v>
      </c>
      <c r="L108" s="23" t="s">
        <v>130</v>
      </c>
      <c r="M108" s="23" t="s">
        <v>195</v>
      </c>
      <c r="N108" t="s">
        <v>136</v>
      </c>
    </row>
    <row r="109" spans="1:18" ht="17" x14ac:dyDescent="0.2">
      <c r="A109" t="s">
        <v>268</v>
      </c>
      <c r="B109" t="s">
        <v>268</v>
      </c>
      <c r="C109" s="15">
        <v>1</v>
      </c>
      <c r="D109" t="s">
        <v>160</v>
      </c>
      <c r="E109" t="s">
        <v>160</v>
      </c>
      <c r="F109" s="1" t="s">
        <v>148</v>
      </c>
      <c r="L109" s="23" t="s">
        <v>130</v>
      </c>
      <c r="M109" s="23" t="s">
        <v>195</v>
      </c>
      <c r="N109" t="s">
        <v>136</v>
      </c>
    </row>
    <row r="110" spans="1:18" ht="17" x14ac:dyDescent="0.2">
      <c r="A110" t="s">
        <v>269</v>
      </c>
      <c r="B110" t="s">
        <v>269</v>
      </c>
      <c r="C110" s="15">
        <v>1</v>
      </c>
      <c r="D110" t="s">
        <v>281</v>
      </c>
      <c r="E110" t="s">
        <v>281</v>
      </c>
      <c r="F110" s="1" t="s">
        <v>148</v>
      </c>
      <c r="L110" s="23" t="s">
        <v>130</v>
      </c>
      <c r="M110" s="23" t="s">
        <v>195</v>
      </c>
      <c r="N110" t="s">
        <v>136</v>
      </c>
    </row>
    <row r="111" spans="1:18" ht="17" x14ac:dyDescent="0.2">
      <c r="A111" t="s">
        <v>270</v>
      </c>
      <c r="B111" t="s">
        <v>270</v>
      </c>
      <c r="C111" s="15">
        <v>1</v>
      </c>
      <c r="D111" t="s">
        <v>282</v>
      </c>
      <c r="E111" t="s">
        <v>282</v>
      </c>
      <c r="F111" s="1" t="s">
        <v>148</v>
      </c>
      <c r="L111" s="23" t="s">
        <v>130</v>
      </c>
      <c r="M111" s="23" t="s">
        <v>195</v>
      </c>
      <c r="N111" t="s">
        <v>136</v>
      </c>
    </row>
    <row r="112" spans="1:18" ht="17" x14ac:dyDescent="0.2">
      <c r="A112" t="s">
        <v>271</v>
      </c>
      <c r="B112" t="s">
        <v>271</v>
      </c>
      <c r="C112" s="15">
        <v>1</v>
      </c>
      <c r="D112" t="s">
        <v>276</v>
      </c>
      <c r="E112" t="s">
        <v>276</v>
      </c>
      <c r="F112" s="1" t="s">
        <v>259</v>
      </c>
      <c r="L112" s="23" t="s">
        <v>130</v>
      </c>
      <c r="M112" s="23" t="s">
        <v>195</v>
      </c>
      <c r="N112" t="s">
        <v>136</v>
      </c>
    </row>
    <row r="113" spans="1:18" x14ac:dyDescent="0.2">
      <c r="A113" t="s">
        <v>272</v>
      </c>
      <c r="B113" t="s">
        <v>272</v>
      </c>
      <c r="C113" s="15">
        <v>1</v>
      </c>
      <c r="D113" t="s">
        <v>278</v>
      </c>
      <c r="E113" t="s">
        <v>278</v>
      </c>
      <c r="L113" s="23" t="s">
        <v>130</v>
      </c>
      <c r="M113" s="23" t="s">
        <v>195</v>
      </c>
      <c r="N113" t="s">
        <v>136</v>
      </c>
    </row>
    <row r="114" spans="1:18" ht="17" x14ac:dyDescent="0.2">
      <c r="A114" t="s">
        <v>273</v>
      </c>
      <c r="B114" t="s">
        <v>273</v>
      </c>
      <c r="C114" s="15">
        <v>1</v>
      </c>
      <c r="D114" t="s">
        <v>279</v>
      </c>
      <c r="E114" t="s">
        <v>279</v>
      </c>
      <c r="F114" s="1" t="s">
        <v>148</v>
      </c>
      <c r="L114" s="23" t="s">
        <v>130</v>
      </c>
      <c r="M114" s="23" t="s">
        <v>195</v>
      </c>
      <c r="N114" t="s">
        <v>280</v>
      </c>
    </row>
    <row r="115" spans="1:18" ht="17" x14ac:dyDescent="0.2">
      <c r="A115" t="s">
        <v>274</v>
      </c>
      <c r="B115" t="s">
        <v>274</v>
      </c>
      <c r="C115" s="15">
        <v>1</v>
      </c>
      <c r="D115" t="s">
        <v>277</v>
      </c>
      <c r="E115" t="s">
        <v>277</v>
      </c>
      <c r="F115" s="1" t="s">
        <v>148</v>
      </c>
      <c r="L115" s="23" t="s">
        <v>130</v>
      </c>
      <c r="M115" s="23" t="s">
        <v>195</v>
      </c>
      <c r="N115" t="s">
        <v>136</v>
      </c>
    </row>
    <row r="116" spans="1:18" ht="17" x14ac:dyDescent="0.2">
      <c r="A116" s="51" t="s">
        <v>215</v>
      </c>
      <c r="B116" s="17" t="s">
        <v>215</v>
      </c>
      <c r="C116" s="15">
        <v>1</v>
      </c>
      <c r="D116" t="s">
        <v>286</v>
      </c>
      <c r="E116" t="s">
        <v>286</v>
      </c>
      <c r="F116" s="1" t="s">
        <v>218</v>
      </c>
      <c r="G116" s="1" t="s">
        <v>219</v>
      </c>
      <c r="L116" s="23" t="s">
        <v>288</v>
      </c>
      <c r="M116" s="23" t="s">
        <v>195</v>
      </c>
      <c r="N116" t="s">
        <v>136</v>
      </c>
      <c r="R116" s="27" t="s">
        <v>10</v>
      </c>
    </row>
  </sheetData>
  <sortState xmlns:xlrd2="http://schemas.microsoft.com/office/spreadsheetml/2017/richdata2" ref="A2:S80">
    <sortCondition ref="L1:L80"/>
  </sortState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ID levels</vt:lpstr>
      <vt:lpstr>Features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Sholola, Maria</dc:creator>
  <cp:lastModifiedBy>Sholola, Maria</cp:lastModifiedBy>
  <dcterms:created xsi:type="dcterms:W3CDTF">2024-08-06T21:17:40Z</dcterms:created>
  <dcterms:modified xsi:type="dcterms:W3CDTF">2025-05-27T00:55:51Z</dcterms:modified>
</cp:coreProperties>
</file>