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sheetId="2" r:id="rId5"/>
    <sheet name="Equation testing documentation " sheetId="3" r:id="rId6"/>
  </sheets>
</workbook>
</file>

<file path=xl/sharedStrings.xml><?xml version="1.0" encoding="utf-8"?>
<sst xmlns="http://schemas.openxmlformats.org/spreadsheetml/2006/main" uniqueCount="40">
  <si>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</si>
  <si>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</si>
  <si>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</si>
  <si>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</si>
  <si>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</si>
  <si>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Table 1</t>
  </si>
  <si>
    <t>Resistance Ratio</t>
  </si>
  <si>
    <t>Humidity</t>
  </si>
  <si>
    <t>Temperature</t>
  </si>
  <si>
    <t>Estimated PPM</t>
  </si>
  <si>
    <t>Equation</t>
  </si>
  <si>
    <t>A</t>
  </si>
  <si>
    <t>B</t>
  </si>
  <si>
    <t>C</t>
  </si>
  <si>
    <t>D</t>
  </si>
  <si>
    <t>E</t>
  </si>
  <si>
    <t>F</t>
  </si>
  <si>
    <t>G</t>
  </si>
  <si>
    <t>H</t>
  </si>
  <si>
    <t>I</t>
  </si>
  <si>
    <t>J</t>
  </si>
  <si>
    <t>Equation testing documentation</t>
  </si>
  <si>
    <t>0-1000PPM Equation Test using Resistance Ratio</t>
  </si>
  <si>
    <t xml:space="preserve">Equation testing documentation </t>
  </si>
  <si>
    <t>Function</t>
  </si>
  <si>
    <t>PPM Range</t>
  </si>
  <si>
    <t>RMSE</t>
  </si>
  <si>
    <t>R-Squared</t>
  </si>
  <si>
    <t>File Tested on</t>
  </si>
  <si>
    <t>0-500</t>
  </si>
  <si>
    <t>a*R^b+c*H*(a*R^b+c)+d  (Basically Bastviken)</t>
  </si>
  <si>
    <t>With Low Data</t>
  </si>
  <si>
    <t>(a*e^(-1*R*b+c)+d)+f*H*(a*e^(-1*R*b+c)+d)+g</t>
  </si>
  <si>
    <t>a*e^(-1*R*b+c)+d</t>
  </si>
  <si>
    <t>a*e^(-1*R*b+c)+d*e^(-1*H*f+g)+h (Funk Equation)</t>
  </si>
  <si>
    <t>a*R^b+c</t>
  </si>
  <si>
    <t>a*R+b</t>
  </si>
  <si>
    <t>0-1000</t>
  </si>
  <si>
    <t>Test2</t>
  </si>
  <si>
    <t>0-100</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</si>
</sst>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b val="1"/>
      <sz val="12"/>
      <color indexed="8"/>
      <name val="Times Roman"/>
    </font>
    <font>
      <sz val="12"/>
      <color indexed="8"/>
      <name val="Times Roman"/>
    </font>
    <font>
      <b val="1"/>
      <sz val="11"/>
      <color indexed="8"/>
      <name val="Helvetica Neue"/>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1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3"/>
      </top>
      <bottom style="medium">
        <color indexed="8"/>
      </bottom>
      <diagonal/>
    </border>
    <border>
      <left style="thin">
        <color indexed="13"/>
      </left>
      <right style="thin">
        <color indexed="14"/>
      </right>
      <top style="thin">
        <color indexed="14"/>
      </top>
      <bottom style="thin">
        <color indexed="13"/>
      </bottom>
      <diagonal/>
    </border>
    <border>
      <left style="thin">
        <color indexed="14"/>
      </left>
      <right style="medium">
        <color indexed="8"/>
      </right>
      <top style="thin">
        <color indexed="14"/>
      </top>
      <bottom style="thin">
        <color indexed="13"/>
      </bottom>
      <diagonal/>
    </border>
    <border>
      <left style="medium">
        <color indexed="8"/>
      </left>
      <right style="medium">
        <color indexed="8"/>
      </right>
      <top style="medium">
        <color indexed="8"/>
      </top>
      <bottom style="medium">
        <color indexed="8"/>
      </bottom>
      <diagonal/>
    </border>
    <border>
      <left style="medium">
        <color indexed="8"/>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medium">
        <color indexed="8"/>
      </top>
      <bottom style="thin">
        <color indexed="14"/>
      </bottom>
      <diagonal/>
    </border>
    <border>
      <left style="thin">
        <color indexed="13"/>
      </left>
      <right style="thin">
        <color indexed="13"/>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medium">
        <color indexed="8"/>
      </bottom>
      <diagonal/>
    </border>
    <border>
      <left style="thin">
        <color indexed="14"/>
      </left>
      <right style="thin">
        <color indexed="13"/>
      </right>
      <top style="thin">
        <color indexed="13"/>
      </top>
      <bottom style="medium">
        <color indexed="8"/>
      </bottom>
      <diagonal/>
    </border>
  </borders>
  <cellStyleXfs count="1">
    <xf numFmtId="0" fontId="0" applyNumberFormat="0" applyFont="1" applyFill="0" applyBorder="0" applyAlignment="1" applyProtection="0">
      <alignment vertical="top" wrapText="1"/>
    </xf>
  </cellStyleXfs>
  <cellXfs count="4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0" fontId="4" fillId="4" borderId="2" applyNumberFormat="0" applyFont="1" applyFill="1" applyBorder="1" applyAlignment="1" applyProtection="0">
      <alignment vertical="top" wrapText="1"/>
    </xf>
    <xf numFmtId="0" fontId="4" fillId="5" borderId="3" applyNumberFormat="0" applyFont="1" applyFill="1" applyBorder="1" applyAlignment="1" applyProtection="0">
      <alignment vertical="top" wrapText="1"/>
    </xf>
    <xf numFmtId="0" fontId="0" borderId="4" applyNumberFormat="0" applyFont="1" applyFill="0" applyBorder="1" applyAlignment="1" applyProtection="0">
      <alignment vertical="top" wrapText="1"/>
    </xf>
    <xf numFmtId="49" fontId="4" borderId="5" applyNumberFormat="1" applyFont="1" applyFill="0" applyBorder="1" applyAlignment="1" applyProtection="0">
      <alignment vertical="top" wrapText="1"/>
    </xf>
    <xf numFmtId="0" fontId="0" borderId="6" applyNumberFormat="0" applyFont="1" applyFill="0" applyBorder="1" applyAlignment="1" applyProtection="0">
      <alignment vertical="top" wrapText="1"/>
    </xf>
    <xf numFmtId="49" fontId="4" fillId="5" borderId="7" applyNumberFormat="1" applyFont="1" applyFill="1" applyBorder="1" applyAlignment="1" applyProtection="0">
      <alignment vertical="top" wrapText="1"/>
    </xf>
    <xf numFmtId="0" fontId="5" borderId="8" applyNumberFormat="0" applyFont="1" applyFill="0" applyBorder="1" applyAlignment="1" applyProtection="0">
      <alignment horizontal="left" vertical="top" wrapText="1" readingOrder="1"/>
    </xf>
    <xf numFmtId="0" fontId="0" borderId="5" applyNumberFormat="1" applyFont="1" applyFill="0" applyBorder="1" applyAlignment="1" applyProtection="0">
      <alignment vertical="top" wrapText="1"/>
    </xf>
    <xf numFmtId="0" fontId="0" borderId="5" applyNumberFormat="0" applyFont="1" applyFill="0" applyBorder="1" applyAlignment="1" applyProtection="0">
      <alignment vertical="top" wrapText="1"/>
    </xf>
    <xf numFmtId="0" fontId="0" borderId="9" applyNumberFormat="0" applyFont="1" applyFill="0" applyBorder="1" applyAlignment="1" applyProtection="0">
      <alignment vertical="top" wrapText="1"/>
    </xf>
    <xf numFmtId="0" fontId="6" borderId="10" applyNumberFormat="1" applyFont="1" applyFill="0" applyBorder="1" applyAlignment="1" applyProtection="0">
      <alignment horizontal="right" vertical="top" wrapText="1" readingOrder="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0" applyNumberFormat="1" applyFont="1" applyFill="0" applyBorder="1" applyAlignment="1" applyProtection="0">
      <alignment vertical="top" wrapText="1"/>
    </xf>
    <xf numFmtId="0" fontId="0" borderId="10" applyNumberFormat="0" applyFont="1" applyFill="0" applyBorder="1" applyAlignment="1" applyProtection="0">
      <alignment vertical="top" wrapText="1"/>
    </xf>
    <xf numFmtId="0" fontId="4" fillId="5" borderId="7"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4" fillId="4" borderId="2" applyNumberFormat="1" applyFont="1" applyFill="1" applyBorder="1" applyAlignment="1" applyProtection="0">
      <alignment vertical="top" wrapText="1"/>
    </xf>
    <xf numFmtId="49" fontId="4" fillId="6" borderId="13" applyNumberFormat="1" applyFont="1" applyFill="1" applyBorder="1" applyAlignment="1" applyProtection="0">
      <alignment vertical="top"/>
    </xf>
    <xf numFmtId="0" fontId="4" fillId="6" borderId="13" applyNumberFormat="0" applyFont="1" applyFill="1" applyBorder="1" applyAlignment="1" applyProtection="0">
      <alignment vertical="top"/>
    </xf>
    <xf numFmtId="0" fontId="4" fillId="5" borderId="14" applyNumberFormat="0" applyFont="1" applyFill="1" applyBorder="1" applyAlignment="1" applyProtection="0">
      <alignment vertical="top" wrapText="1"/>
    </xf>
    <xf numFmtId="49" fontId="4" fillId="7" borderId="3" applyNumberFormat="1" applyFont="1" applyFill="1" applyBorder="1" applyAlignment="1" applyProtection="0">
      <alignment vertical="top" wrapText="1"/>
    </xf>
    <xf numFmtId="49" fontId="0" borderId="15" applyNumberFormat="1" applyFont="1" applyFill="0" applyBorder="1" applyAlignment="1" applyProtection="0">
      <alignment vertical="top" wrapText="1"/>
    </xf>
    <xf numFmtId="0" fontId="0" borderId="14" applyNumberFormat="1" applyFont="1" applyFill="0" applyBorder="1" applyAlignment="1" applyProtection="0">
      <alignment vertical="top" wrapText="1"/>
    </xf>
    <xf numFmtId="49" fontId="0" borderId="14" applyNumberFormat="1" applyFont="1" applyFill="0" applyBorder="1" applyAlignment="1" applyProtection="0">
      <alignment vertical="top" wrapText="1"/>
    </xf>
    <xf numFmtId="0" fontId="4" fillId="5" borderId="12" applyNumberFormat="0" applyFont="1" applyFill="1" applyBorder="1" applyAlignment="1" applyProtection="0">
      <alignment vertical="top" wrapText="1"/>
    </xf>
    <xf numFmtId="49" fontId="4" fillId="7" borderId="7" applyNumberFormat="1" applyFont="1" applyFill="1" applyBorder="1" applyAlignment="1" applyProtection="0">
      <alignment vertical="top" wrapText="1"/>
    </xf>
    <xf numFmtId="49" fontId="0" borderId="10" applyNumberFormat="1" applyFont="1" applyFill="0" applyBorder="1" applyAlignment="1" applyProtection="0">
      <alignment vertical="top" wrapText="1"/>
    </xf>
    <xf numFmtId="0" fontId="0" borderId="12" applyNumberFormat="1" applyFont="1" applyFill="0" applyBorder="1" applyAlignment="1" applyProtection="0">
      <alignment vertical="top" wrapText="1"/>
    </xf>
    <xf numFmtId="49" fontId="0" borderId="12" applyNumberFormat="1" applyFont="1" applyFill="0" applyBorder="1" applyAlignment="1" applyProtection="0">
      <alignment vertical="top" wrapText="1"/>
    </xf>
    <xf numFmtId="49" fontId="4" borderId="7" applyNumberFormat="1" applyFont="1" applyFill="0" applyBorder="1" applyAlignment="1" applyProtection="0">
      <alignment vertical="top" wrapText="1"/>
    </xf>
    <xf numFmtId="49" fontId="7" borderId="7" applyNumberFormat="1" applyFont="1" applyFill="0" applyBorder="1" applyAlignment="1" applyProtection="0">
      <alignment vertical="top" wrapText="1"/>
    </xf>
    <xf numFmtId="0" fontId="4" fillId="5" borderId="2" applyNumberFormat="0" applyFont="1" applyFill="1" applyBorder="1" applyAlignment="1" applyProtection="0">
      <alignment vertical="top" wrapText="1"/>
    </xf>
    <xf numFmtId="49" fontId="4"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borderId="2" applyNumberFormat="1" applyFont="1" applyFill="0" applyBorder="1" applyAlignment="1" applyProtection="0">
      <alignment vertical="top" wrapText="1"/>
    </xf>
    <xf numFmtId="49" fontId="0" borderId="2" applyNumberFormat="1" applyFont="1" applyFill="0" applyBorder="1" applyAlignment="1" applyProtection="0">
      <alignment vertical="top" wrapText="1"/>
    </xf>
    <xf numFmtId="49" fontId="7" fillId="7" borderId="3" applyNumberFormat="1" applyFont="1" applyFill="1" applyBorder="1" applyAlignment="1" applyProtection="0">
      <alignment vertical="top" wrapText="1"/>
    </xf>
  </cellXfs>
  <cellStyles count="1">
    <cellStyle name="Normal" xfId="0" builtinId="0"/>
  </cellStyles>
  <dxfs count="14">
    <dxf>
      <font>
        <color rgb="ff000000"/>
      </font>
      <fill>
        <patternFill patternType="solid">
          <fgColor indexed="18"/>
          <bgColor indexed="19"/>
        </patternFill>
      </fill>
    </dxf>
    <dxf>
      <font>
        <color rgb="ff000000"/>
      </font>
      <fill>
        <patternFill patternType="solid">
          <fgColor indexed="18"/>
          <bgColor indexed="20"/>
        </patternFill>
      </fill>
    </dxf>
    <dxf>
      <font>
        <color rgb="ff000000"/>
      </font>
      <fill>
        <patternFill patternType="solid">
          <fgColor indexed="18"/>
          <bgColor indexed="21"/>
        </patternFill>
      </fill>
    </dxf>
    <dxf>
      <font>
        <color rgb="ff000000"/>
      </font>
      <fill>
        <patternFill patternType="solid">
          <fgColor indexed="18"/>
          <bgColor indexed="22"/>
        </patternFill>
      </fill>
    </dxf>
    <dxf>
      <font>
        <color rgb="ff000000"/>
      </font>
      <fill>
        <patternFill patternType="solid">
          <fgColor indexed="18"/>
          <bgColor indexed="23"/>
        </patternFill>
      </fill>
    </dxf>
    <dxf>
      <font>
        <color rgb="ff000000"/>
      </font>
      <fill>
        <patternFill patternType="solid">
          <fgColor indexed="18"/>
          <bgColor indexed="19"/>
        </patternFill>
      </fill>
    </dxf>
    <dxf>
      <font>
        <color rgb="ff000000"/>
      </font>
      <fill>
        <patternFill patternType="solid">
          <fgColor indexed="18"/>
          <bgColor indexed="21"/>
        </patternFill>
      </fill>
    </dxf>
    <dxf>
      <font>
        <color rgb="ff000000"/>
      </font>
      <fill>
        <patternFill patternType="solid">
          <fgColor indexed="18"/>
          <bgColor indexed="20"/>
        </patternFill>
      </fill>
    </dxf>
    <dxf>
      <font>
        <color rgb="ff000000"/>
      </font>
      <fill>
        <patternFill patternType="solid">
          <fgColor indexed="18"/>
          <bgColor indexed="19"/>
        </patternFill>
      </fill>
    </dxf>
    <dxf>
      <font>
        <color rgb="ff000000"/>
      </font>
      <fill>
        <patternFill patternType="solid">
          <fgColor indexed="18"/>
          <bgColor indexed="20"/>
        </patternFill>
      </fill>
    </dxf>
    <dxf>
      <font>
        <color rgb="ff000000"/>
      </font>
      <fill>
        <patternFill patternType="solid">
          <fgColor indexed="18"/>
          <bgColor indexed="21"/>
        </patternFill>
      </fill>
    </dxf>
    <dxf>
      <font>
        <color rgb="ff000000"/>
      </font>
      <fill>
        <patternFill patternType="solid">
          <fgColor indexed="18"/>
          <bgColor indexed="19"/>
        </patternFill>
      </fill>
    </dxf>
    <dxf>
      <font>
        <color rgb="ff000000"/>
      </font>
      <fill>
        <patternFill patternType="solid">
          <fgColor indexed="18"/>
          <bgColor indexed="20"/>
        </patternFill>
      </fill>
    </dxf>
    <dxf>
      <font>
        <color rgb="ff000000"/>
      </font>
      <fill>
        <patternFill patternType="solid">
          <fgColor indexed="18"/>
          <bgColor indexed="21"/>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d3d3d3"/>
      <rgbColor rgb="ff88f94e"/>
      <rgbColor rgb="00000000"/>
      <rgbColor rgb="e5afe489"/>
      <rgbColor rgb="e5fffc98"/>
      <rgbColor rgb="e5ff9781"/>
      <rgbColor rgb="e588ccff"/>
      <rgbColor rgb="e598ef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21</v>
      </c>
      <c r="C11" s="3"/>
      <c r="D11" s="3"/>
    </row>
    <row r="12">
      <c r="B12" s="4"/>
      <c r="C12" t="s" s="4">
        <v>22</v>
      </c>
      <c r="D12" t="s" s="5">
        <v>23</v>
      </c>
    </row>
  </sheetData>
  <mergeCells count="1">
    <mergeCell ref="B3:D3"/>
  </mergeCells>
  <hyperlinks>
    <hyperlink ref="D10" location="'Sheet 1'!R2C1" tooltip="" display="Sheet 1"/>
    <hyperlink ref="D12" location="'Equation testing documentation '!R2C1" tooltip="" display="Equation testing documentation "/>
  </hyperlinks>
</worksheet>
</file>

<file path=xl/worksheets/sheet2.xml><?xml version="1.0" encoding="utf-8"?>
<worksheet xmlns:r="http://schemas.openxmlformats.org/officeDocument/2006/relationships" xmlns="http://schemas.openxmlformats.org/spreadsheetml/2006/main">
  <dimension ref="A2:G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55.4844" style="6" customWidth="1"/>
    <col min="3" max="7" width="16.3516" style="6" customWidth="1"/>
    <col min="8" max="16384" width="16.3516" style="6" customWidth="1"/>
  </cols>
  <sheetData>
    <row r="1" ht="27.65" customHeight="1">
      <c r="A1" t="s" s="7">
        <v>5</v>
      </c>
      <c r="B1" s="7"/>
      <c r="C1" s="7"/>
      <c r="D1" s="7"/>
      <c r="E1" s="7"/>
      <c r="F1" s="7"/>
      <c r="G1" s="7"/>
    </row>
    <row r="2" ht="20.85" customHeight="1">
      <c r="A2" s="8"/>
      <c r="B2" s="8"/>
      <c r="C2" s="9"/>
      <c r="D2" s="9"/>
      <c r="E2" s="9"/>
      <c r="F2" s="9"/>
      <c r="G2" s="8"/>
    </row>
    <row r="3" ht="21.7" customHeight="1">
      <c r="A3" s="10"/>
      <c r="B3" s="11"/>
      <c r="C3" t="s" s="12">
        <v>6</v>
      </c>
      <c r="D3" t="s" s="12">
        <v>7</v>
      </c>
      <c r="E3" t="s" s="12">
        <v>8</v>
      </c>
      <c r="F3" t="s" s="12">
        <v>9</v>
      </c>
      <c r="G3" s="13"/>
    </row>
    <row r="4" ht="24" customHeight="1">
      <c r="A4" t="s" s="14">
        <v>10</v>
      </c>
      <c r="B4" s="15"/>
      <c r="C4" s="16">
        <v>30</v>
      </c>
      <c r="D4" s="16">
        <v>5</v>
      </c>
      <c r="E4" s="17"/>
      <c r="F4" s="16">
        <f>36.147*EXP(-1*C4*0.845+4.702)+7.069*EXP(-1*D4*0.068+4.297)-73.646</f>
        <v>296.064041688075</v>
      </c>
      <c r="G4" s="18"/>
    </row>
    <row r="5" ht="23.15" customHeight="1">
      <c r="A5" t="s" s="14">
        <v>11</v>
      </c>
      <c r="B5" s="19">
        <v>36.17</v>
      </c>
      <c r="C5" s="20"/>
      <c r="D5" s="20"/>
      <c r="E5" s="20"/>
      <c r="F5" s="20"/>
      <c r="G5" s="21"/>
    </row>
    <row r="6" ht="20.05" customHeight="1">
      <c r="A6" t="s" s="14">
        <v>12</v>
      </c>
      <c r="B6" s="22">
        <v>0.84</v>
      </c>
      <c r="C6" s="21"/>
      <c r="D6" s="21"/>
      <c r="E6" s="21"/>
      <c r="F6" s="21"/>
      <c r="G6" s="21"/>
    </row>
    <row r="7" ht="20.05" customHeight="1">
      <c r="A7" t="s" s="14">
        <v>13</v>
      </c>
      <c r="B7" s="22">
        <v>4.69</v>
      </c>
      <c r="C7" s="21"/>
      <c r="D7" s="21"/>
      <c r="E7" s="21"/>
      <c r="F7" s="21"/>
      <c r="G7" s="21"/>
    </row>
    <row r="8" ht="20.05" customHeight="1">
      <c r="A8" t="s" s="14">
        <v>14</v>
      </c>
      <c r="B8" s="22">
        <v>5.94</v>
      </c>
      <c r="C8" s="21"/>
      <c r="D8" s="21"/>
      <c r="E8" s="21"/>
      <c r="F8" s="21"/>
      <c r="G8" s="21"/>
    </row>
    <row r="9" ht="20.05" customHeight="1">
      <c r="A9" t="s" s="14">
        <v>15</v>
      </c>
      <c r="B9" s="23"/>
      <c r="C9" s="21"/>
      <c r="D9" s="21"/>
      <c r="E9" s="21"/>
      <c r="F9" s="21"/>
      <c r="G9" s="21"/>
    </row>
    <row r="10" ht="20.05" customHeight="1">
      <c r="A10" t="s" s="14">
        <v>16</v>
      </c>
      <c r="B10" s="23"/>
      <c r="C10" s="21"/>
      <c r="D10" s="21"/>
      <c r="E10" s="21"/>
      <c r="F10" s="21"/>
      <c r="G10" s="21"/>
    </row>
    <row r="11" ht="20.05" customHeight="1">
      <c r="A11" t="s" s="14">
        <v>17</v>
      </c>
      <c r="B11" s="23"/>
      <c r="C11" s="21"/>
      <c r="D11" s="21"/>
      <c r="E11" s="21"/>
      <c r="F11" s="21"/>
      <c r="G11" s="21"/>
    </row>
    <row r="12" ht="20.05" customHeight="1">
      <c r="A12" t="s" s="14">
        <v>18</v>
      </c>
      <c r="B12" s="23"/>
      <c r="C12" s="21"/>
      <c r="D12" s="21"/>
      <c r="E12" s="21"/>
      <c r="F12" s="21"/>
      <c r="G12" s="21"/>
    </row>
    <row r="13" ht="20.05" customHeight="1">
      <c r="A13" t="s" s="14">
        <v>19</v>
      </c>
      <c r="B13" s="23"/>
      <c r="C13" s="21"/>
      <c r="D13" s="21"/>
      <c r="E13" s="21"/>
      <c r="F13" s="21"/>
      <c r="G13" s="21"/>
    </row>
    <row r="14" ht="20.05" customHeight="1">
      <c r="A14" t="s" s="14">
        <v>20</v>
      </c>
      <c r="B14" s="23"/>
      <c r="C14" s="21"/>
      <c r="D14" s="21"/>
      <c r="E14" s="21"/>
      <c r="F14" s="21"/>
      <c r="G14" s="21"/>
    </row>
    <row r="15" ht="20.05" customHeight="1">
      <c r="A15" s="24"/>
      <c r="B15" s="23"/>
      <c r="C15" s="21"/>
      <c r="D15" s="21"/>
      <c r="E15" s="21"/>
      <c r="F15" s="21"/>
      <c r="G15" s="21"/>
    </row>
    <row r="16" ht="20.05" customHeight="1">
      <c r="A16" s="24"/>
      <c r="B16" s="23"/>
      <c r="C16" s="21"/>
      <c r="D16" s="21"/>
      <c r="E16" s="21"/>
      <c r="F16" s="21"/>
      <c r="G16" s="21"/>
    </row>
    <row r="17" ht="20.05" customHeight="1">
      <c r="A17" s="24"/>
      <c r="B17" s="23"/>
      <c r="C17" s="21"/>
      <c r="D17" s="21"/>
      <c r="E17" s="21"/>
      <c r="F17" s="21"/>
      <c r="G17" s="21"/>
    </row>
    <row r="18" ht="20.05" customHeight="1">
      <c r="A18" s="24"/>
      <c r="B18" s="23"/>
      <c r="C18" s="21"/>
      <c r="D18" s="21"/>
      <c r="E18" s="21"/>
      <c r="F18" s="21"/>
      <c r="G18" s="21"/>
    </row>
    <row r="19" ht="20.05" customHeight="1">
      <c r="A19" s="24"/>
      <c r="B19" s="23"/>
      <c r="C19" s="21"/>
      <c r="D19" s="21"/>
      <c r="E19" s="21"/>
      <c r="F19" s="21"/>
      <c r="G19" s="21"/>
    </row>
    <row r="20" ht="20.05" customHeight="1">
      <c r="A20" s="24"/>
      <c r="B20" s="23"/>
      <c r="C20" s="21"/>
      <c r="D20" s="21"/>
      <c r="E20" s="21"/>
      <c r="F20" s="21"/>
      <c r="G20" s="21"/>
    </row>
    <row r="21" ht="20.05" customHeight="1">
      <c r="A21" s="24"/>
      <c r="B21" s="23"/>
      <c r="C21" s="21"/>
      <c r="D21" s="21"/>
      <c r="E21" s="21"/>
      <c r="F21" s="21"/>
      <c r="G21" s="21"/>
    </row>
    <row r="22" ht="20.05" customHeight="1">
      <c r="A22" s="24"/>
      <c r="B22" s="23"/>
      <c r="C22" s="21"/>
      <c r="D22" s="21"/>
      <c r="E22" s="21"/>
      <c r="F22" s="21"/>
      <c r="G22" s="21"/>
    </row>
    <row r="23" ht="20.05" customHeight="1">
      <c r="A23" s="24"/>
      <c r="B23" s="23"/>
      <c r="C23" s="21"/>
      <c r="D23" s="21"/>
      <c r="E23" s="21"/>
      <c r="F23" s="21"/>
      <c r="G23" s="21"/>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F23"/>
  <sheetViews>
    <sheetView workbookViewId="0" showGridLines="0" defaultGridColor="1">
      <pane topLeftCell="C3" xSplit="2" ySplit="2" activePane="bottomRight" state="frozen"/>
    </sheetView>
  </sheetViews>
  <sheetFormatPr defaultColWidth="16.3333" defaultRowHeight="19.9" customHeight="1" outlineLevelRow="0" outlineLevelCol="0"/>
  <cols>
    <col min="1" max="1" width="8.35156" style="25" customWidth="1"/>
    <col min="2" max="2" width="44.7109" style="25" customWidth="1"/>
    <col min="3" max="4" width="15.9375" style="25" customWidth="1"/>
    <col min="5" max="6" width="16.9062" style="25" customWidth="1"/>
    <col min="7" max="16384" width="16.3516" style="25" customWidth="1"/>
  </cols>
  <sheetData>
    <row r="1" ht="27.65" customHeight="1">
      <c r="A1" t="s" s="7">
        <v>22</v>
      </c>
      <c r="B1" s="7"/>
      <c r="C1" s="7"/>
      <c r="D1" s="7"/>
      <c r="E1" s="7"/>
      <c r="F1" s="7"/>
    </row>
    <row r="2" ht="20.85" customHeight="1">
      <c r="A2" s="9"/>
      <c r="B2" t="s" s="26">
        <v>24</v>
      </c>
      <c r="C2" t="s" s="26">
        <v>25</v>
      </c>
      <c r="D2" t="s" s="26">
        <v>26</v>
      </c>
      <c r="E2" t="s" s="26">
        <v>27</v>
      </c>
      <c r="F2" t="s" s="26">
        <v>28</v>
      </c>
    </row>
    <row r="3" ht="21.05" customHeight="1">
      <c r="A3" t="s" s="27">
        <v>29</v>
      </c>
      <c r="B3" s="28"/>
      <c r="C3" s="28"/>
      <c r="D3" s="28"/>
      <c r="E3" s="28"/>
      <c r="F3" s="28"/>
    </row>
    <row r="4" ht="20.25" customHeight="1">
      <c r="A4" s="29"/>
      <c r="B4" t="s" s="30">
        <v>30</v>
      </c>
      <c r="C4" t="s" s="31">
        <v>29</v>
      </c>
      <c r="D4" s="32">
        <v>43.5862076066083</v>
      </c>
      <c r="E4" s="32">
        <v>0.892934993029991</v>
      </c>
      <c r="F4" t="s" s="33">
        <v>31</v>
      </c>
    </row>
    <row r="5" ht="20.05" customHeight="1">
      <c r="A5" s="34"/>
      <c r="B5" t="s" s="35">
        <v>32</v>
      </c>
      <c r="C5" t="s" s="36">
        <v>29</v>
      </c>
      <c r="D5" s="37">
        <v>43.6271525208621</v>
      </c>
      <c r="E5" s="37">
        <v>0.90033325365865</v>
      </c>
      <c r="F5" t="s" s="38">
        <v>31</v>
      </c>
    </row>
    <row r="6" ht="20.05" customHeight="1">
      <c r="A6" s="34"/>
      <c r="B6" t="s" s="39">
        <v>33</v>
      </c>
      <c r="C6" t="s" s="36">
        <v>29</v>
      </c>
      <c r="D6" s="37">
        <v>56.1331124597227</v>
      </c>
      <c r="E6" s="37">
        <v>0.854964397126722</v>
      </c>
      <c r="F6" t="s" s="38">
        <v>31</v>
      </c>
    </row>
    <row r="7" ht="21" customHeight="1">
      <c r="A7" s="34"/>
      <c r="B7" t="s" s="40">
        <v>34</v>
      </c>
      <c r="C7" t="s" s="36">
        <v>29</v>
      </c>
      <c r="D7" s="37">
        <v>56.133115513846</v>
      </c>
      <c r="E7" s="37">
        <v>0.854964397128554</v>
      </c>
      <c r="F7" t="s" s="38">
        <v>31</v>
      </c>
    </row>
    <row r="8" ht="20.05" customHeight="1">
      <c r="A8" s="34"/>
      <c r="B8" t="s" s="39">
        <v>35</v>
      </c>
      <c r="C8" t="s" s="36">
        <v>29</v>
      </c>
      <c r="D8" s="37">
        <v>58.3961746457875</v>
      </c>
      <c r="E8" s="37">
        <v>0.843649836712848</v>
      </c>
      <c r="F8" t="s" s="38">
        <v>31</v>
      </c>
    </row>
    <row r="9" ht="20.85" customHeight="1">
      <c r="A9" s="41"/>
      <c r="B9" t="s" s="42">
        <v>36</v>
      </c>
      <c r="C9" t="s" s="43">
        <v>29</v>
      </c>
      <c r="D9" s="44">
        <v>113.872814973396</v>
      </c>
      <c r="E9" s="44">
        <v>0.460006710009316</v>
      </c>
      <c r="F9" t="s" s="45">
        <v>31</v>
      </c>
    </row>
    <row r="10" ht="21.05" customHeight="1">
      <c r="A10" t="s" s="27">
        <v>37</v>
      </c>
      <c r="B10" s="28"/>
      <c r="C10" s="28"/>
      <c r="D10" s="28"/>
      <c r="E10" s="28"/>
      <c r="F10" s="28"/>
    </row>
    <row r="11" ht="21.2" customHeight="1">
      <c r="A11" s="29"/>
      <c r="B11" t="s" s="46">
        <v>34</v>
      </c>
      <c r="C11" t="s" s="31">
        <v>37</v>
      </c>
      <c r="D11" s="32">
        <v>81.45240759767481</v>
      </c>
      <c r="E11" s="32">
        <v>0.922092227271738</v>
      </c>
      <c r="F11" t="s" s="33">
        <v>38</v>
      </c>
    </row>
    <row r="12" ht="20.05" customHeight="1">
      <c r="A12" s="34"/>
      <c r="B12" t="s" s="39">
        <v>30</v>
      </c>
      <c r="C12" t="s" s="36">
        <v>37</v>
      </c>
      <c r="D12" s="37">
        <v>86.79601903367841</v>
      </c>
      <c r="E12" s="37">
        <v>0.907926114320456</v>
      </c>
      <c r="F12" t="s" s="38">
        <v>38</v>
      </c>
    </row>
    <row r="13" ht="20.05" customHeight="1">
      <c r="A13" s="34"/>
      <c r="B13" t="s" s="39">
        <v>32</v>
      </c>
      <c r="C13" t="s" s="36">
        <v>37</v>
      </c>
      <c r="D13" s="37">
        <v>87.3703300928795</v>
      </c>
      <c r="E13" s="37">
        <v>0.909575875261706</v>
      </c>
      <c r="F13" t="s" s="38">
        <v>38</v>
      </c>
    </row>
    <row r="14" ht="20.05" customHeight="1">
      <c r="A14" s="34"/>
      <c r="B14" t="s" s="39">
        <v>33</v>
      </c>
      <c r="C14" t="s" s="36">
        <v>37</v>
      </c>
      <c r="D14" s="37">
        <v>104.541373231426</v>
      </c>
      <c r="E14" s="37">
        <v>0.868548384189781</v>
      </c>
      <c r="F14" t="s" s="38">
        <v>38</v>
      </c>
    </row>
    <row r="15" ht="20.05" customHeight="1">
      <c r="A15" s="34"/>
      <c r="B15" t="s" s="39">
        <v>35</v>
      </c>
      <c r="C15" t="s" s="36">
        <v>37</v>
      </c>
      <c r="D15" s="37">
        <v>105.353504736947</v>
      </c>
      <c r="E15" s="37">
        <v>0.867111066043071</v>
      </c>
      <c r="F15" t="s" s="38">
        <v>38</v>
      </c>
    </row>
    <row r="16" ht="20.85" customHeight="1">
      <c r="A16" s="41"/>
      <c r="B16" t="s" s="42">
        <v>36</v>
      </c>
      <c r="C16" t="s" s="43">
        <v>37</v>
      </c>
      <c r="D16" s="44">
        <v>226.574842179785</v>
      </c>
      <c r="E16" s="44">
        <v>0.447944779929961</v>
      </c>
      <c r="F16" t="s" s="45">
        <v>38</v>
      </c>
    </row>
    <row r="17" ht="21.05" customHeight="1">
      <c r="A17" t="s" s="27">
        <v>39</v>
      </c>
      <c r="B17" s="28"/>
      <c r="C17" s="28"/>
      <c r="D17" s="28"/>
      <c r="E17" s="28"/>
      <c r="F17" s="28"/>
    </row>
    <row r="18" ht="21.2" customHeight="1">
      <c r="A18" s="29"/>
      <c r="B18" t="s" s="46">
        <v>34</v>
      </c>
      <c r="C18" t="s" s="31">
        <v>39</v>
      </c>
      <c r="D18" s="32">
        <v>17.8203481278767</v>
      </c>
      <c r="E18" s="32">
        <v>0.832143642000268</v>
      </c>
      <c r="F18" t="s" s="33">
        <v>31</v>
      </c>
    </row>
    <row r="19" ht="20.05" customHeight="1">
      <c r="A19" s="34"/>
      <c r="B19" t="s" s="35">
        <v>32</v>
      </c>
      <c r="C19" t="s" s="36">
        <v>39</v>
      </c>
      <c r="D19" s="37">
        <v>19.0563270916028</v>
      </c>
      <c r="E19" s="37">
        <v>0.816388299149522</v>
      </c>
      <c r="F19" t="s" s="38">
        <v>31</v>
      </c>
    </row>
    <row r="20" ht="20.05" customHeight="1">
      <c r="A20" s="34"/>
      <c r="B20" t="s" s="39">
        <v>33</v>
      </c>
      <c r="C20" t="s" s="36">
        <v>39</v>
      </c>
      <c r="D20" s="37">
        <v>22.1977180560481</v>
      </c>
      <c r="E20" s="37">
        <v>0.7450207436474831</v>
      </c>
      <c r="F20" t="s" s="38">
        <v>31</v>
      </c>
    </row>
    <row r="21" ht="20.05" customHeight="1">
      <c r="A21" s="34"/>
      <c r="B21" t="s" s="39">
        <v>30</v>
      </c>
      <c r="C21" t="s" s="36">
        <v>39</v>
      </c>
      <c r="D21" s="37">
        <v>22.8735893050023</v>
      </c>
      <c r="E21" s="37">
        <v>0.695644132188307</v>
      </c>
      <c r="F21" t="s" s="38">
        <v>31</v>
      </c>
    </row>
    <row r="22" ht="20.05" customHeight="1">
      <c r="A22" s="34"/>
      <c r="B22" t="s" s="39">
        <v>35</v>
      </c>
      <c r="C22" t="s" s="36">
        <v>39</v>
      </c>
      <c r="D22" s="37">
        <v>27.3415276520687</v>
      </c>
      <c r="E22" s="37">
        <v>0.611177131478062</v>
      </c>
      <c r="F22" t="s" s="38">
        <v>31</v>
      </c>
    </row>
    <row r="23" ht="20.05" customHeight="1">
      <c r="A23" s="34"/>
      <c r="B23" t="s" s="39">
        <v>36</v>
      </c>
      <c r="C23" t="s" s="36">
        <v>39</v>
      </c>
      <c r="D23" s="37">
        <v>34.9544454865957</v>
      </c>
      <c r="E23" s="37">
        <v>0.386822495499999</v>
      </c>
      <c r="F23" t="s" s="38">
        <v>31</v>
      </c>
    </row>
  </sheetData>
  <mergeCells count="1">
    <mergeCell ref="A1:F1"/>
  </mergeCells>
  <conditionalFormatting sqref="D4:D9">
    <cfRule type="cellIs" dxfId="0" priority="1" operator="lessThanOrEqual" stopIfTrue="1">
      <formula>50</formula>
    </cfRule>
    <cfRule type="cellIs" dxfId="1" priority="2" operator="lessThanOrEqual" stopIfTrue="1">
      <formula>60</formula>
    </cfRule>
    <cfRule type="cellIs" dxfId="2" priority="3" operator="greaterThan" stopIfTrue="1">
      <formula>60</formula>
    </cfRule>
  </conditionalFormatting>
  <conditionalFormatting sqref="E4:E9 E11:E16 E18:E23">
    <cfRule type="cellIs" dxfId="3" priority="1" operator="greaterThan" stopIfTrue="1">
      <formula>0.9</formula>
    </cfRule>
    <cfRule type="cellIs" dxfId="4" priority="2" operator="greaterThan" stopIfTrue="1">
      <formula>0.8</formula>
    </cfRule>
    <cfRule type="cellIs" dxfId="5" priority="3" operator="greaterThanOrEqual" stopIfTrue="1">
      <formula>0.7</formula>
    </cfRule>
    <cfRule type="cellIs" dxfId="6" priority="4" operator="lessThan" stopIfTrue="1">
      <formula>0.5</formula>
    </cfRule>
    <cfRule type="cellIs" dxfId="7" priority="5" operator="between" stopIfTrue="1">
      <formula>0.5</formula>
      <formula>0.7</formula>
    </cfRule>
  </conditionalFormatting>
  <conditionalFormatting sqref="D11:D16">
    <cfRule type="cellIs" dxfId="8" priority="1" operator="lessThanOrEqual" stopIfTrue="1">
      <formula>90</formula>
    </cfRule>
    <cfRule type="cellIs" dxfId="9" priority="2" operator="lessThanOrEqual" stopIfTrue="1">
      <formula>110</formula>
    </cfRule>
    <cfRule type="cellIs" dxfId="10" priority="3" operator="greaterThan" stopIfTrue="1">
      <formula>110</formula>
    </cfRule>
  </conditionalFormatting>
  <conditionalFormatting sqref="D18:D23">
    <cfRule type="cellIs" dxfId="11" priority="1" operator="lessThanOrEqual" stopIfTrue="1">
      <formula>20</formula>
    </cfRule>
    <cfRule type="cellIs" dxfId="12" priority="2" operator="lessThanOrEqual" stopIfTrue="1">
      <formula>25</formula>
    </cfRule>
    <cfRule type="cellIs" dxfId="13" priority="3" operator="greaterThan" stopIfTrue="1">
      <formula>25</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