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13_ncr:1_{1B1B7ABA-E252-4749-B331-616ADCF985D6}" xr6:coauthVersionLast="47" xr6:coauthVersionMax="47" xr10:uidLastSave="{00000000-0000-0000-0000-000000000000}"/>
  <workbookProtection workbookAlgorithmName="SHA-512" workbookHashValue="cBkzFllXiCZrnSZ0ZkWW6yxHKVdUcBK8TIviCp8Z8nFB0Y4ILaQewV6Z8f0tUXPrKXylM9Omg1haIuldT+nUWA==" workbookSaltValue="4ThKMuOK4TL4V7YXQTHtaw==" workbookSpinCount="100000" lockStructure="1"/>
  <bookViews>
    <workbookView xWindow="-120" yWindow="-120" windowWidth="20730" windowHeight="11760" tabRatio="731" xr2:uid="{00000000-000D-0000-FFFF-FFFF00000000}"/>
  </bookViews>
  <sheets>
    <sheet name="Anticipo de Gastos" sheetId="2" r:id="rId1"/>
    <sheet name="Matriz" sheetId="3" state="hidden" r:id="rId2"/>
  </sheets>
  <definedNames>
    <definedName name="_xlnm.Print_Area" localSheetId="0">'Anticipo de Gastos'!$A$1:$M$64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" l="1"/>
  <c r="K17" i="2"/>
  <c r="L17" i="2" s="1"/>
  <c r="K23" i="2"/>
  <c r="L23" i="2" s="1"/>
  <c r="K22" i="2"/>
  <c r="K21" i="2"/>
  <c r="L21" i="2" s="1"/>
  <c r="K20" i="2"/>
  <c r="L20" i="2" s="1"/>
  <c r="K19" i="2"/>
  <c r="K18" i="2"/>
  <c r="L18" i="2" s="1"/>
  <c r="L19" i="2" l="1"/>
  <c r="M19" i="2" s="1"/>
  <c r="K25" i="2"/>
  <c r="L25" i="2"/>
  <c r="M21" i="2"/>
  <c r="L22" i="2"/>
  <c r="M22" i="2" s="1"/>
  <c r="M23" i="2"/>
  <c r="M20" i="2"/>
  <c r="M17" i="2"/>
  <c r="M18" i="2"/>
  <c r="M16" i="2" l="1"/>
  <c r="M25" i="2" s="1"/>
  <c r="L11" i="2"/>
</calcChain>
</file>

<file path=xl/sharedStrings.xml><?xml version="1.0" encoding="utf-8"?>
<sst xmlns="http://schemas.openxmlformats.org/spreadsheetml/2006/main" count="313" uniqueCount="310">
  <si>
    <t>No.</t>
  </si>
  <si>
    <t>Descripción del bien o servicio</t>
  </si>
  <si>
    <t>CeDis:</t>
  </si>
  <si>
    <t>No. Factura</t>
  </si>
  <si>
    <t>Sub - total</t>
  </si>
  <si>
    <t>I.V.A.</t>
  </si>
  <si>
    <t>Totales</t>
  </si>
  <si>
    <t xml:space="preserve">A 3026 Corp Toluca </t>
  </si>
  <si>
    <t>TOTALES</t>
  </si>
  <si>
    <t>BANCO:</t>
  </si>
  <si>
    <t>CUENTA:</t>
  </si>
  <si>
    <t>RFC:</t>
  </si>
  <si>
    <t>CLABE INTERBANCARIA:</t>
  </si>
  <si>
    <t xml:space="preserve">Cliente </t>
  </si>
  <si>
    <t xml:space="preserve">Tipo de Gasto </t>
  </si>
  <si>
    <t xml:space="preserve">Tipo de solicitud </t>
  </si>
  <si>
    <t xml:space="preserve">Grupo </t>
  </si>
  <si>
    <t xml:space="preserve">Fecha </t>
  </si>
  <si>
    <t>Tipo de solicitud</t>
  </si>
  <si>
    <t xml:space="preserve">Unilever </t>
  </si>
  <si>
    <t xml:space="preserve">Colgate </t>
  </si>
  <si>
    <t xml:space="preserve">TMS </t>
  </si>
  <si>
    <t xml:space="preserve">HEINZ </t>
  </si>
  <si>
    <t xml:space="preserve">HEB </t>
  </si>
  <si>
    <t xml:space="preserve">Anticipo </t>
  </si>
  <si>
    <t xml:space="preserve">Nómina </t>
  </si>
  <si>
    <t xml:space="preserve">Pago a proveedor </t>
  </si>
  <si>
    <t xml:space="preserve">Reembolso </t>
  </si>
  <si>
    <t xml:space="preserve">Asimilados </t>
  </si>
  <si>
    <t>2001 Material de Limpieza</t>
  </si>
  <si>
    <t xml:space="preserve">2002 Gasolina </t>
  </si>
  <si>
    <t xml:space="preserve">2003 Diesel </t>
  </si>
  <si>
    <t>2004 Etiquetas Térmicas</t>
  </si>
  <si>
    <t>2006 Pruebas Toxicológicas</t>
  </si>
  <si>
    <t>2007 Cafetería</t>
  </si>
  <si>
    <t>2008 Papelería</t>
  </si>
  <si>
    <t>2009 Llantas</t>
  </si>
  <si>
    <t>2011 Accesorios Equipo de Cómputo</t>
  </si>
  <si>
    <t xml:space="preserve">2012 EPP Equipo de Protección Personal </t>
  </si>
  <si>
    <t>2013 EPP Equipo de Protección Personal (Chalecos)</t>
  </si>
  <si>
    <t>2015 Artículos de ferreteria y pintura</t>
  </si>
  <si>
    <t>2016 Muebles de poca cuantía</t>
  </si>
  <si>
    <t>2018 Otros materiales</t>
  </si>
  <si>
    <t>2020 Insumos COVID-19</t>
  </si>
  <si>
    <t>2021 Credenciales</t>
  </si>
  <si>
    <t>2022 Equipo Fotográfico</t>
  </si>
  <si>
    <t>2023 Equipos de Radiofrecuencia</t>
  </si>
  <si>
    <t>2025 Accesorios y Refacciones Para Vehículos</t>
  </si>
  <si>
    <t>3002 Arrendamiento Edificio Corporativo</t>
  </si>
  <si>
    <t>3004 Arrendamiento Ex Hacienda San José</t>
  </si>
  <si>
    <t>3005 Arrendamiento Casa Macrocentro</t>
  </si>
  <si>
    <t>3010 Renta de Licencias de Software</t>
  </si>
  <si>
    <t>3012 Arrendamiento Partner 2020</t>
  </si>
  <si>
    <t>3013 Arrendamiento Partner 2019</t>
  </si>
  <si>
    <t>3014 Arrendamiento Crafter 2020</t>
  </si>
  <si>
    <t>3065 Seguro Tractocamión R21</t>
  </si>
  <si>
    <t>3066 Seguro Tractocamión V2</t>
  </si>
  <si>
    <t>3067 Seguro Tractocamión R22</t>
  </si>
  <si>
    <t>3068 Seguro Tractocamión R23</t>
  </si>
  <si>
    <t>3069 Seguro Tractocamión R24</t>
  </si>
  <si>
    <t>5001 Maniobras</t>
  </si>
  <si>
    <t xml:space="preserve">5002 Insumos CDU </t>
  </si>
  <si>
    <t>5003 Adquisición de Equipo de Cómputo</t>
  </si>
  <si>
    <t>5004 Adquisición de Mobiliario de Oficina</t>
  </si>
  <si>
    <t>5007 Adquisición de Equipo de Transporte</t>
  </si>
  <si>
    <t>No deducible</t>
  </si>
  <si>
    <t xml:space="preserve">1000 Nómina </t>
  </si>
  <si>
    <t xml:space="preserve">3000 Servicios </t>
  </si>
  <si>
    <t xml:space="preserve">5000 Inversiones </t>
  </si>
  <si>
    <t xml:space="preserve">6000 Impuestos </t>
  </si>
  <si>
    <t>2000 Materiales y Suministros</t>
  </si>
  <si>
    <t xml:space="preserve">Cedis </t>
  </si>
  <si>
    <t>A 3001 Corp Dirección General</t>
  </si>
  <si>
    <t>A 3002 Corp Gerencia Operación</t>
  </si>
  <si>
    <t>A 3003 Corp Gcia Admón y Finanzas</t>
  </si>
  <si>
    <t>A 3004 Corp Subgerencia Admón</t>
  </si>
  <si>
    <t xml:space="preserve">A 3006 Corp Sistemas y Desarrollo </t>
  </si>
  <si>
    <t>A 3007 Corp RR. HH</t>
  </si>
  <si>
    <t>A 3008 Corp Legal</t>
  </si>
  <si>
    <t xml:space="preserve">A 3009 Corp Comunicación </t>
  </si>
  <si>
    <t>A 3013 Corp Contabilidad</t>
  </si>
  <si>
    <t xml:space="preserve">A 3014 Corp Finanzas  </t>
  </si>
  <si>
    <t xml:space="preserve">A 3018 Corp Operación Origen </t>
  </si>
  <si>
    <t xml:space="preserve">A 3022 Corp Operación Destino Colpal </t>
  </si>
  <si>
    <t>A 3024 Corp POD Y Evidencias</t>
  </si>
  <si>
    <t>A 3025 Corp Auditores Foráneos</t>
  </si>
  <si>
    <t>A 3030 Corp Comité Directivo</t>
  </si>
  <si>
    <t>A 3031 Corp Gerencia Comercial</t>
  </si>
  <si>
    <t xml:space="preserve">A 3032 Corp Gerencia Operación Origen </t>
  </si>
  <si>
    <t xml:space="preserve">A 3033 Corp Operación Destino UL </t>
  </si>
  <si>
    <t>C 4001 WM Cuautitlán</t>
  </si>
  <si>
    <t>C 4002 WM Santa Bárbara</t>
  </si>
  <si>
    <t>C 4003 WM Guadalajara</t>
  </si>
  <si>
    <t>C 4004 WM Monterrey</t>
  </si>
  <si>
    <t>C 4005 WM Chalco</t>
  </si>
  <si>
    <t>C 4006 WM Villahermosa</t>
  </si>
  <si>
    <t>C 4007 WM Culiacán</t>
  </si>
  <si>
    <t>C 4008 WM Chihuahua</t>
  </si>
  <si>
    <t>C 4009 WM Mérida</t>
  </si>
  <si>
    <t>C 4010 Soriana Tultitlán</t>
  </si>
  <si>
    <t>C 4011 Soriana Monterrey</t>
  </si>
  <si>
    <t>C 4012 Soriana Guadalajara</t>
  </si>
  <si>
    <t>C 4013 Soriana Villahermosa</t>
  </si>
  <si>
    <t>C 4014 Soriana Tijuana</t>
  </si>
  <si>
    <t>C 4015 Soriana Querétaro</t>
  </si>
  <si>
    <t>C 4016 LI WM Valle de México</t>
  </si>
  <si>
    <t>C 4017 POD y Evidencias ColPal</t>
  </si>
  <si>
    <t>C 4018 Macrocentro</t>
  </si>
  <si>
    <t>C 4999 ColPal Directos</t>
  </si>
  <si>
    <t>T 7003 TMS POD</t>
  </si>
  <si>
    <t>U 5002 CDU Trackers</t>
  </si>
  <si>
    <t>U 5003 CDU Supervisor de Inventario</t>
  </si>
  <si>
    <t>U 5004 CDU Supervisor Export Center</t>
  </si>
  <si>
    <t>U 5005 CDU Control de Insumos</t>
  </si>
  <si>
    <t>U 5006 CDU Control de Tarimas</t>
  </si>
  <si>
    <t xml:space="preserve">U 5016 CDU Camiones de Patio </t>
  </si>
  <si>
    <t>U 5018 CDU Proyecto Maniobras</t>
  </si>
  <si>
    <t>U 5028 Camiones de Patio Lerma</t>
  </si>
  <si>
    <t>U 5998 UL Directos CDU</t>
  </si>
  <si>
    <t>U 5999 UL Directos Destino</t>
  </si>
  <si>
    <t xml:space="preserve">D 6001 DHL Tultitlán </t>
  </si>
  <si>
    <t xml:space="preserve">DHL </t>
  </si>
  <si>
    <t xml:space="preserve">Otros </t>
  </si>
  <si>
    <t xml:space="preserve">1001 Sueldo Quincenal </t>
  </si>
  <si>
    <t>1002 Sueldo Semanal</t>
  </si>
  <si>
    <t>1003 Gratificación</t>
  </si>
  <si>
    <t>1008 Finiquitos</t>
  </si>
  <si>
    <t>2005 Formatos impresos (Bitacoras)</t>
  </si>
  <si>
    <t>2010 Alcoholímetro</t>
  </si>
  <si>
    <t>2014 Material y/o Refacciones Eléctricas</t>
  </si>
  <si>
    <t>2017 Alimentos</t>
  </si>
  <si>
    <t>2019 No deducibles</t>
  </si>
  <si>
    <t>2024 Licencias de conducir</t>
  </si>
  <si>
    <t>2026 Refacciones Hidraúlicas Camiones de Patio</t>
  </si>
  <si>
    <t>2027 Refacciones Mecánicas Camiones de Patio</t>
  </si>
  <si>
    <t>2028 Refacciones Eléctricas Camiones de Patio</t>
  </si>
  <si>
    <t>2029 Señalizaciones, Seguridad e Higiene</t>
  </si>
  <si>
    <t>2030 Insumos Médicos</t>
  </si>
  <si>
    <t xml:space="preserve">2031 Gastos Fin de año </t>
  </si>
  <si>
    <t>2032 Equipos móviles (celulares)</t>
  </si>
  <si>
    <t>3001 Depositos en garantia de arrendamiento de Inmuebles</t>
  </si>
  <si>
    <t>3003 Arrendamiento Locales VENTO</t>
  </si>
  <si>
    <t xml:space="preserve">3006 Arrendamiento Casa CDU </t>
  </si>
  <si>
    <t>3007 Servicio de Agua Potable</t>
  </si>
  <si>
    <t>3008 Agua Para Consumo Humano</t>
  </si>
  <si>
    <t>3009 Servicio de Limpieza Oficinas</t>
  </si>
  <si>
    <t>3011 Arrendamiento Vehículos</t>
  </si>
  <si>
    <t>3015 Servicios Contables</t>
  </si>
  <si>
    <t xml:space="preserve">3016 Servicio Telefonía movil </t>
  </si>
  <si>
    <t>3017 Equipos móviles (celulares)</t>
  </si>
  <si>
    <t>3018 Internet Telmex</t>
  </si>
  <si>
    <t>3019 Total Play</t>
  </si>
  <si>
    <t>3020 Megacable</t>
  </si>
  <si>
    <t>3021 Pagos de guías, paquetería y mensajería</t>
  </si>
  <si>
    <t xml:space="preserve">3022 Pasajes para recolecciones </t>
  </si>
  <si>
    <t xml:space="preserve">3023 Gastos de Reclutamiento </t>
  </si>
  <si>
    <t xml:space="preserve">3024 Otros servicios </t>
  </si>
  <si>
    <t>3025 Estacionamientos / Pensiones</t>
  </si>
  <si>
    <t>3026 Asimilados</t>
  </si>
  <si>
    <t xml:space="preserve">3027 Viáticos  </t>
  </si>
  <si>
    <t xml:space="preserve">3028 Gastos de Viaje </t>
  </si>
  <si>
    <t>3029 Mantenimiento de Vehículos</t>
  </si>
  <si>
    <t>3030 Mantenimiento Partner 2020</t>
  </si>
  <si>
    <t>3031 Mantenimiento Partner 2019</t>
  </si>
  <si>
    <t>3032 Mantenimiento Crafter 2020</t>
  </si>
  <si>
    <t>3033 Mantenimiento Yamaha MT-03</t>
  </si>
  <si>
    <t>3034 Mantenimiento Tractocamión R21</t>
  </si>
  <si>
    <t>3035 Mantenimiento Tractocamión V2</t>
  </si>
  <si>
    <t>3036 Mantenimiento Tractocamión R22</t>
  </si>
  <si>
    <t>3037 Mantenimiento Tractocamión R23</t>
  </si>
  <si>
    <t>3038 Mantenimiento Tractocamión R24</t>
  </si>
  <si>
    <t>3039 Mantenimiento Tractocamión Z21</t>
  </si>
  <si>
    <t>3040 Cursos de Capacitación</t>
  </si>
  <si>
    <t>3041 Mantenimiento a Inmuebles</t>
  </si>
  <si>
    <t>3042 Mantenimiento Equipo de Cómputo</t>
  </si>
  <si>
    <t>3043 Publicidad y Propaganda</t>
  </si>
  <si>
    <t>3044 Impresiones en viniles, tarjetas de presentación y posters</t>
  </si>
  <si>
    <t>3045 Adaptación y acondicionamiento de inmuebles</t>
  </si>
  <si>
    <t>3046 Servicios x Honorarios Persona Física</t>
  </si>
  <si>
    <t>3047 Gastos Legales</t>
  </si>
  <si>
    <t>3048 Servicios de plomería, jardinería, albañilería y cerrajería</t>
  </si>
  <si>
    <t>3049 Energía Eléctrica Casa Tultitlán</t>
  </si>
  <si>
    <t>3050 Energía Eléctrica Edificio Corporativo</t>
  </si>
  <si>
    <t>3051 Tenencia Vehícular</t>
  </si>
  <si>
    <t>3052 Recuperación de documentos</t>
  </si>
  <si>
    <t>3053 Servicio de rastreo (GPS)</t>
  </si>
  <si>
    <t xml:space="preserve">3054 WebHosting y Dominio </t>
  </si>
  <si>
    <t>3055 Arrendamiento equipo de cómputo</t>
  </si>
  <si>
    <t>3056 Transporte (Taxi/ Plataformas digitales)</t>
  </si>
  <si>
    <t>3057 Gastos de Representación</t>
  </si>
  <si>
    <t>3058 Primas de Seguros</t>
  </si>
  <si>
    <t>3059 Seguro Yamaha MT-03</t>
  </si>
  <si>
    <t>3060 Seguro Partner 2020</t>
  </si>
  <si>
    <t>3061 Seguro Partner 2019</t>
  </si>
  <si>
    <t>3062 Seguro Crafter 2020</t>
  </si>
  <si>
    <t>3063 Seguro Mercedes Benz</t>
  </si>
  <si>
    <t>3064 Seguro Ford 2021</t>
  </si>
  <si>
    <t>3070 Seguro Tractocamión Z21</t>
  </si>
  <si>
    <t xml:space="preserve">3071 Seguro Edicficio Corporativo </t>
  </si>
  <si>
    <t xml:space="preserve">3072 Servicios Administrativos </t>
  </si>
  <si>
    <t xml:space="preserve">3073 Estudios Médicos </t>
  </si>
  <si>
    <t xml:space="preserve">3074 Festejos y/o tradiciones </t>
  </si>
  <si>
    <t xml:space="preserve">3075 Caja Chica </t>
  </si>
  <si>
    <t>6001 I.V.A.</t>
  </si>
  <si>
    <t>6002 I.S.R.</t>
  </si>
  <si>
    <t xml:space="preserve">6003 IMSS e INFONAVIT </t>
  </si>
  <si>
    <t>6004 I.S.N.</t>
  </si>
  <si>
    <t xml:space="preserve">6005 Otros Impuestos y/o derechos </t>
  </si>
  <si>
    <t xml:space="preserve">U 5031 Maniobra Julio Regalado </t>
  </si>
  <si>
    <t xml:space="preserve">U 5032 Trackers Julio Regalado </t>
  </si>
  <si>
    <t xml:space="preserve">3079 Siniestros </t>
  </si>
  <si>
    <t>3080 Verificación Vehícular</t>
  </si>
  <si>
    <t>3081 Energía Electrica</t>
  </si>
  <si>
    <t>3082 Comisiones x vales</t>
  </si>
  <si>
    <t>3083 Comisiones x carga de combustible</t>
  </si>
  <si>
    <t>A 3034 Copr Operación Destino</t>
  </si>
  <si>
    <t>A 3035 Corp Querétaro</t>
  </si>
  <si>
    <t xml:space="preserve">C 4019 WM Mexicali </t>
  </si>
  <si>
    <t>C 4020 Julio Regalado</t>
  </si>
  <si>
    <t>U 5026 CDU Insumos</t>
  </si>
  <si>
    <t xml:space="preserve">U 5029 Maniobras Operativas CDU </t>
  </si>
  <si>
    <t>U 5034 Tarimas Forestal</t>
  </si>
  <si>
    <t xml:space="preserve">U 5033 WM Mexicali </t>
  </si>
  <si>
    <t>U 5035 CIVAC</t>
  </si>
  <si>
    <t xml:space="preserve">N 8001 Nestle coordinación </t>
  </si>
  <si>
    <t>A 3036 Corp Purina</t>
  </si>
  <si>
    <t>U 5036 Maniobras Lerma</t>
  </si>
  <si>
    <t>U 5037 WM Tijuana</t>
  </si>
  <si>
    <t>N 8002 Nestle Quintas</t>
  </si>
  <si>
    <t>H 1001 HiHi Querétaro</t>
  </si>
  <si>
    <t xml:space="preserve">P 9001 Purina coordinación </t>
  </si>
  <si>
    <t>P 9002 Sam´s Centro</t>
  </si>
  <si>
    <t>P 9003 Sam´s Chalco</t>
  </si>
  <si>
    <t>P 9004 Sam´s Chihuhua</t>
  </si>
  <si>
    <t>P 9005 Sam´s Cienegas de Flores</t>
  </si>
  <si>
    <t>P 9006 Sam´s Cuautitlan</t>
  </si>
  <si>
    <t>P 9007 Sam´s Culiacan</t>
  </si>
  <si>
    <t>P 9008 Sam´s Kanasin</t>
  </si>
  <si>
    <t>P 9009 Sam´s Tlajomulco de Zuñiga</t>
  </si>
  <si>
    <t>P 9010 WM Centro</t>
  </si>
  <si>
    <t>P 9011 WM Chalco</t>
  </si>
  <si>
    <t>P 9012 WM Izcalli</t>
  </si>
  <si>
    <t>P 9013 WM Chihuhua</t>
  </si>
  <si>
    <t>P 9014 WM Cienegas de Flores</t>
  </si>
  <si>
    <t>P 9015 WM Cuautitlan</t>
  </si>
  <si>
    <t>P 9016 WM Culiacan</t>
  </si>
  <si>
    <t>P 9017 WM Kanasin</t>
  </si>
  <si>
    <t>P 9018 WM Tlajomulco de Zuñiga</t>
  </si>
  <si>
    <t>P 9019 WM Mexicali</t>
  </si>
  <si>
    <t>P 9020 Megapark</t>
  </si>
  <si>
    <t xml:space="preserve"> </t>
  </si>
  <si>
    <t>Cantidad</t>
  </si>
  <si>
    <t>Unidad de
Medida</t>
  </si>
  <si>
    <t>Costo 
Unitarios</t>
  </si>
  <si>
    <t>A 3999 CORP INVERSIONES</t>
  </si>
  <si>
    <t>D6002 DHL</t>
  </si>
  <si>
    <t>U 5022 WM VILLAHERMOSA NC</t>
  </si>
  <si>
    <t>C 4040 JULIO REGALADO</t>
  </si>
  <si>
    <t>A 3027 CORP POD Y EVIDENCIAS VHS</t>
  </si>
  <si>
    <t>A 3028 CORP POD Y EVIDENCIAS MONTERREY</t>
  </si>
  <si>
    <t>A 3029 CORP POD Y EVIDENCIAS GUADALAJARA</t>
  </si>
  <si>
    <t>U 5038 W2W</t>
  </si>
  <si>
    <t>P 9028 WM TLAJOMULCO DE ZUÑIGA</t>
  </si>
  <si>
    <t>P 9023 WM SMO</t>
  </si>
  <si>
    <t>W1101 E-COMERCE WM</t>
  </si>
  <si>
    <t>PG 1201 MANIOBRAS P&amp;G</t>
  </si>
  <si>
    <t>A 3038 SSHE</t>
  </si>
  <si>
    <t>A 3037 COMPRAS</t>
  </si>
  <si>
    <t>P 9025 POD Y EVIDENCIAS PURINA</t>
  </si>
  <si>
    <t>3PL QUERETARO</t>
  </si>
  <si>
    <t>3PL 1202 TULTITLAN</t>
  </si>
  <si>
    <t>D1301 DULCEREL</t>
  </si>
  <si>
    <t>A 3005 CORP ADMINISTRACIÓN</t>
  </si>
  <si>
    <t>PS 1401 COORDINACIÓN PEPSICO</t>
  </si>
  <si>
    <t>U 5027 INSUMOS LERMA</t>
  </si>
  <si>
    <t>M 1301 CUADRILLA MANIOBRAS</t>
  </si>
  <si>
    <t>PG 1202 TEPO</t>
  </si>
  <si>
    <t>PG 1203 SERVICIOS</t>
  </si>
  <si>
    <t xml:space="preserve">U 5008 WM CUAUTITLAN </t>
  </si>
  <si>
    <t>U 5009 WM CHALCO</t>
  </si>
  <si>
    <t>U 5010 WM GUADALAJARA CAMIONES DE PATIO</t>
  </si>
  <si>
    <t>U 5011 WM CULIACAN</t>
  </si>
  <si>
    <t xml:space="preserve">U 5012 WM VILLAHERMOSA </t>
  </si>
  <si>
    <t xml:space="preserve">U 5013 WM CHIHUAHUA </t>
  </si>
  <si>
    <t xml:space="preserve">U 5014 WM MERIDA </t>
  </si>
  <si>
    <t xml:space="preserve">U 5017 POD Y EVIDENCIAS UL </t>
  </si>
  <si>
    <t xml:space="preserve">U 5020 WM MONTERREY </t>
  </si>
  <si>
    <t xml:space="preserve">U 5021 WM SANTA BARBARA </t>
  </si>
  <si>
    <t xml:space="preserve">U 5023 WM CUAUTITLAN SMO </t>
  </si>
  <si>
    <t>U 5030 Maniobras Operativas UL Destino</t>
  </si>
  <si>
    <t>P 9021 WM Merida</t>
  </si>
  <si>
    <t>P 9022 WM Villahermosa</t>
  </si>
  <si>
    <t>P 9024 WM Sta Barbara</t>
  </si>
  <si>
    <t>P 9026 LI Purina</t>
  </si>
  <si>
    <t>P 9999 PURINA Directos Destino</t>
  </si>
  <si>
    <t>PG 1201 MANIOBRAS P&amp;G SMO</t>
  </si>
  <si>
    <t>FOR-P2PRP-001</t>
  </si>
  <si>
    <t xml:space="preserve">U 5010 WM GUADALAJARA </t>
  </si>
  <si>
    <t>Hora de Entrega</t>
  </si>
  <si>
    <t>NOMBRE COMPLETO / RAZÓN SOCIAL PROVEEDOR:</t>
  </si>
  <si>
    <t>CORREO ELECTRÓNICO / 
NO. TELEFÓNICO:</t>
  </si>
  <si>
    <t>W 5019 CAMIONES DE PATIO 
WALMART GDL</t>
  </si>
  <si>
    <t>V.1.1</t>
  </si>
  <si>
    <t>Licencia Paqueteria Adobe</t>
  </si>
  <si>
    <t>BBVA</t>
  </si>
  <si>
    <t>1586372310</t>
  </si>
  <si>
    <t>012905015863723107</t>
  </si>
  <si>
    <t>Jonathan Hernández Sánchez</t>
  </si>
  <si>
    <t>HESJ951003651</t>
  </si>
  <si>
    <t>helpdesk@coorsamexico.mx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</si>
</sst>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 tint="-0.34998626667073579"/>
      <name val="Arial"/>
      <family val="2"/>
    </font>
    <font>
      <b/>
      <sz val="12"/>
      <color theme="3" tint="-0.249977111117893"/>
      <name val="Arial"/>
      <family val="2"/>
    </font>
    <font>
      <b/>
      <sz val="12"/>
      <color theme="1" tint="0.499984740745262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 tint="4.9989318521683403E-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3" tint="0.39994506668294322"/>
      </top>
      <bottom style="thin">
        <color theme="3" tint="0.39994506668294322"/>
      </bottom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3" fillId="3" borderId="2">
      <alignment horizontal="center" vertical="center"/>
    </xf>
    <xf numFmtId="0" fontId="1" fillId="0" borderId="0" applyFont="0" applyFill="0"/>
    <xf numFmtId="0" fontId="7" fillId="0" borderId="3">
      <alignment horizontal="center" vertical="center"/>
    </xf>
    <xf numFmtId="0" fontId="8" fillId="2" borderId="1" applyBorder="0">
      <alignment horizontal="left" vertical="center"/>
    </xf>
    <xf numFmtId="0" fontId="8" fillId="5" borderId="0">
      <alignment horizontal="left" vertical="center"/>
    </xf>
    <xf numFmtId="0" fontId="9" fillId="4" borderId="0">
      <alignment horizontal="center" vertical="center"/>
    </xf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14" fillId="6" borderId="0" xfId="0" applyFont="1" applyFill="1" applyAlignment="1">
      <alignment horizontal="center"/>
    </xf>
    <xf numFmtId="0" fontId="0" fillId="0" borderId="0" xfId="0" applyProtection="1">
      <protection locked="0"/>
    </xf>
    <xf numFmtId="44" fontId="2" fillId="0" borderId="0" xfId="1" applyFont="1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vertical="center"/>
    </xf>
    <xf numFmtId="164" fontId="13" fillId="0" borderId="0" xfId="1" applyNumberFormat="1" applyFont="1" applyBorder="1" applyAlignment="1" applyProtection="1">
      <alignment vertical="center"/>
    </xf>
    <xf numFmtId="44" fontId="13" fillId="0" borderId="0" xfId="1" applyFont="1" applyBorder="1" applyAlignment="1" applyProtection="1">
      <alignment vertical="center"/>
    </xf>
    <xf numFmtId="165" fontId="4" fillId="0" borderId="0" xfId="1" applyNumberFormat="1" applyFont="1" applyBorder="1" applyAlignment="1" applyProtection="1">
      <alignment vertical="center"/>
    </xf>
    <xf numFmtId="165" fontId="4" fillId="0" borderId="0" xfId="1" applyNumberFormat="1" applyFont="1" applyAlignment="1" applyProtection="1">
      <alignment vertical="center"/>
    </xf>
    <xf numFmtId="44" fontId="2" fillId="0" borderId="0" xfId="1" applyFont="1" applyAlignment="1" applyProtection="1">
      <alignment vertical="center"/>
    </xf>
    <xf numFmtId="164" fontId="2" fillId="0" borderId="0" xfId="1" applyNumberFormat="1" applyFont="1" applyAlignment="1" applyProtection="1">
      <alignment vertical="center"/>
    </xf>
    <xf numFmtId="164" fontId="17" fillId="4" borderId="0" xfId="1" applyNumberFormat="1" applyFont="1" applyFill="1" applyBorder="1" applyAlignment="1" applyProtection="1">
      <alignment horizontal="center" vertical="center"/>
    </xf>
    <xf numFmtId="44" fontId="17" fillId="4" borderId="0" xfId="1" applyFont="1" applyFill="1" applyBorder="1" applyAlignment="1" applyProtection="1">
      <alignment horizontal="center" vertical="center"/>
    </xf>
    <xf numFmtId="165" fontId="11" fillId="0" borderId="5" xfId="1" applyNumberFormat="1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165" fontId="11" fillId="0" borderId="5" xfId="1" applyNumberFormat="1" applyFont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44" fontId="4" fillId="0" borderId="4" xfId="1" applyFont="1" applyBorder="1" applyAlignment="1" applyProtection="1">
      <alignment horizontal="center" vertical="center"/>
      <protection locked="0"/>
    </xf>
    <xf numFmtId="44" fontId="4" fillId="0" borderId="6" xfId="1" applyFont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0" xfId="0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14" fontId="17" fillId="2" borderId="0" xfId="5" applyNumberFormat="1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5" fontId="0" fillId="0" borderId="7" xfId="0" applyNumberFormat="1" applyBorder="1"/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4" borderId="0" xfId="7" applyFont="1">
      <alignment horizontal="center" vertical="center"/>
    </xf>
    <xf numFmtId="165" fontId="17" fillId="4" borderId="0" xfId="7" applyNumberFormat="1" applyFont="1">
      <alignment horizontal="center"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6" fillId="0" borderId="7" xfId="0" applyFont="1" applyBorder="1"/>
    <xf numFmtId="0" fontId="11" fillId="0" borderId="0" xfId="0" applyFont="1" applyAlignment="1">
      <alignment horizontal="center"/>
    </xf>
    <xf numFmtId="0" fontId="17" fillId="2" borderId="0" xfId="5" applyFont="1" applyBorder="1" applyProtection="1">
      <alignment horizontal="left" vertical="center"/>
      <protection locked="0"/>
    </xf>
    <xf numFmtId="0" fontId="4" fillId="0" borderId="0" xfId="0" applyFont="1" applyAlignment="1">
      <alignment horizontal="left" vertical="center" wrapText="1"/>
    </xf>
    <xf numFmtId="49" fontId="18" fillId="4" borderId="0" xfId="8" applyNumberFormat="1" applyFill="1" applyAlignment="1" applyProtection="1">
      <alignment horizontal="left" vertical="center"/>
      <protection locked="0"/>
    </xf>
    <xf numFmtId="49" fontId="17" fillId="4" borderId="0" xfId="7" applyNumberFormat="1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9" fillId="0" borderId="0" xfId="7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17" fillId="4" borderId="0" xfId="7" applyNumberFormat="1" applyFon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4" borderId="0" xfId="0" applyFont="1" applyFill="1" applyAlignment="1">
      <alignment horizontal="center" vertical="center"/>
    </xf>
    <xf numFmtId="49" fontId="4" fillId="0" borderId="5" xfId="0" applyNumberFormat="1" applyFont="1" applyBorder="1" applyAlignment="1" applyProtection="1">
      <alignment horizontal="left" vertical="center"/>
      <protection locked="0"/>
    </xf>
    <xf numFmtId="49" fontId="4" fillId="0" borderId="6" xfId="0" applyNumberFormat="1" applyFont="1" applyBorder="1" applyAlignment="1" applyProtection="1">
      <alignment horizontal="left" vertical="center"/>
      <protection locked="0"/>
    </xf>
  </cellXfs>
  <cellStyles count="9">
    <cellStyle name="Columna-01" xfId="7" xr:uid="{00000000-0005-0000-0000-000000000000}"/>
    <cellStyle name="Est-01" xfId="2" xr:uid="{00000000-0005-0000-0000-000001000000}"/>
    <cellStyle name="Est-Celda" xfId="6" xr:uid="{00000000-0005-0000-0000-000002000000}"/>
    <cellStyle name="Estilo-01" xfId="3" xr:uid="{00000000-0005-0000-0000-000003000000}"/>
    <cellStyle name="Estilo-02" xfId="4" xr:uid="{00000000-0005-0000-0000-000004000000}"/>
    <cellStyle name="Estilo-03" xfId="5" xr:uid="{00000000-0005-0000-0000-000005000000}"/>
    <cellStyle name="Hipervínculo" xfId="8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1044678</xdr:colOff>
      <xdr:row>42</xdr:row>
      <xdr:rowOff>76815</xdr:rowOff>
    </xdr:from>
    <xdr:to>
      <xdr:col>6</xdr:col>
      <xdr:colOff>337984</xdr:colOff>
      <xdr:row>56</xdr:row>
      <xdr:rowOff>168992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742F048-13F5-1943-FF78-F605DF5B7D0E}"/>
            </a:ext>
          </a:extLst>
        </xdr:cNvPr>
        <xdr:cNvSpPr txBox="1"/>
      </xdr:nvSpPr>
      <xdr:spPr>
        <a:xfrm>
          <a:off x="2458065" y="12858750"/>
          <a:ext cx="3579556" cy="2995766"/>
        </a:xfrm>
        <a:prstGeom prst="rect">
          <a:avLst/>
        </a:prstGeom>
        <a:solidFill>
          <a:schemeClr val="lt1"/>
        </a:solidFill>
        <a:ln w="317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 editAs="oneCell">
    <xdr:from>
      <xdr:col>0</xdr:col>
      <xdr:colOff>38100</xdr:colOff>
      <xdr:row>1</xdr:row>
      <xdr:rowOff>0</xdr:rowOff>
    </xdr:from>
    <xdr:to>
      <xdr:col>1</xdr:col>
      <xdr:colOff>47625</xdr:colOff>
      <xdr:row>13</xdr:row>
      <xdr:rowOff>96283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454025" cy="2770708"/>
        </a:xfrm>
        <a:prstGeom prst="rect">
          <a:avLst/>
        </a:prstGeom>
      </xdr:spPr>
    </xdr:pic>
    <xdr:clientData/>
  </xdr:twoCellAnchor>
  <xdr:twoCellAnchor editAs="oneCell">
    <xdr:from>
      <xdr:col>10</xdr:col>
      <xdr:colOff>206374</xdr:colOff>
      <xdr:row>5</xdr:row>
      <xdr:rowOff>21131</xdr:rowOff>
    </xdr:from>
    <xdr:to>
      <xdr:col>12</xdr:col>
      <xdr:colOff>223474</xdr:colOff>
      <xdr:row>7</xdr:row>
      <xdr:rowOff>146842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8053" y="973631"/>
          <a:ext cx="3364457" cy="506711"/>
        </a:xfrm>
        <a:prstGeom prst="rect">
          <a:avLst/>
        </a:prstGeom>
      </xdr:spPr>
    </xdr:pic>
    <xdr:clientData/>
  </xdr:twoCellAnchor>
  <xdr:twoCellAnchor editAs="oneCell">
    <xdr:from>
      <xdr:col>12</xdr:col>
      <xdr:colOff>343613</xdr:colOff>
      <xdr:row>3</xdr:row>
      <xdr:rowOff>47625</xdr:rowOff>
    </xdr:from>
    <xdr:to>
      <xdr:col>12</xdr:col>
      <xdr:colOff>1385785</xdr:colOff>
      <xdr:row>12</xdr:row>
      <xdr:rowOff>196719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2649" y="619125"/>
          <a:ext cx="1042172" cy="21102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11908</xdr:colOff>
      <xdr:row>24</xdr:row>
      <xdr:rowOff>0</xdr:rowOff>
    </xdr:from>
    <xdr:to>
      <xdr:col>0</xdr:col>
      <xdr:colOff>122943</xdr:colOff>
      <xdr:row>48</xdr:row>
      <xdr:rowOff>19843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8" y="7174476"/>
          <a:ext cx="111035" cy="6963875"/>
        </a:xfrm>
        <a:prstGeom prst="rect">
          <a:avLst/>
        </a:prstGeom>
      </xdr:spPr>
    </xdr:pic>
    <xdr:clientData/>
  </xdr:twoCellAnchor>
  <xdr:twoCellAnchor editAs="oneCell">
    <xdr:from>
      <xdr:col>8</xdr:col>
      <xdr:colOff>272435</xdr:colOff>
      <xdr:row>59</xdr:row>
      <xdr:rowOff>32391</xdr:rowOff>
    </xdr:from>
    <xdr:to>
      <xdr:col>9</xdr:col>
      <xdr:colOff>651642</xdr:colOff>
      <xdr:row>61</xdr:row>
      <xdr:rowOff>71188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2395" y="16270980"/>
          <a:ext cx="1516062" cy="407507"/>
        </a:xfrm>
        <a:prstGeom prst="rect">
          <a:avLst/>
        </a:prstGeom>
      </xdr:spPr>
    </xdr:pic>
    <xdr:clientData/>
  </xdr:twoCellAnchor>
  <xdr:twoCellAnchor editAs="oneCell">
    <xdr:from>
      <xdr:col>0</xdr:col>
      <xdr:colOff>15364</xdr:colOff>
      <xdr:row>56</xdr:row>
      <xdr:rowOff>127625</xdr:rowOff>
    </xdr:from>
    <xdr:to>
      <xdr:col>7</xdr:col>
      <xdr:colOff>1289836</xdr:colOff>
      <xdr:row>63</xdr:row>
      <xdr:rowOff>50202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83" b="29976"/>
        <a:stretch/>
      </xdr:blipFill>
      <xdr:spPr>
        <a:xfrm>
          <a:off x="15364" y="15813149"/>
          <a:ext cx="7988061" cy="1213061"/>
        </a:xfrm>
        <a:prstGeom prst="rect">
          <a:avLst/>
        </a:prstGeom>
      </xdr:spPr>
    </xdr:pic>
    <xdr:clientData/>
  </xdr:twoCellAnchor>
  <xdr:twoCellAnchor editAs="oneCell">
    <xdr:from>
      <xdr:col>0</xdr:col>
      <xdr:colOff>418620</xdr:colOff>
      <xdr:row>0</xdr:row>
      <xdr:rowOff>111125</xdr:rowOff>
    </xdr:from>
    <xdr:to>
      <xdr:col>2</xdr:col>
      <xdr:colOff>260238</xdr:colOff>
      <xdr:row>6</xdr:row>
      <xdr:rowOff>150811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083"/>
        <a:stretch/>
      </xdr:blipFill>
      <xdr:spPr>
        <a:xfrm>
          <a:off x="418620" y="111125"/>
          <a:ext cx="1248256" cy="1254124"/>
        </a:xfrm>
        <a:prstGeom prst="rect">
          <a:avLst/>
        </a:prstGeom>
      </xdr:spPr>
    </xdr:pic>
    <xdr:clientData/>
  </xdr:twoCellAnchor>
  <xdr:twoCellAnchor editAs="oneCell">
    <xdr:from>
      <xdr:col>12</xdr:col>
      <xdr:colOff>829467</xdr:colOff>
      <xdr:row>51</xdr:row>
      <xdr:rowOff>59531</xdr:rowOff>
    </xdr:from>
    <xdr:to>
      <xdr:col>13</xdr:col>
      <xdr:colOff>19845</xdr:colOff>
      <xdr:row>64</xdr:row>
      <xdr:rowOff>154781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5128" b="38502"/>
        <a:stretch/>
      </xdr:blipFill>
      <xdr:spPr>
        <a:xfrm>
          <a:off x="16518503" y="15421995"/>
          <a:ext cx="646342" cy="2571750"/>
        </a:xfrm>
        <a:prstGeom prst="rect">
          <a:avLst/>
        </a:prstGeom>
      </xdr:spPr>
    </xdr:pic>
    <xdr:clientData/>
  </xdr:twoCellAnchor>
  <xdr:twoCellAnchor editAs="oneCell">
    <xdr:from>
      <xdr:col>12</xdr:col>
      <xdr:colOff>1150125</xdr:colOff>
      <xdr:row>27</xdr:row>
      <xdr:rowOff>7125</xdr:rowOff>
    </xdr:from>
    <xdr:to>
      <xdr:col>13</xdr:col>
      <xdr:colOff>550</xdr:colOff>
      <xdr:row>55</xdr:row>
      <xdr:rowOff>103083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9161" y="7640732"/>
          <a:ext cx="306389" cy="7856565"/>
        </a:xfrm>
        <a:prstGeom prst="rect">
          <a:avLst/>
        </a:prstGeom>
      </xdr:spPr>
    </xdr:pic>
    <xdr:clientData/>
  </xdr:twoCellAnchor>
  <xdr:twoCellAnchor>
    <xdr:from>
      <xdr:col>2</xdr:col>
      <xdr:colOff>875686</xdr:colOff>
      <xdr:row>42</xdr:row>
      <xdr:rowOff>92178</xdr:rowOff>
    </xdr:from>
    <xdr:to>
      <xdr:col>6</xdr:col>
      <xdr:colOff>445523</xdr:colOff>
      <xdr:row>56</xdr:row>
      <xdr:rowOff>168992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289073" y="13073831"/>
          <a:ext cx="3856087" cy="2980403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/>
            <a:t>Solicita</a:t>
          </a:r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</xdr:txBody>
    </xdr:sp>
    <xdr:clientData/>
  </xdr:twoCellAnchor>
  <xdr:twoCellAnchor>
    <xdr:from>
      <xdr:col>7</xdr:col>
      <xdr:colOff>749538</xdr:colOff>
      <xdr:row>42</xdr:row>
      <xdr:rowOff>107541</xdr:rowOff>
    </xdr:from>
    <xdr:to>
      <xdr:col>9</xdr:col>
      <xdr:colOff>46089</xdr:colOff>
      <xdr:row>57</xdr:row>
      <xdr:rowOff>15363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463127" y="13089194"/>
          <a:ext cx="4089777" cy="299576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/>
            <a:t>Vo.</a:t>
          </a:r>
          <a:r>
            <a:rPr lang="es-MX" sz="1600" baseline="0"/>
            <a:t> Bo.</a:t>
          </a:r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</xdr:txBody>
    </xdr:sp>
    <xdr:clientData/>
  </xdr:twoCellAnchor>
  <xdr:twoCellAnchor>
    <xdr:from>
      <xdr:col>10</xdr:col>
      <xdr:colOff>15361</xdr:colOff>
      <xdr:row>42</xdr:row>
      <xdr:rowOff>92177</xdr:rowOff>
    </xdr:from>
    <xdr:to>
      <xdr:col>12</xdr:col>
      <xdr:colOff>430159</xdr:colOff>
      <xdr:row>57</xdr:row>
      <xdr:rowOff>61450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981651" y="13073830"/>
          <a:ext cx="3763911" cy="305721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/>
            <a:t>Autorización</a:t>
          </a:r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  <a:p>
          <a:pPr algn="ctr"/>
          <a:endParaRPr lang="es-MX" sz="1600"/>
        </a:p>
      </xdr:txBody>
    </xdr:sp>
    <xdr:clientData/>
  </xdr:twoCellAnchor>
  <xdr:twoCellAnchor editAs="oneCell">
    <xdr:from>
      <xdr:col>7</xdr:col>
      <xdr:colOff>1452562</xdr:colOff>
      <xdr:row>3</xdr:row>
      <xdr:rowOff>29766</xdr:rowOff>
    </xdr:from>
    <xdr:to>
      <xdr:col>8</xdr:col>
      <xdr:colOff>852486</xdr:colOff>
      <xdr:row>4</xdr:row>
      <xdr:rowOff>220266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601266"/>
          <a:ext cx="305514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1321595</xdr:colOff>
      <xdr:row>2</xdr:row>
      <xdr:rowOff>178596</xdr:rowOff>
    </xdr:from>
    <xdr:to>
      <xdr:col>7</xdr:col>
      <xdr:colOff>1071563</xdr:colOff>
      <xdr:row>4</xdr:row>
      <xdr:rowOff>190501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4" t="21837" r="29969" b="46834"/>
        <a:stretch/>
      </xdr:blipFill>
      <xdr:spPr>
        <a:xfrm>
          <a:off x="3988595" y="559596"/>
          <a:ext cx="3821906" cy="392905"/>
        </a:xfrm>
        <a:prstGeom prst="rect">
          <a:avLst/>
        </a:prstGeom>
      </xdr:spPr>
    </xdr:pic>
    <xdr:clientData/>
  </xdr:twoCellAnchor>
  <xdr:twoCellAnchor>
    <xdr:from>
      <xdr:col>10</xdr:col>
      <xdr:colOff>891047</xdr:colOff>
      <xdr:row>56</xdr:row>
      <xdr:rowOff>154144</xdr:rowOff>
    </xdr:from>
    <xdr:to>
      <xdr:col>12</xdr:col>
      <xdr:colOff>84495</xdr:colOff>
      <xdr:row>56</xdr:row>
      <xdr:rowOff>154144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3857337" y="16039386"/>
          <a:ext cx="254256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275304</xdr:colOff>
      <xdr:row>56</xdr:row>
      <xdr:rowOff>14648</xdr:rowOff>
    </xdr:from>
    <xdr:to>
      <xdr:col>5</xdr:col>
      <xdr:colOff>989679</xdr:colOff>
      <xdr:row>56</xdr:row>
      <xdr:rowOff>14648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A62E243-981B-42A3-8828-EABD05D5B767}"/>
            </a:ext>
          </a:extLst>
        </xdr:cNvPr>
        <xdr:cNvCxnSpPr/>
      </xdr:nvCxnSpPr>
      <xdr:spPr>
        <a:xfrm>
          <a:off x="2933086" y="15700172"/>
          <a:ext cx="254256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1549195</xdr:colOff>
      <xdr:row>56</xdr:row>
      <xdr:rowOff>74870</xdr:rowOff>
    </xdr:from>
    <xdr:to>
      <xdr:col>8</xdr:col>
      <xdr:colOff>435385</xdr:colOff>
      <xdr:row>56</xdr:row>
      <xdr:rowOff>74870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F9A1996C-55FE-4851-A661-76FA6A010585}"/>
            </a:ext>
          </a:extLst>
        </xdr:cNvPr>
        <xdr:cNvCxnSpPr/>
      </xdr:nvCxnSpPr>
      <xdr:spPr>
        <a:xfrm>
          <a:off x="8262784" y="15960112"/>
          <a:ext cx="254256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445524</xdr:colOff>
      <xdr:row>51</xdr:row>
      <xdr:rowOff>15363</xdr:rowOff>
    </xdr:from>
    <xdr:to>
      <xdr:col>5</xdr:col>
      <xdr:colOff>875685</xdr:colOff>
      <xdr:row>55</xdr:row>
      <xdr:rowOff>168991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51EA08E-C348-15BC-B0B0-0255E427ACB9}"/>
            </a:ext>
          </a:extLst>
        </xdr:cNvPr>
        <xdr:cNvSpPr txBox="1"/>
      </xdr:nvSpPr>
      <xdr:spPr>
        <a:xfrm>
          <a:off x="3103306" y="14978831"/>
          <a:ext cx="2258347" cy="89104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Zamira Morales </a:t>
          </a:r>
        </a:p>
        <a:p>
          <a:pPr algn="ctr"/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Firma </a:t>
          </a:r>
          <a:endParaRPr lang="es-MX" sz="1400">
            <a:effectLst/>
          </a:endParaRPr>
        </a:p>
        <a:p>
          <a:pPr algn="ctr"/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Área Solicitate </a:t>
          </a:r>
          <a:endParaRPr lang="es-MX" sz="1400">
            <a:effectLst/>
          </a:endParaRPr>
        </a:p>
        <a:p>
          <a:pPr algn="l"/>
          <a:endParaRPr lang="es-MX" sz="1100"/>
        </a:p>
      </xdr:txBody>
    </xdr:sp>
    <xdr:clientData/>
  </xdr:twoCellAnchor>
  <xdr:twoCellAnchor>
    <xdr:from>
      <xdr:col>7</xdr:col>
      <xdr:colOff>2012541</xdr:colOff>
      <xdr:row>51</xdr:row>
      <xdr:rowOff>153629</xdr:rowOff>
    </xdr:from>
    <xdr:to>
      <xdr:col>8</xdr:col>
      <xdr:colOff>0</xdr:colOff>
      <xdr:row>56</xdr:row>
      <xdr:rowOff>15363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77CE19A3-F4DF-D30B-D16D-A0541FF91D8F}"/>
            </a:ext>
          </a:extLst>
        </xdr:cNvPr>
        <xdr:cNvSpPr txBox="1"/>
      </xdr:nvSpPr>
      <xdr:spPr>
        <a:xfrm>
          <a:off x="8726130" y="15117097"/>
          <a:ext cx="1643830" cy="78350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Renato Ortíz </a:t>
          </a:r>
        </a:p>
        <a:p>
          <a:pPr algn="ctr"/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Firma </a:t>
          </a:r>
          <a:endParaRPr lang="es-MX" sz="1400">
            <a:effectLst/>
          </a:endParaRPr>
        </a:p>
        <a:p>
          <a:pPr algn="ctr"/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Jefe Inmediato</a:t>
          </a:r>
          <a:endParaRPr lang="es-MX" sz="1400">
            <a:effectLst/>
          </a:endParaRPr>
        </a:p>
        <a:p>
          <a:pPr algn="l"/>
          <a:endParaRPr lang="es-MX" sz="1100"/>
        </a:p>
      </xdr:txBody>
    </xdr:sp>
    <xdr:clientData/>
  </xdr:twoCellAnchor>
  <xdr:twoCellAnchor>
    <xdr:from>
      <xdr:col>10</xdr:col>
      <xdr:colOff>906407</xdr:colOff>
      <xdr:row>52</xdr:row>
      <xdr:rowOff>85878</xdr:rowOff>
    </xdr:from>
    <xdr:to>
      <xdr:col>11</xdr:col>
      <xdr:colOff>1597739</xdr:colOff>
      <xdr:row>56</xdr:row>
      <xdr:rowOff>129202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12B799DF-1A3D-B6B7-E3D2-411BB9597A84}"/>
            </a:ext>
          </a:extLst>
        </xdr:cNvPr>
        <xdr:cNvSpPr txBox="1"/>
      </xdr:nvSpPr>
      <xdr:spPr>
        <a:xfrm>
          <a:off x="13872697" y="15233701"/>
          <a:ext cx="2442703" cy="78074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Firma </a:t>
          </a:r>
          <a:endParaRPr lang="es-MX" sz="1400">
            <a:effectLst/>
          </a:endParaRPr>
        </a:p>
        <a:p>
          <a:pPr algn="ctr"/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Planeación FInanciera</a:t>
          </a:r>
          <a:endParaRPr lang="es-MX" sz="1400">
            <a:effectLst/>
          </a:endParaRPr>
        </a:p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X63"/>
  <sheetViews>
    <sheetView showGridLines="0" tabSelected="1" topLeftCell="A16" zoomScale="62" zoomScaleNormal="62" workbookViewId="0">
      <selection activeCell="H49" sqref="H49"/>
    </sheetView>
  </sheetViews>
  <sheetFormatPr baseColWidth="10" defaultColWidth="11.42578125" defaultRowHeight="15" x14ac:dyDescent="0.25"/>
  <cols>
    <col min="1" max="1" width="6.5703125" customWidth="1"/>
    <col min="2" max="2" width="14.5703125" customWidth="1"/>
    <col min="3" max="3" width="18.7109375" customWidth="1"/>
    <col min="4" max="4" width="20" customWidth="1"/>
    <col min="5" max="5" width="7.28515625" customWidth="1"/>
    <col min="6" max="6" width="18.28515625" customWidth="1"/>
    <col min="7" max="7" width="15.28515625" customWidth="1"/>
    <col min="8" max="8" width="54.85546875" customWidth="1"/>
    <col min="9" max="9" width="17.140625" customWidth="1"/>
    <col min="10" max="10" width="22" customWidth="1"/>
    <col min="11" max="11" width="26.28515625" customWidth="1"/>
    <col min="12" max="12" width="23.85546875" customWidth="1"/>
    <col min="13" max="13" width="21.85546875" customWidth="1"/>
  </cols>
  <sheetData>
    <row r="4" spans="1:15" x14ac:dyDescent="0.25">
      <c r="O4" s="23"/>
    </row>
    <row r="5" spans="1:15" ht="21" x14ac:dyDescent="0.25">
      <c r="E5" s="24"/>
      <c r="F5" s="24"/>
      <c r="G5" s="24"/>
      <c r="H5" s="24"/>
      <c r="I5" s="24"/>
      <c r="J5" s="24"/>
      <c r="K5" s="25" t="s">
        <v>296</v>
      </c>
      <c r="L5" s="26" t="s">
        <v>302</v>
      </c>
      <c r="O5" s="23"/>
    </row>
    <row r="6" spans="1:15" x14ac:dyDescent="0.25">
      <c r="E6" s="24"/>
      <c r="F6" s="24"/>
      <c r="G6" s="24"/>
      <c r="H6" s="24"/>
      <c r="I6" s="24"/>
      <c r="J6" s="24"/>
      <c r="K6" s="24"/>
      <c r="O6" s="23"/>
    </row>
    <row r="7" spans="1:15" x14ac:dyDescent="0.25">
      <c r="E7" s="24"/>
      <c r="F7" s="24"/>
      <c r="G7" s="24"/>
      <c r="H7" s="24"/>
      <c r="I7" s="24"/>
      <c r="J7" s="24"/>
      <c r="K7" s="24"/>
      <c r="L7" s="24"/>
      <c r="O7" s="23"/>
    </row>
    <row r="8" spans="1:15" x14ac:dyDescent="0.25">
      <c r="E8" s="24"/>
      <c r="F8" s="24"/>
      <c r="G8" s="24"/>
      <c r="H8" s="24"/>
      <c r="I8" s="24"/>
      <c r="J8" s="24"/>
      <c r="K8" s="24"/>
      <c r="L8" s="24"/>
      <c r="O8" s="23"/>
    </row>
    <row r="9" spans="1:15" ht="15.75" x14ac:dyDescent="0.25">
      <c r="A9" s="27"/>
      <c r="B9" s="27"/>
      <c r="C9" s="27"/>
      <c r="D9" s="27"/>
      <c r="E9" s="28"/>
      <c r="G9" s="27"/>
      <c r="H9" s="27"/>
      <c r="I9" s="27"/>
      <c r="J9" s="27"/>
      <c r="K9" s="29"/>
      <c r="M9" s="27"/>
      <c r="N9" s="27"/>
      <c r="O9" s="30" t="s">
        <v>250</v>
      </c>
    </row>
    <row r="10" spans="1:15" ht="9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0"/>
    </row>
    <row r="11" spans="1:15" ht="28.5" customHeight="1" x14ac:dyDescent="0.25">
      <c r="A11" s="27"/>
      <c r="B11" s="27"/>
      <c r="C11" s="27"/>
      <c r="D11" s="31" t="s">
        <v>18</v>
      </c>
      <c r="E11" s="28"/>
      <c r="F11" s="32"/>
      <c r="H11" s="51" t="s">
        <v>24</v>
      </c>
      <c r="K11" s="31" t="s">
        <v>17</v>
      </c>
      <c r="L11" s="33">
        <f ca="1">TODAY()</f>
        <v>44914</v>
      </c>
      <c r="M11" s="27"/>
      <c r="N11" s="27"/>
      <c r="O11" s="30"/>
    </row>
    <row r="12" spans="1:15" ht="20.25" x14ac:dyDescent="0.3">
      <c r="A12" s="27"/>
      <c r="B12" s="27"/>
      <c r="C12" s="27"/>
      <c r="D12" s="31"/>
      <c r="E12" s="28"/>
      <c r="F12" s="32"/>
      <c r="K12" s="31"/>
      <c r="L12" s="34"/>
      <c r="M12" s="27"/>
      <c r="N12" s="27"/>
      <c r="O12" s="30"/>
    </row>
    <row r="13" spans="1:15" ht="27.75" customHeight="1" x14ac:dyDescent="0.3">
      <c r="A13" s="27"/>
      <c r="B13" s="27"/>
      <c r="C13" s="27"/>
      <c r="D13" s="27"/>
      <c r="E13" s="35"/>
      <c r="F13" s="34"/>
      <c r="K13" s="31" t="s">
        <v>298</v>
      </c>
      <c r="L13" s="33"/>
      <c r="M13" s="27"/>
      <c r="N13" s="27"/>
      <c r="O13" s="30"/>
    </row>
    <row r="14" spans="1:15" s="35" customFormat="1" ht="14.25" customHeight="1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36"/>
      <c r="O14" s="37"/>
    </row>
    <row r="15" spans="1:15" ht="40.5" customHeight="1" x14ac:dyDescent="0.25">
      <c r="A15" s="38" t="s">
        <v>0</v>
      </c>
      <c r="B15" s="38" t="s">
        <v>251</v>
      </c>
      <c r="C15" s="39" t="s">
        <v>252</v>
      </c>
      <c r="D15" s="62" t="s">
        <v>1</v>
      </c>
      <c r="E15" s="62"/>
      <c r="F15" s="62"/>
      <c r="G15" s="62"/>
      <c r="H15" s="38" t="s">
        <v>2</v>
      </c>
      <c r="I15" s="38" t="s">
        <v>3</v>
      </c>
      <c r="J15" s="39" t="s">
        <v>253</v>
      </c>
      <c r="K15" s="11" t="s">
        <v>4</v>
      </c>
      <c r="L15" s="12" t="s">
        <v>5</v>
      </c>
      <c r="M15" s="12" t="s">
        <v>6</v>
      </c>
      <c r="N15" s="27"/>
      <c r="O15" s="30"/>
    </row>
    <row r="16" spans="1:15" ht="35.1" customHeight="1" x14ac:dyDescent="0.25">
      <c r="A16" s="40">
        <v>1</v>
      </c>
      <c r="B16" s="15">
        <v>1</v>
      </c>
      <c r="C16" s="15">
        <v>1</v>
      </c>
      <c r="D16" s="63" t="s">
        <v>303</v>
      </c>
      <c r="E16" s="63"/>
      <c r="F16" s="63"/>
      <c r="G16" s="63"/>
      <c r="H16" s="14" t="s">
        <v>216</v>
      </c>
      <c r="I16" s="15"/>
      <c r="J16" s="13">
        <v>399</v>
      </c>
      <c r="K16" s="18">
        <f>J16*B16</f>
        <v>399</v>
      </c>
      <c r="L16" s="13">
        <v>44.69</v>
      </c>
      <c r="M16" s="18">
        <f>K16+L16</f>
        <v>443.69</v>
      </c>
      <c r="O16" s="41"/>
    </row>
    <row r="17" spans="1:15" ht="36" customHeight="1" x14ac:dyDescent="0.25">
      <c r="A17" s="42">
        <v>2</v>
      </c>
      <c r="B17" s="16"/>
      <c r="C17" s="16"/>
      <c r="D17" s="63"/>
      <c r="E17" s="63"/>
      <c r="F17" s="63"/>
      <c r="G17" s="63"/>
      <c r="H17" s="20"/>
      <c r="I17" s="16"/>
      <c r="J17" s="13">
        <v>0</v>
      </c>
      <c r="K17" s="18">
        <f>J17*B17</f>
        <v>0</v>
      </c>
      <c r="L17" s="13">
        <f t="shared" ref="L16:L23" si="0">K17*0.16</f>
        <v>0</v>
      </c>
      <c r="M17" s="18">
        <f>SUM(K17:L17)</f>
        <v>0</v>
      </c>
      <c r="O17" s="23"/>
    </row>
    <row r="18" spans="1:15" ht="35.1" customHeight="1" x14ac:dyDescent="0.25">
      <c r="A18" s="42">
        <v>3</v>
      </c>
      <c r="B18" s="16"/>
      <c r="C18" s="16"/>
      <c r="D18" s="63"/>
      <c r="E18" s="63"/>
      <c r="F18" s="63"/>
      <c r="G18" s="63"/>
      <c r="H18" s="14"/>
      <c r="I18" s="16"/>
      <c r="J18" s="13">
        <v>0</v>
      </c>
      <c r="K18" s="18">
        <f t="shared" ref="K18:K23" si="1">J18*B18</f>
        <v>0</v>
      </c>
      <c r="L18" s="13">
        <f t="shared" si="0"/>
        <v>0</v>
      </c>
      <c r="M18" s="18">
        <f t="shared" ref="M18:M23" si="2">SUM(K18:L18)</f>
        <v>0</v>
      </c>
      <c r="O18" s="23"/>
    </row>
    <row r="19" spans="1:15" ht="35.1" customHeight="1" x14ac:dyDescent="0.25">
      <c r="A19" s="43">
        <v>4</v>
      </c>
      <c r="B19" s="16"/>
      <c r="C19" s="16"/>
      <c r="D19" s="63"/>
      <c r="E19" s="63"/>
      <c r="F19" s="63"/>
      <c r="G19" s="63"/>
      <c r="H19" s="14"/>
      <c r="I19" s="16"/>
      <c r="J19" s="13">
        <v>0</v>
      </c>
      <c r="K19" s="18">
        <f t="shared" si="1"/>
        <v>0</v>
      </c>
      <c r="L19" s="13">
        <f t="shared" si="0"/>
        <v>0</v>
      </c>
      <c r="M19" s="18">
        <f t="shared" si="2"/>
        <v>0</v>
      </c>
      <c r="O19" s="23"/>
    </row>
    <row r="20" spans="1:15" ht="35.1" customHeight="1" x14ac:dyDescent="0.25">
      <c r="A20" s="40">
        <v>5</v>
      </c>
      <c r="B20" s="16"/>
      <c r="C20" s="16"/>
      <c r="D20" s="63"/>
      <c r="E20" s="63"/>
      <c r="F20" s="63"/>
      <c r="G20" s="63"/>
      <c r="H20" s="14"/>
      <c r="I20" s="16"/>
      <c r="J20" s="13"/>
      <c r="K20" s="18">
        <f t="shared" si="1"/>
        <v>0</v>
      </c>
      <c r="L20" s="13">
        <f t="shared" si="0"/>
        <v>0</v>
      </c>
      <c r="M20" s="18">
        <f t="shared" si="2"/>
        <v>0</v>
      </c>
      <c r="O20" s="23"/>
    </row>
    <row r="21" spans="1:15" ht="35.1" customHeight="1" x14ac:dyDescent="0.25">
      <c r="A21" s="42">
        <v>6</v>
      </c>
      <c r="B21" s="16"/>
      <c r="C21" s="16"/>
      <c r="D21" s="64"/>
      <c r="E21" s="64"/>
      <c r="F21" s="64"/>
      <c r="G21" s="64"/>
      <c r="H21" s="14"/>
      <c r="I21" s="16"/>
      <c r="J21" s="13"/>
      <c r="K21" s="18">
        <f t="shared" si="1"/>
        <v>0</v>
      </c>
      <c r="L21" s="13">
        <f t="shared" si="0"/>
        <v>0</v>
      </c>
      <c r="M21" s="18">
        <f t="shared" si="2"/>
        <v>0</v>
      </c>
      <c r="O21" s="23"/>
    </row>
    <row r="22" spans="1:15" ht="34.5" customHeight="1" x14ac:dyDescent="0.25">
      <c r="A22" s="42">
        <v>7</v>
      </c>
      <c r="B22" s="16"/>
      <c r="C22" s="16"/>
      <c r="D22" s="64"/>
      <c r="E22" s="64"/>
      <c r="F22" s="64"/>
      <c r="G22" s="64"/>
      <c r="H22" s="14"/>
      <c r="I22" s="16"/>
      <c r="J22" s="21"/>
      <c r="K22" s="18">
        <f t="shared" si="1"/>
        <v>0</v>
      </c>
      <c r="L22" s="13">
        <f t="shared" si="0"/>
        <v>0</v>
      </c>
      <c r="M22" s="18">
        <f t="shared" si="2"/>
        <v>0</v>
      </c>
      <c r="O22" s="23"/>
    </row>
    <row r="23" spans="1:15" ht="35.25" customHeight="1" x14ac:dyDescent="0.25">
      <c r="A23" s="43">
        <v>8</v>
      </c>
      <c r="B23" s="17"/>
      <c r="C23" s="17"/>
      <c r="D23" s="64"/>
      <c r="E23" s="64"/>
      <c r="F23" s="64"/>
      <c r="G23" s="64"/>
      <c r="H23" s="14"/>
      <c r="I23" s="17"/>
      <c r="J23" s="22"/>
      <c r="K23" s="18">
        <f t="shared" si="1"/>
        <v>0</v>
      </c>
      <c r="L23" s="13">
        <f t="shared" si="0"/>
        <v>0</v>
      </c>
      <c r="M23" s="18">
        <f t="shared" si="2"/>
        <v>0</v>
      </c>
      <c r="O23" s="23"/>
    </row>
    <row r="24" spans="1:15" ht="20.25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7"/>
      <c r="L24" s="8"/>
      <c r="M24" s="8"/>
      <c r="O24" s="23"/>
    </row>
    <row r="25" spans="1:15" ht="20.25" x14ac:dyDescent="0.25">
      <c r="A25" s="31"/>
      <c r="B25" s="31"/>
      <c r="C25" s="31"/>
      <c r="D25" s="31"/>
      <c r="E25" s="31"/>
      <c r="F25" s="31"/>
      <c r="G25" s="31"/>
      <c r="H25" s="31"/>
      <c r="I25" s="44" t="s">
        <v>8</v>
      </c>
      <c r="J25" s="44"/>
      <c r="K25" s="45">
        <f>SUM(K16:K23)</f>
        <v>399</v>
      </c>
      <c r="L25" s="45">
        <f>SUM(L16:L23)</f>
        <v>44.69</v>
      </c>
      <c r="M25" s="45">
        <f>SUM(M16:M23)</f>
        <v>443.69</v>
      </c>
      <c r="O25" s="23"/>
    </row>
    <row r="26" spans="1:15" x14ac:dyDescent="0.25">
      <c r="O26" s="23"/>
    </row>
    <row r="27" spans="1:15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10"/>
      <c r="L27" s="9"/>
      <c r="M27" s="9"/>
      <c r="O27" s="23"/>
    </row>
    <row r="28" spans="1:15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10"/>
      <c r="L28" s="9"/>
      <c r="M28" s="9"/>
      <c r="O28" s="23"/>
    </row>
    <row r="29" spans="1:15" ht="38.1" customHeight="1" x14ac:dyDescent="0.25">
      <c r="A29" s="35"/>
      <c r="B29" s="35"/>
      <c r="C29" s="35"/>
      <c r="D29" s="31" t="s">
        <v>9</v>
      </c>
      <c r="E29" s="31"/>
      <c r="F29" s="31"/>
      <c r="G29" s="35"/>
      <c r="H29" s="54" t="s">
        <v>304</v>
      </c>
      <c r="I29" s="54"/>
      <c r="J29" s="54"/>
      <c r="K29" s="54"/>
      <c r="L29" s="54"/>
      <c r="M29" s="3"/>
      <c r="O29" s="23"/>
    </row>
    <row r="30" spans="1:15" ht="20.25" x14ac:dyDescent="0.25">
      <c r="A30" s="35"/>
      <c r="B30" s="35"/>
      <c r="C30" s="35"/>
      <c r="D30" s="31"/>
      <c r="E30" s="31"/>
      <c r="F30" s="31"/>
      <c r="G30" s="35"/>
      <c r="H30" s="56"/>
      <c r="I30" s="56"/>
      <c r="J30" s="56"/>
      <c r="K30" s="56"/>
      <c r="L30" s="56"/>
      <c r="M30" s="3"/>
      <c r="O30" s="23"/>
    </row>
    <row r="31" spans="1:15" ht="38.1" customHeight="1" x14ac:dyDescent="0.25">
      <c r="A31" s="35"/>
      <c r="B31" s="35"/>
      <c r="C31" s="35"/>
      <c r="D31" s="31" t="s">
        <v>10</v>
      </c>
      <c r="E31" s="31"/>
      <c r="F31" s="46"/>
      <c r="G31" s="35"/>
      <c r="H31" s="54" t="s">
        <v>305</v>
      </c>
      <c r="I31" s="54"/>
      <c r="J31" s="54"/>
      <c r="K31" s="54"/>
      <c r="L31" s="54"/>
      <c r="M31" s="3"/>
      <c r="O31" s="23"/>
    </row>
    <row r="32" spans="1:15" ht="20.25" x14ac:dyDescent="0.25">
      <c r="A32" s="35"/>
      <c r="B32" s="35"/>
      <c r="C32" s="35"/>
      <c r="D32" s="31"/>
      <c r="E32" s="31"/>
      <c r="F32" s="46"/>
      <c r="G32" s="35"/>
      <c r="H32" s="56"/>
      <c r="I32" s="56"/>
      <c r="J32" s="56"/>
      <c r="K32" s="56"/>
      <c r="L32" s="56"/>
      <c r="M32" s="3" t="s">
        <v>250</v>
      </c>
      <c r="O32" s="23"/>
    </row>
    <row r="33" spans="1:24" ht="38.1" customHeight="1" x14ac:dyDescent="0.25">
      <c r="A33" s="35"/>
      <c r="B33" s="35"/>
      <c r="C33" s="35"/>
      <c r="D33" s="31" t="s">
        <v>12</v>
      </c>
      <c r="E33" s="31"/>
      <c r="F33" s="31"/>
      <c r="G33" s="35"/>
      <c r="H33" s="54" t="s">
        <v>306</v>
      </c>
      <c r="I33" s="54"/>
      <c r="J33" s="54"/>
      <c r="K33" s="54"/>
      <c r="L33" s="54"/>
      <c r="M33" s="3"/>
      <c r="O33" s="23"/>
    </row>
    <row r="34" spans="1:24" ht="20.25" x14ac:dyDescent="0.25">
      <c r="A34" s="35"/>
      <c r="B34" s="35"/>
      <c r="C34" s="35"/>
      <c r="D34" s="31"/>
      <c r="E34" s="31"/>
      <c r="F34" s="31"/>
      <c r="G34" s="35"/>
      <c r="H34" s="56"/>
      <c r="I34" s="56"/>
      <c r="J34" s="56"/>
      <c r="K34" s="56"/>
      <c r="L34" s="56"/>
      <c r="M34" s="3"/>
      <c r="O34" s="23"/>
    </row>
    <row r="35" spans="1:24" ht="38.1" customHeight="1" x14ac:dyDescent="0.25">
      <c r="A35" s="35"/>
      <c r="B35" s="35"/>
      <c r="C35" s="35"/>
      <c r="D35" s="52" t="s">
        <v>299</v>
      </c>
      <c r="E35" s="52"/>
      <c r="F35" s="52"/>
      <c r="G35" s="35"/>
      <c r="H35" s="58" t="s">
        <v>307</v>
      </c>
      <c r="I35" s="54"/>
      <c r="J35" s="54"/>
      <c r="K35" s="54"/>
      <c r="L35" s="54"/>
      <c r="M35" s="3"/>
      <c r="O35" s="23"/>
    </row>
    <row r="36" spans="1:24" ht="20.25" x14ac:dyDescent="0.25">
      <c r="A36" s="35"/>
      <c r="B36" s="35"/>
      <c r="C36" s="35"/>
      <c r="D36" s="52"/>
      <c r="E36" s="52"/>
      <c r="F36" s="52"/>
      <c r="G36" s="47"/>
      <c r="H36" s="57"/>
      <c r="I36" s="57"/>
      <c r="J36" s="57"/>
      <c r="K36" s="57"/>
      <c r="L36" s="57"/>
      <c r="M36" s="3"/>
      <c r="O36" s="23"/>
    </row>
    <row r="37" spans="1:24" ht="38.1" customHeight="1" x14ac:dyDescent="0.25">
      <c r="A37" s="35"/>
      <c r="B37" s="35"/>
      <c r="C37" s="35"/>
      <c r="D37" s="31" t="s">
        <v>11</v>
      </c>
      <c r="E37" s="31"/>
      <c r="F37" s="31"/>
      <c r="G37" s="35"/>
      <c r="H37" s="54" t="s">
        <v>308</v>
      </c>
      <c r="I37" s="54"/>
      <c r="J37" s="54"/>
      <c r="K37" s="54"/>
      <c r="L37" s="54"/>
      <c r="M37" s="3"/>
      <c r="O37" s="23"/>
    </row>
    <row r="38" spans="1:24" ht="20.25" x14ac:dyDescent="0.25">
      <c r="A38" s="35"/>
      <c r="B38" s="35"/>
      <c r="C38" s="35"/>
      <c r="D38" s="31"/>
      <c r="E38" s="31"/>
      <c r="F38" s="31"/>
      <c r="G38" s="35"/>
      <c r="H38" s="56"/>
      <c r="I38" s="56"/>
      <c r="J38" s="56"/>
      <c r="K38" s="56"/>
      <c r="L38" s="56"/>
      <c r="M38" s="3"/>
      <c r="O38" s="23"/>
    </row>
    <row r="39" spans="1:24" ht="38.1" customHeight="1" x14ac:dyDescent="0.25">
      <c r="A39" s="35"/>
      <c r="B39" s="35"/>
      <c r="C39" s="35"/>
      <c r="D39" s="52" t="s">
        <v>300</v>
      </c>
      <c r="E39" s="52"/>
      <c r="F39" s="52"/>
      <c r="G39" s="35"/>
      <c r="H39" s="53" t="s">
        <v>309</v>
      </c>
      <c r="I39" s="54"/>
      <c r="J39" s="54"/>
      <c r="K39" s="54"/>
      <c r="L39" s="54"/>
      <c r="M39" s="3"/>
      <c r="O39" s="23"/>
    </row>
    <row r="40" spans="1:24" ht="20.25" x14ac:dyDescent="0.25">
      <c r="A40" s="35"/>
      <c r="B40" s="35"/>
      <c r="C40" s="35"/>
      <c r="D40" s="31"/>
      <c r="E40" s="31"/>
      <c r="F40" s="31"/>
      <c r="G40" s="35"/>
      <c r="H40" s="56"/>
      <c r="I40" s="56"/>
      <c r="J40" s="56"/>
      <c r="K40" s="56"/>
      <c r="L40" s="56"/>
      <c r="M40" s="3"/>
      <c r="O40" s="23"/>
    </row>
    <row r="41" spans="1:24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4"/>
      <c r="L41" s="3"/>
      <c r="M41" s="3"/>
      <c r="O41" s="23"/>
    </row>
    <row r="42" spans="1:24" s="48" customForma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4"/>
      <c r="L42" s="3"/>
      <c r="M42" s="3"/>
      <c r="O42" s="49"/>
    </row>
    <row r="43" spans="1:24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5"/>
      <c r="L43" s="6"/>
      <c r="M43" s="6"/>
      <c r="O43" s="23"/>
    </row>
    <row r="44" spans="1:24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4"/>
      <c r="L44" s="3"/>
      <c r="M44" s="3"/>
      <c r="O44" s="23"/>
      <c r="Q44" s="59"/>
      <c r="R44" s="59"/>
      <c r="S44" s="59"/>
      <c r="U44" s="59"/>
      <c r="V44" s="59"/>
      <c r="X44" s="59"/>
    </row>
    <row r="45" spans="1:24" ht="15" customHeight="1" x14ac:dyDescent="0.25">
      <c r="O45" s="23"/>
      <c r="Q45" s="59"/>
      <c r="R45" s="59"/>
      <c r="S45" s="59"/>
      <c r="U45" s="59"/>
      <c r="V45" s="59"/>
      <c r="X45" s="59"/>
    </row>
    <row r="46" spans="1:24" ht="20.25" customHeight="1" x14ac:dyDescent="0.25">
      <c r="O46" s="23"/>
      <c r="Q46" s="59"/>
      <c r="R46" s="59"/>
      <c r="S46" s="59"/>
      <c r="U46" s="59"/>
      <c r="V46" s="59"/>
      <c r="X46" s="59"/>
    </row>
    <row r="47" spans="1:24" ht="20.25" customHeight="1" x14ac:dyDescent="0.25">
      <c r="O47" s="23"/>
      <c r="Q47" s="60"/>
      <c r="R47" s="60"/>
      <c r="S47" s="60"/>
      <c r="U47" s="60"/>
      <c r="V47" s="60"/>
      <c r="X47" s="60"/>
    </row>
    <row r="48" spans="1:24" ht="20.25" customHeight="1" x14ac:dyDescent="0.25">
      <c r="O48" s="23"/>
      <c r="Q48" s="60"/>
      <c r="R48" s="60"/>
      <c r="S48" s="60"/>
      <c r="U48" s="60"/>
      <c r="V48" s="60"/>
      <c r="X48" s="60"/>
    </row>
    <row r="49" spans="2:24" ht="11.25" customHeight="1" x14ac:dyDescent="0.3">
      <c r="O49" s="23"/>
      <c r="Q49" s="61"/>
      <c r="R49" s="61"/>
      <c r="S49" s="61"/>
      <c r="T49" s="34"/>
      <c r="U49" s="61"/>
      <c r="V49" s="61"/>
      <c r="X49" s="50"/>
    </row>
    <row r="50" spans="2:24" ht="25.5" customHeight="1" x14ac:dyDescent="0.25">
      <c r="O50" s="23"/>
    </row>
    <row r="51" spans="2:24" x14ac:dyDescent="0.25">
      <c r="O51" s="23"/>
    </row>
    <row r="52" spans="2:24" x14ac:dyDescent="0.25">
      <c r="O52" s="23"/>
    </row>
    <row r="53" spans="2:24" x14ac:dyDescent="0.25">
      <c r="O53" s="23"/>
    </row>
    <row r="54" spans="2:24" x14ac:dyDescent="0.25">
      <c r="I54" s="48"/>
      <c r="J54" s="48"/>
      <c r="O54" s="23"/>
    </row>
    <row r="55" spans="2:24" x14ac:dyDescent="0.25">
      <c r="O55" s="23"/>
    </row>
    <row r="56" spans="2:24" x14ac:dyDescent="0.25">
      <c r="O56" s="23"/>
    </row>
    <row r="57" spans="2:24" x14ac:dyDescent="0.25">
      <c r="O57" s="23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O58" s="23"/>
    </row>
    <row r="59" spans="2:24" x14ac:dyDescent="0.25">
      <c r="K59" s="48"/>
      <c r="O59" s="23"/>
    </row>
    <row r="60" spans="2:24" x14ac:dyDescent="0.25">
      <c r="O60" s="23"/>
    </row>
    <row r="61" spans="2:24" x14ac:dyDescent="0.25">
      <c r="O61" s="23"/>
    </row>
    <row r="62" spans="2:24" x14ac:dyDescent="0.25">
      <c r="O62" s="23"/>
    </row>
    <row r="63" spans="2:24" x14ac:dyDescent="0.25">
      <c r="O63" s="23"/>
    </row>
  </sheetData>
  <sheetProtection algorithmName="SHA-512" hashValue="I/vhOm1AdBQNt/4slCrJFxoGG+vw55/3x44AJnT0Pnt4gARNzqFAnU8ABzgEkpqZKIzVhpuYbhHo+wLCSHWupg==" saltValue="P494XLXSDzb9hCRWXlFAJA==" spinCount="100000" sheet="1" scenarios="1"/>
  <mergeCells count="33">
    <mergeCell ref="Q49:S49"/>
    <mergeCell ref="Q47:S48"/>
    <mergeCell ref="Q44:S46"/>
    <mergeCell ref="D15:G15"/>
    <mergeCell ref="D16:G16"/>
    <mergeCell ref="D19:G19"/>
    <mergeCell ref="D20:G20"/>
    <mergeCell ref="D21:G21"/>
    <mergeCell ref="D22:G22"/>
    <mergeCell ref="H30:L30"/>
    <mergeCell ref="H32:L32"/>
    <mergeCell ref="D23:G23"/>
    <mergeCell ref="H40:L40"/>
    <mergeCell ref="D36:F36"/>
    <mergeCell ref="D17:G17"/>
    <mergeCell ref="D18:G18"/>
    <mergeCell ref="X44:X46"/>
    <mergeCell ref="X47:X48"/>
    <mergeCell ref="U44:V46"/>
    <mergeCell ref="U47:V48"/>
    <mergeCell ref="U49:V49"/>
    <mergeCell ref="A14:M14"/>
    <mergeCell ref="H34:L34"/>
    <mergeCell ref="H36:L36"/>
    <mergeCell ref="H38:L38"/>
    <mergeCell ref="D35:F35"/>
    <mergeCell ref="H35:L35"/>
    <mergeCell ref="H37:L37"/>
    <mergeCell ref="D39:F39"/>
    <mergeCell ref="H39:L39"/>
    <mergeCell ref="H29:L29"/>
    <mergeCell ref="H31:L31"/>
    <mergeCell ref="H33:L33"/>
  </mergeCells>
  <phoneticPr fontId="19" type="noConversion"/>
  <printOptions verticalCentered="1"/>
  <pageMargins left="0.23622047244094491" right="0.23622047244094491" top="0.74803149606299213" bottom="0.74803149606299213" header="0.31496062992125984" footer="0.31496062992125984"/>
  <pageSetup scale="38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Matriz!$H$4:$H$9</xm:f>
          </x14:formula1>
          <xm:sqref>H11</xm:sqref>
        </x14:dataValidation>
        <x14:dataValidation type="list" allowBlank="1" showInputMessage="1" showErrorMessage="1" xr:uid="{C2865BE9-CB2A-4153-9EE6-3843ED7B824A}">
          <x14:formula1>
            <xm:f>Matriz!$J$4:$J$142</xm:f>
          </x14:formula1>
          <xm:sqref>H16:H23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34"/>
  <sheetViews>
    <sheetView showGridLines="0" topLeftCell="F120" workbookViewId="0">
      <selection activeCell="J132" sqref="J132"/>
    </sheetView>
  </sheetViews>
  <sheetFormatPr baseColWidth="10" defaultRowHeight="15" x14ac:dyDescent="0.25"/>
  <cols>
    <col min="1" max="1" width="5.42578125" customWidth="1"/>
    <col min="2" max="2" width="14.5703125" customWidth="1"/>
    <col min="3" max="3" width="4.85546875" customWidth="1"/>
    <col min="4" max="4" width="27.140625" bestFit="1" customWidth="1"/>
    <col min="5" max="5" width="4" customWidth="1"/>
    <col min="6" max="6" width="57.5703125" bestFit="1" customWidth="1"/>
    <col min="7" max="7" width="4.140625" customWidth="1"/>
    <col min="8" max="8" width="17" bestFit="1" customWidth="1"/>
    <col min="9" max="9" width="4" customWidth="1"/>
    <col min="10" max="10" width="36.7109375" bestFit="1" customWidth="1"/>
  </cols>
  <sheetData>
    <row r="3" spans="2:10" x14ac:dyDescent="0.25">
      <c r="B3" s="1" t="s">
        <v>13</v>
      </c>
      <c r="D3" s="1" t="s">
        <v>16</v>
      </c>
      <c r="F3" s="1" t="s">
        <v>14</v>
      </c>
      <c r="H3" s="1" t="s">
        <v>15</v>
      </c>
      <c r="J3" s="1" t="s">
        <v>71</v>
      </c>
    </row>
    <row r="4" spans="2:10" x14ac:dyDescent="0.25">
      <c r="B4" t="s">
        <v>19</v>
      </c>
      <c r="D4" t="s">
        <v>66</v>
      </c>
      <c r="F4" t="s">
        <v>123</v>
      </c>
      <c r="H4" t="s">
        <v>24</v>
      </c>
      <c r="J4" t="s">
        <v>72</v>
      </c>
    </row>
    <row r="5" spans="2:10" x14ac:dyDescent="0.25">
      <c r="B5" t="s">
        <v>20</v>
      </c>
      <c r="D5" t="s">
        <v>70</v>
      </c>
      <c r="F5" t="s">
        <v>124</v>
      </c>
      <c r="H5" t="s">
        <v>26</v>
      </c>
      <c r="J5" t="s">
        <v>73</v>
      </c>
    </row>
    <row r="6" spans="2:10" x14ac:dyDescent="0.25">
      <c r="B6" t="s">
        <v>21</v>
      </c>
      <c r="D6" t="s">
        <v>67</v>
      </c>
      <c r="F6" t="s">
        <v>125</v>
      </c>
      <c r="H6" t="s">
        <v>27</v>
      </c>
      <c r="J6" t="s">
        <v>74</v>
      </c>
    </row>
    <row r="7" spans="2:10" x14ac:dyDescent="0.25">
      <c r="B7" t="s">
        <v>22</v>
      </c>
      <c r="D7" t="s">
        <v>68</v>
      </c>
      <c r="F7" t="s">
        <v>126</v>
      </c>
      <c r="H7" t="s">
        <v>28</v>
      </c>
      <c r="J7" t="s">
        <v>75</v>
      </c>
    </row>
    <row r="8" spans="2:10" x14ac:dyDescent="0.25">
      <c r="B8" t="s">
        <v>23</v>
      </c>
      <c r="D8" t="s">
        <v>69</v>
      </c>
      <c r="H8" t="s">
        <v>25</v>
      </c>
      <c r="J8" t="s">
        <v>272</v>
      </c>
    </row>
    <row r="9" spans="2:10" x14ac:dyDescent="0.25">
      <c r="B9" t="s">
        <v>121</v>
      </c>
      <c r="F9" t="s">
        <v>29</v>
      </c>
      <c r="H9" t="s">
        <v>65</v>
      </c>
      <c r="J9" t="s">
        <v>76</v>
      </c>
    </row>
    <row r="10" spans="2:10" x14ac:dyDescent="0.25">
      <c r="B10" t="s">
        <v>122</v>
      </c>
      <c r="F10" t="s">
        <v>30</v>
      </c>
      <c r="J10" t="s">
        <v>77</v>
      </c>
    </row>
    <row r="11" spans="2:10" x14ac:dyDescent="0.25">
      <c r="F11" t="s">
        <v>31</v>
      </c>
      <c r="J11" t="s">
        <v>78</v>
      </c>
    </row>
    <row r="12" spans="2:10" x14ac:dyDescent="0.25">
      <c r="F12" t="s">
        <v>32</v>
      </c>
      <c r="J12" t="s">
        <v>79</v>
      </c>
    </row>
    <row r="13" spans="2:10" x14ac:dyDescent="0.25">
      <c r="F13" t="s">
        <v>127</v>
      </c>
      <c r="J13" t="s">
        <v>80</v>
      </c>
    </row>
    <row r="14" spans="2:10" x14ac:dyDescent="0.25">
      <c r="F14" t="s">
        <v>33</v>
      </c>
      <c r="J14" t="s">
        <v>81</v>
      </c>
    </row>
    <row r="15" spans="2:10" x14ac:dyDescent="0.25">
      <c r="F15" t="s">
        <v>34</v>
      </c>
      <c r="J15" t="s">
        <v>82</v>
      </c>
    </row>
    <row r="16" spans="2:10" x14ac:dyDescent="0.25">
      <c r="F16" t="s">
        <v>35</v>
      </c>
      <c r="J16" t="s">
        <v>83</v>
      </c>
    </row>
    <row r="17" spans="6:10" x14ac:dyDescent="0.25">
      <c r="F17" t="s">
        <v>36</v>
      </c>
      <c r="J17" t="s">
        <v>84</v>
      </c>
    </row>
    <row r="18" spans="6:10" x14ac:dyDescent="0.25">
      <c r="F18" t="s">
        <v>128</v>
      </c>
      <c r="J18" t="s">
        <v>85</v>
      </c>
    </row>
    <row r="19" spans="6:10" x14ac:dyDescent="0.25">
      <c r="F19" t="s">
        <v>37</v>
      </c>
      <c r="J19" t="s">
        <v>7</v>
      </c>
    </row>
    <row r="20" spans="6:10" x14ac:dyDescent="0.25">
      <c r="F20" t="s">
        <v>38</v>
      </c>
      <c r="J20" t="s">
        <v>258</v>
      </c>
    </row>
    <row r="21" spans="6:10" x14ac:dyDescent="0.25">
      <c r="F21" t="s">
        <v>39</v>
      </c>
      <c r="J21" t="s">
        <v>259</v>
      </c>
    </row>
    <row r="22" spans="6:10" x14ac:dyDescent="0.25">
      <c r="F22" t="s">
        <v>129</v>
      </c>
      <c r="J22" t="s">
        <v>260</v>
      </c>
    </row>
    <row r="23" spans="6:10" x14ac:dyDescent="0.25">
      <c r="F23" t="s">
        <v>40</v>
      </c>
      <c r="J23" t="s">
        <v>86</v>
      </c>
    </row>
    <row r="24" spans="6:10" x14ac:dyDescent="0.25">
      <c r="F24" t="s">
        <v>41</v>
      </c>
      <c r="J24" t="s">
        <v>87</v>
      </c>
    </row>
    <row r="25" spans="6:10" x14ac:dyDescent="0.25">
      <c r="F25" t="s">
        <v>130</v>
      </c>
      <c r="J25" t="s">
        <v>88</v>
      </c>
    </row>
    <row r="26" spans="6:10" x14ac:dyDescent="0.25">
      <c r="F26" t="s">
        <v>42</v>
      </c>
      <c r="J26" t="s">
        <v>89</v>
      </c>
    </row>
    <row r="27" spans="6:10" x14ac:dyDescent="0.25">
      <c r="F27" t="s">
        <v>131</v>
      </c>
      <c r="J27" t="s">
        <v>215</v>
      </c>
    </row>
    <row r="28" spans="6:10" x14ac:dyDescent="0.25">
      <c r="F28" t="s">
        <v>43</v>
      </c>
      <c r="J28" t="s">
        <v>216</v>
      </c>
    </row>
    <row r="29" spans="6:10" x14ac:dyDescent="0.25">
      <c r="F29" t="s">
        <v>44</v>
      </c>
      <c r="J29" t="s">
        <v>225</v>
      </c>
    </row>
    <row r="30" spans="6:10" x14ac:dyDescent="0.25">
      <c r="F30" t="s">
        <v>45</v>
      </c>
      <c r="J30" t="s">
        <v>267</v>
      </c>
    </row>
    <row r="31" spans="6:10" x14ac:dyDescent="0.25">
      <c r="F31" t="s">
        <v>46</v>
      </c>
      <c r="J31" t="s">
        <v>266</v>
      </c>
    </row>
    <row r="32" spans="6:10" x14ac:dyDescent="0.25">
      <c r="F32" t="s">
        <v>132</v>
      </c>
      <c r="J32" t="s">
        <v>254</v>
      </c>
    </row>
    <row r="33" spans="6:10" x14ac:dyDescent="0.25">
      <c r="F33" t="s">
        <v>47</v>
      </c>
      <c r="J33" t="s">
        <v>90</v>
      </c>
    </row>
    <row r="34" spans="6:10" x14ac:dyDescent="0.25">
      <c r="F34" t="s">
        <v>133</v>
      </c>
      <c r="J34" t="s">
        <v>91</v>
      </c>
    </row>
    <row r="35" spans="6:10" x14ac:dyDescent="0.25">
      <c r="F35" t="s">
        <v>134</v>
      </c>
      <c r="J35" t="s">
        <v>92</v>
      </c>
    </row>
    <row r="36" spans="6:10" x14ac:dyDescent="0.25">
      <c r="F36" t="s">
        <v>135</v>
      </c>
      <c r="J36" t="s">
        <v>93</v>
      </c>
    </row>
    <row r="37" spans="6:10" x14ac:dyDescent="0.25">
      <c r="F37" t="s">
        <v>136</v>
      </c>
      <c r="J37" t="s">
        <v>94</v>
      </c>
    </row>
    <row r="38" spans="6:10" x14ac:dyDescent="0.25">
      <c r="F38" t="s">
        <v>137</v>
      </c>
      <c r="J38" t="s">
        <v>95</v>
      </c>
    </row>
    <row r="39" spans="6:10" x14ac:dyDescent="0.25">
      <c r="F39" t="s">
        <v>138</v>
      </c>
      <c r="J39" t="s">
        <v>96</v>
      </c>
    </row>
    <row r="40" spans="6:10" x14ac:dyDescent="0.25">
      <c r="F40" t="s">
        <v>139</v>
      </c>
      <c r="J40" t="s">
        <v>97</v>
      </c>
    </row>
    <row r="41" spans="6:10" x14ac:dyDescent="0.25">
      <c r="J41" t="s">
        <v>98</v>
      </c>
    </row>
    <row r="42" spans="6:10" x14ac:dyDescent="0.25">
      <c r="F42" t="s">
        <v>140</v>
      </c>
      <c r="J42" t="s">
        <v>99</v>
      </c>
    </row>
    <row r="43" spans="6:10" x14ac:dyDescent="0.25">
      <c r="F43" t="s">
        <v>48</v>
      </c>
      <c r="J43" t="s">
        <v>100</v>
      </c>
    </row>
    <row r="44" spans="6:10" x14ac:dyDescent="0.25">
      <c r="F44" t="s">
        <v>141</v>
      </c>
      <c r="J44" t="s">
        <v>101</v>
      </c>
    </row>
    <row r="45" spans="6:10" x14ac:dyDescent="0.25">
      <c r="F45" t="s">
        <v>49</v>
      </c>
      <c r="J45" t="s">
        <v>102</v>
      </c>
    </row>
    <row r="46" spans="6:10" x14ac:dyDescent="0.25">
      <c r="F46" t="s">
        <v>50</v>
      </c>
      <c r="J46" t="s">
        <v>103</v>
      </c>
    </row>
    <row r="47" spans="6:10" x14ac:dyDescent="0.25">
      <c r="F47" t="s">
        <v>142</v>
      </c>
      <c r="J47" t="s">
        <v>104</v>
      </c>
    </row>
    <row r="48" spans="6:10" x14ac:dyDescent="0.25">
      <c r="F48" t="s">
        <v>143</v>
      </c>
      <c r="J48" t="s">
        <v>105</v>
      </c>
    </row>
    <row r="49" spans="6:10" x14ac:dyDescent="0.25">
      <c r="F49" t="s">
        <v>144</v>
      </c>
      <c r="J49" t="s">
        <v>106</v>
      </c>
    </row>
    <row r="50" spans="6:10" x14ac:dyDescent="0.25">
      <c r="F50" t="s">
        <v>145</v>
      </c>
      <c r="J50" t="s">
        <v>107</v>
      </c>
    </row>
    <row r="51" spans="6:10" x14ac:dyDescent="0.25">
      <c r="F51" t="s">
        <v>51</v>
      </c>
      <c r="J51" t="s">
        <v>217</v>
      </c>
    </row>
    <row r="52" spans="6:10" x14ac:dyDescent="0.25">
      <c r="F52" t="s">
        <v>146</v>
      </c>
      <c r="J52" t="s">
        <v>218</v>
      </c>
    </row>
    <row r="53" spans="6:10" x14ac:dyDescent="0.25">
      <c r="F53" t="s">
        <v>52</v>
      </c>
      <c r="J53" t="s">
        <v>108</v>
      </c>
    </row>
    <row r="54" spans="6:10" x14ac:dyDescent="0.25">
      <c r="F54" t="s">
        <v>53</v>
      </c>
      <c r="J54" t="s">
        <v>257</v>
      </c>
    </row>
    <row r="55" spans="6:10" x14ac:dyDescent="0.25">
      <c r="F55" t="s">
        <v>54</v>
      </c>
      <c r="J55" t="s">
        <v>110</v>
      </c>
    </row>
    <row r="56" spans="6:10" x14ac:dyDescent="0.25">
      <c r="F56" t="s">
        <v>147</v>
      </c>
      <c r="J56" t="s">
        <v>111</v>
      </c>
    </row>
    <row r="57" spans="6:10" x14ac:dyDescent="0.25">
      <c r="F57" t="s">
        <v>148</v>
      </c>
      <c r="J57" t="s">
        <v>112</v>
      </c>
    </row>
    <row r="58" spans="6:10" x14ac:dyDescent="0.25">
      <c r="F58" t="s">
        <v>149</v>
      </c>
      <c r="J58" t="s">
        <v>113</v>
      </c>
    </row>
    <row r="59" spans="6:10" x14ac:dyDescent="0.25">
      <c r="F59" t="s">
        <v>150</v>
      </c>
      <c r="J59" t="s">
        <v>114</v>
      </c>
    </row>
    <row r="60" spans="6:10" x14ac:dyDescent="0.25">
      <c r="F60" t="s">
        <v>151</v>
      </c>
      <c r="J60" t="s">
        <v>278</v>
      </c>
    </row>
    <row r="61" spans="6:10" x14ac:dyDescent="0.25">
      <c r="F61" t="s">
        <v>152</v>
      </c>
      <c r="J61" t="s">
        <v>279</v>
      </c>
    </row>
    <row r="62" spans="6:10" x14ac:dyDescent="0.25">
      <c r="F62" t="s">
        <v>153</v>
      </c>
      <c r="J62" t="s">
        <v>280</v>
      </c>
    </row>
    <row r="63" spans="6:10" x14ac:dyDescent="0.25">
      <c r="F63" t="s">
        <v>154</v>
      </c>
      <c r="J63" t="s">
        <v>297</v>
      </c>
    </row>
    <row r="64" spans="6:10" x14ac:dyDescent="0.25">
      <c r="F64" t="s">
        <v>155</v>
      </c>
      <c r="J64" t="s">
        <v>281</v>
      </c>
    </row>
    <row r="65" spans="6:10" x14ac:dyDescent="0.25">
      <c r="F65" t="s">
        <v>156</v>
      </c>
      <c r="J65" t="s">
        <v>282</v>
      </c>
    </row>
    <row r="66" spans="6:10" x14ac:dyDescent="0.25">
      <c r="F66" t="s">
        <v>157</v>
      </c>
      <c r="J66" t="s">
        <v>283</v>
      </c>
    </row>
    <row r="67" spans="6:10" x14ac:dyDescent="0.25">
      <c r="F67" t="s">
        <v>158</v>
      </c>
      <c r="J67" t="s">
        <v>284</v>
      </c>
    </row>
    <row r="68" spans="6:10" x14ac:dyDescent="0.25">
      <c r="F68" t="s">
        <v>159</v>
      </c>
      <c r="J68" t="s">
        <v>115</v>
      </c>
    </row>
    <row r="69" spans="6:10" x14ac:dyDescent="0.25">
      <c r="F69" t="s">
        <v>160</v>
      </c>
      <c r="J69" t="s">
        <v>285</v>
      </c>
    </row>
    <row r="70" spans="6:10" x14ac:dyDescent="0.25">
      <c r="F70" t="s">
        <v>161</v>
      </c>
      <c r="J70" t="s">
        <v>116</v>
      </c>
    </row>
    <row r="71" spans="6:10" x14ac:dyDescent="0.25">
      <c r="F71" t="s">
        <v>162</v>
      </c>
      <c r="J71" t="s">
        <v>286</v>
      </c>
    </row>
    <row r="72" spans="6:10" x14ac:dyDescent="0.25">
      <c r="F72" t="s">
        <v>163</v>
      </c>
      <c r="J72" t="s">
        <v>287</v>
      </c>
    </row>
    <row r="73" spans="6:10" x14ac:dyDescent="0.25">
      <c r="F73" t="s">
        <v>164</v>
      </c>
      <c r="J73" t="s">
        <v>256</v>
      </c>
    </row>
    <row r="74" spans="6:10" x14ac:dyDescent="0.25">
      <c r="F74" t="s">
        <v>165</v>
      </c>
      <c r="J74" t="s">
        <v>288</v>
      </c>
    </row>
    <row r="75" spans="6:10" x14ac:dyDescent="0.25">
      <c r="F75" t="s">
        <v>166</v>
      </c>
      <c r="J75" t="s">
        <v>219</v>
      </c>
    </row>
    <row r="76" spans="6:10" x14ac:dyDescent="0.25">
      <c r="F76" t="s">
        <v>167</v>
      </c>
      <c r="J76" t="s">
        <v>274</v>
      </c>
    </row>
    <row r="77" spans="6:10" x14ac:dyDescent="0.25">
      <c r="F77" t="s">
        <v>168</v>
      </c>
      <c r="J77" t="s">
        <v>117</v>
      </c>
    </row>
    <row r="78" spans="6:10" x14ac:dyDescent="0.25">
      <c r="F78" t="s">
        <v>169</v>
      </c>
      <c r="J78" t="s">
        <v>220</v>
      </c>
    </row>
    <row r="79" spans="6:10" x14ac:dyDescent="0.25">
      <c r="F79" t="s">
        <v>170</v>
      </c>
      <c r="J79" t="s">
        <v>289</v>
      </c>
    </row>
    <row r="80" spans="6:10" x14ac:dyDescent="0.25">
      <c r="F80" t="s">
        <v>171</v>
      </c>
      <c r="J80" t="s">
        <v>208</v>
      </c>
    </row>
    <row r="81" spans="6:10" x14ac:dyDescent="0.25">
      <c r="F81" t="s">
        <v>172</v>
      </c>
      <c r="J81" t="s">
        <v>209</v>
      </c>
    </row>
    <row r="82" spans="6:10" x14ac:dyDescent="0.25">
      <c r="F82" t="s">
        <v>173</v>
      </c>
      <c r="J82" t="s">
        <v>222</v>
      </c>
    </row>
    <row r="83" spans="6:10" x14ac:dyDescent="0.25">
      <c r="F83" t="s">
        <v>174</v>
      </c>
      <c r="J83" t="s">
        <v>221</v>
      </c>
    </row>
    <row r="84" spans="6:10" x14ac:dyDescent="0.25">
      <c r="F84" t="s">
        <v>175</v>
      </c>
      <c r="J84" t="s">
        <v>223</v>
      </c>
    </row>
    <row r="85" spans="6:10" x14ac:dyDescent="0.25">
      <c r="F85" t="s">
        <v>176</v>
      </c>
      <c r="J85" t="s">
        <v>226</v>
      </c>
    </row>
    <row r="86" spans="6:10" x14ac:dyDescent="0.25">
      <c r="F86" t="s">
        <v>177</v>
      </c>
      <c r="J86" t="s">
        <v>227</v>
      </c>
    </row>
    <row r="87" spans="6:10" x14ac:dyDescent="0.25">
      <c r="F87" t="s">
        <v>178</v>
      </c>
      <c r="J87" t="s">
        <v>261</v>
      </c>
    </row>
    <row r="88" spans="6:10" x14ac:dyDescent="0.25">
      <c r="F88" t="s">
        <v>179</v>
      </c>
      <c r="J88" t="s">
        <v>118</v>
      </c>
    </row>
    <row r="89" spans="6:10" x14ac:dyDescent="0.25">
      <c r="F89" t="s">
        <v>180</v>
      </c>
      <c r="J89" t="s">
        <v>119</v>
      </c>
    </row>
    <row r="90" spans="6:10" x14ac:dyDescent="0.25">
      <c r="F90" t="s">
        <v>181</v>
      </c>
      <c r="J90" t="s">
        <v>120</v>
      </c>
    </row>
    <row r="91" spans="6:10" x14ac:dyDescent="0.25">
      <c r="F91" t="s">
        <v>182</v>
      </c>
      <c r="J91" t="s">
        <v>255</v>
      </c>
    </row>
    <row r="92" spans="6:10" x14ac:dyDescent="0.25">
      <c r="F92" t="s">
        <v>183</v>
      </c>
      <c r="J92" t="s">
        <v>109</v>
      </c>
    </row>
    <row r="93" spans="6:10" x14ac:dyDescent="0.25">
      <c r="F93" t="s">
        <v>184</v>
      </c>
      <c r="J93" t="s">
        <v>224</v>
      </c>
    </row>
    <row r="94" spans="6:10" x14ac:dyDescent="0.25">
      <c r="F94" t="s">
        <v>185</v>
      </c>
      <c r="J94" t="s">
        <v>228</v>
      </c>
    </row>
    <row r="95" spans="6:10" x14ac:dyDescent="0.25">
      <c r="F95" t="s">
        <v>186</v>
      </c>
      <c r="J95" t="s">
        <v>229</v>
      </c>
    </row>
    <row r="96" spans="6:10" x14ac:dyDescent="0.25">
      <c r="F96" t="s">
        <v>187</v>
      </c>
      <c r="J96" t="s">
        <v>230</v>
      </c>
    </row>
    <row r="97" spans="6:10" x14ac:dyDescent="0.25">
      <c r="F97" t="s">
        <v>188</v>
      </c>
      <c r="J97" t="s">
        <v>231</v>
      </c>
    </row>
    <row r="98" spans="6:10" x14ac:dyDescent="0.25">
      <c r="F98" t="s">
        <v>189</v>
      </c>
      <c r="J98" t="s">
        <v>232</v>
      </c>
    </row>
    <row r="99" spans="6:10" x14ac:dyDescent="0.25">
      <c r="F99" t="s">
        <v>190</v>
      </c>
      <c r="J99" t="s">
        <v>233</v>
      </c>
    </row>
    <row r="100" spans="6:10" x14ac:dyDescent="0.25">
      <c r="F100" t="s">
        <v>191</v>
      </c>
      <c r="J100" t="s">
        <v>234</v>
      </c>
    </row>
    <row r="101" spans="6:10" x14ac:dyDescent="0.25">
      <c r="F101" t="s">
        <v>192</v>
      </c>
      <c r="J101" t="s">
        <v>235</v>
      </c>
    </row>
    <row r="102" spans="6:10" x14ac:dyDescent="0.25">
      <c r="F102" t="s">
        <v>193</v>
      </c>
      <c r="J102" t="s">
        <v>236</v>
      </c>
    </row>
    <row r="103" spans="6:10" x14ac:dyDescent="0.25">
      <c r="F103" t="s">
        <v>194</v>
      </c>
      <c r="J103" t="s">
        <v>237</v>
      </c>
    </row>
    <row r="104" spans="6:10" x14ac:dyDescent="0.25">
      <c r="F104" t="s">
        <v>195</v>
      </c>
      <c r="J104" t="s">
        <v>238</v>
      </c>
    </row>
    <row r="105" spans="6:10" x14ac:dyDescent="0.25">
      <c r="F105" t="s">
        <v>196</v>
      </c>
      <c r="J105" t="s">
        <v>239</v>
      </c>
    </row>
    <row r="106" spans="6:10" x14ac:dyDescent="0.25">
      <c r="F106" t="s">
        <v>55</v>
      </c>
      <c r="J106" t="s">
        <v>240</v>
      </c>
    </row>
    <row r="107" spans="6:10" x14ac:dyDescent="0.25">
      <c r="F107" t="s">
        <v>56</v>
      </c>
      <c r="J107" t="s">
        <v>241</v>
      </c>
    </row>
    <row r="108" spans="6:10" x14ac:dyDescent="0.25">
      <c r="F108" t="s">
        <v>57</v>
      </c>
      <c r="J108" t="s">
        <v>242</v>
      </c>
    </row>
    <row r="109" spans="6:10" x14ac:dyDescent="0.25">
      <c r="F109" t="s">
        <v>58</v>
      </c>
      <c r="J109" t="s">
        <v>243</v>
      </c>
    </row>
    <row r="110" spans="6:10" x14ac:dyDescent="0.25">
      <c r="F110" t="s">
        <v>59</v>
      </c>
      <c r="J110" t="s">
        <v>244</v>
      </c>
    </row>
    <row r="111" spans="6:10" x14ac:dyDescent="0.25">
      <c r="F111" t="s">
        <v>197</v>
      </c>
      <c r="J111" t="s">
        <v>245</v>
      </c>
    </row>
    <row r="112" spans="6:10" x14ac:dyDescent="0.25">
      <c r="F112" t="s">
        <v>198</v>
      </c>
      <c r="J112" t="s">
        <v>246</v>
      </c>
    </row>
    <row r="113" spans="6:10" x14ac:dyDescent="0.25">
      <c r="F113" t="s">
        <v>199</v>
      </c>
      <c r="J113" t="s">
        <v>247</v>
      </c>
    </row>
    <row r="114" spans="6:10" x14ac:dyDescent="0.25">
      <c r="F114" t="s">
        <v>200</v>
      </c>
      <c r="J114" t="s">
        <v>248</v>
      </c>
    </row>
    <row r="115" spans="6:10" x14ac:dyDescent="0.25">
      <c r="F115" t="s">
        <v>201</v>
      </c>
      <c r="J115" t="s">
        <v>249</v>
      </c>
    </row>
    <row r="116" spans="6:10" x14ac:dyDescent="0.25">
      <c r="F116" t="s">
        <v>202</v>
      </c>
      <c r="J116" t="s">
        <v>290</v>
      </c>
    </row>
    <row r="117" spans="6:10" x14ac:dyDescent="0.25">
      <c r="F117" t="s">
        <v>210</v>
      </c>
      <c r="J117" t="s">
        <v>291</v>
      </c>
    </row>
    <row r="118" spans="6:10" x14ac:dyDescent="0.25">
      <c r="F118" t="s">
        <v>211</v>
      </c>
      <c r="J118" t="s">
        <v>263</v>
      </c>
    </row>
    <row r="119" spans="6:10" x14ac:dyDescent="0.25">
      <c r="F119" t="s">
        <v>212</v>
      </c>
      <c r="J119" t="s">
        <v>292</v>
      </c>
    </row>
    <row r="120" spans="6:10" x14ac:dyDescent="0.25">
      <c r="F120" t="s">
        <v>213</v>
      </c>
      <c r="J120" t="s">
        <v>293</v>
      </c>
    </row>
    <row r="121" spans="6:10" x14ac:dyDescent="0.25">
      <c r="F121" t="s">
        <v>214</v>
      </c>
      <c r="J121" t="s">
        <v>262</v>
      </c>
    </row>
    <row r="122" spans="6:10" x14ac:dyDescent="0.25">
      <c r="J122" t="s">
        <v>268</v>
      </c>
    </row>
    <row r="123" spans="6:10" x14ac:dyDescent="0.25">
      <c r="J123" t="s">
        <v>265</v>
      </c>
    </row>
    <row r="124" spans="6:10" x14ac:dyDescent="0.25">
      <c r="F124" t="s">
        <v>60</v>
      </c>
      <c r="J124" t="s">
        <v>294</v>
      </c>
    </row>
    <row r="125" spans="6:10" x14ac:dyDescent="0.25">
      <c r="F125" t="s">
        <v>61</v>
      </c>
      <c r="J125" t="s">
        <v>264</v>
      </c>
    </row>
    <row r="126" spans="6:10" x14ac:dyDescent="0.25">
      <c r="F126" t="s">
        <v>62</v>
      </c>
      <c r="J126" t="s">
        <v>269</v>
      </c>
    </row>
    <row r="127" spans="6:10" x14ac:dyDescent="0.25">
      <c r="F127" t="s">
        <v>63</v>
      </c>
      <c r="J127" t="s">
        <v>270</v>
      </c>
    </row>
    <row r="128" spans="6:10" x14ac:dyDescent="0.25">
      <c r="F128" t="s">
        <v>64</v>
      </c>
      <c r="J128" t="s">
        <v>271</v>
      </c>
    </row>
    <row r="129" spans="6:10" x14ac:dyDescent="0.25">
      <c r="J129" t="s">
        <v>273</v>
      </c>
    </row>
    <row r="130" spans="6:10" x14ac:dyDescent="0.25">
      <c r="F130" t="s">
        <v>203</v>
      </c>
      <c r="J130" t="s">
        <v>275</v>
      </c>
    </row>
    <row r="131" spans="6:10" ht="30" x14ac:dyDescent="0.25">
      <c r="F131" t="s">
        <v>204</v>
      </c>
      <c r="J131" s="19" t="s">
        <v>301</v>
      </c>
    </row>
    <row r="132" spans="6:10" x14ac:dyDescent="0.25">
      <c r="F132" t="s">
        <v>205</v>
      </c>
      <c r="J132" t="s">
        <v>276</v>
      </c>
    </row>
    <row r="133" spans="6:10" x14ac:dyDescent="0.25">
      <c r="F133" t="s">
        <v>206</v>
      </c>
      <c r="J133" t="s">
        <v>295</v>
      </c>
    </row>
    <row r="134" spans="6:10" x14ac:dyDescent="0.25">
      <c r="F134" t="s">
        <v>207</v>
      </c>
      <c r="J134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Anticipo de Gastos</vt:lpstr>
      <vt:lpstr>Matriz</vt:lpstr>
      <vt:lpstr>'Anticipo de Gastos'!Área_de_impresión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Coorsa Mexico</dc:creator>
  <cp:lastModifiedBy>Johan HerSa</cp:lastModifiedBy>
  <cp:lastPrinted>2022-12-19T20:13:26Z</cp:lastPrinted>
  <dcterms:created xsi:type="dcterms:W3CDTF">2021-02-22T15:43:41Z</dcterms:created>
  <dcterms:modified xsi:type="dcterms:W3CDTF">2022-12-19T20:18:55Z</dcterms:modified>
</cp:coreProperties>
</file>