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ustinu/Downloads/"/>
    </mc:Choice>
  </mc:AlternateContent>
  <bookViews>
    <workbookView xWindow="500" yWindow="460" windowWidth="25360" windowHeight="14740" tabRatio="500"/>
  </bookViews>
  <sheets>
    <sheet name="Sheet1" sheetId="1" r:id="rId1"/>
    <sheet name="2 names" sheetId="2" r:id="rId2"/>
    <sheet name="3 names" sheetId="3" r:id="rId3"/>
    <sheet name="4 names" sheetId="8" r:id="rId4"/>
    <sheet name="5 names" sheetId="9" r:id="rId5"/>
    <sheet name="6 names" sheetId="10" r:id="rId6"/>
    <sheet name="7 names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D3" i="2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G2" i="2"/>
  <c r="F2" i="2"/>
  <c r="H2" i="2"/>
  <c r="I2" i="2"/>
  <c r="E2" i="2"/>
  <c r="D2" i="2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C26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C25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4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23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C65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C64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C63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C62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C61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C60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C59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C58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C57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C56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C55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C54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C53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C52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C51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C50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C49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C48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C47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C46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C45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4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C43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C42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C41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C40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C39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38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37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36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35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3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C33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C32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C31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C30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C29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C28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C27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2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21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0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C19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C18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C17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C16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C15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C14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C13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C12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C11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C10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C9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C8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C7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C6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C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C4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C3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C2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C54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C53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C52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C51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C50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C49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C48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C22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C21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C20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C19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C47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C46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C45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C44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C43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C42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C4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C40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C39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C38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7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C36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C35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C33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C32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C31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C30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C29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C28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C27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C25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C24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C23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C18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C17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C16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C15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C14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C1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C12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C11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C10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C9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C8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C7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C6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C5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4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C3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C2" i="10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C43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C42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C41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C40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C39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C38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C3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C2" i="1"/>
  <c r="D3" i="8"/>
  <c r="E3" i="8"/>
  <c r="F3" i="8"/>
  <c r="G3" i="8"/>
  <c r="H3" i="8"/>
  <c r="I3" i="8"/>
  <c r="J3" i="8"/>
  <c r="K3" i="8"/>
  <c r="L3" i="8"/>
  <c r="M3" i="8"/>
  <c r="C3" i="8"/>
  <c r="D4" i="8"/>
  <c r="E4" i="8"/>
  <c r="F4" i="8"/>
  <c r="G4" i="8"/>
  <c r="H4" i="8"/>
  <c r="I4" i="8"/>
  <c r="J4" i="8"/>
  <c r="K4" i="8"/>
  <c r="L4" i="8"/>
  <c r="M4" i="8"/>
  <c r="C4" i="8"/>
  <c r="D5" i="8"/>
  <c r="E5" i="8"/>
  <c r="F5" i="8"/>
  <c r="G5" i="8"/>
  <c r="H5" i="8"/>
  <c r="I5" i="8"/>
  <c r="J5" i="8"/>
  <c r="K5" i="8"/>
  <c r="L5" i="8"/>
  <c r="M5" i="8"/>
  <c r="C5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C7" i="8"/>
  <c r="D8" i="8"/>
  <c r="E8" i="8"/>
  <c r="F8" i="8"/>
  <c r="G8" i="8"/>
  <c r="H8" i="8"/>
  <c r="I8" i="8"/>
  <c r="J8" i="8"/>
  <c r="K8" i="8"/>
  <c r="L8" i="8"/>
  <c r="M8" i="8"/>
  <c r="C8" i="8"/>
  <c r="D9" i="8"/>
  <c r="E9" i="8"/>
  <c r="F9" i="8"/>
  <c r="G9" i="8"/>
  <c r="H9" i="8"/>
  <c r="I9" i="8"/>
  <c r="J9" i="8"/>
  <c r="K9" i="8"/>
  <c r="L9" i="8"/>
  <c r="M9" i="8"/>
  <c r="C9" i="8"/>
  <c r="D10" i="8"/>
  <c r="E10" i="8"/>
  <c r="F10" i="8"/>
  <c r="G10" i="8"/>
  <c r="H10" i="8"/>
  <c r="I10" i="8"/>
  <c r="J10" i="8"/>
  <c r="K10" i="8"/>
  <c r="L10" i="8"/>
  <c r="M10" i="8"/>
  <c r="C10" i="8"/>
  <c r="D11" i="8"/>
  <c r="E11" i="8"/>
  <c r="F11" i="8"/>
  <c r="G11" i="8"/>
  <c r="H11" i="8"/>
  <c r="I11" i="8"/>
  <c r="J11" i="8"/>
  <c r="K11" i="8"/>
  <c r="L11" i="8"/>
  <c r="M11" i="8"/>
  <c r="C11" i="8"/>
  <c r="D12" i="8"/>
  <c r="E12" i="8"/>
  <c r="F12" i="8"/>
  <c r="G12" i="8"/>
  <c r="H12" i="8"/>
  <c r="I12" i="8"/>
  <c r="J12" i="8"/>
  <c r="K12" i="8"/>
  <c r="L12" i="8"/>
  <c r="M12" i="8"/>
  <c r="C12" i="8"/>
  <c r="D13" i="8"/>
  <c r="E13" i="8"/>
  <c r="F13" i="8"/>
  <c r="G13" i="8"/>
  <c r="H13" i="8"/>
  <c r="I13" i="8"/>
  <c r="J13" i="8"/>
  <c r="K13" i="8"/>
  <c r="L13" i="8"/>
  <c r="M13" i="8"/>
  <c r="C13" i="8"/>
  <c r="D14" i="8"/>
  <c r="E14" i="8"/>
  <c r="F14" i="8"/>
  <c r="G14" i="8"/>
  <c r="H14" i="8"/>
  <c r="I14" i="8"/>
  <c r="J14" i="8"/>
  <c r="K14" i="8"/>
  <c r="L14" i="8"/>
  <c r="M14" i="8"/>
  <c r="C14" i="8"/>
  <c r="D15" i="8"/>
  <c r="E15" i="8"/>
  <c r="F15" i="8"/>
  <c r="G15" i="8"/>
  <c r="H15" i="8"/>
  <c r="I15" i="8"/>
  <c r="J15" i="8"/>
  <c r="K15" i="8"/>
  <c r="L15" i="8"/>
  <c r="M15" i="8"/>
  <c r="C15" i="8"/>
  <c r="D16" i="8"/>
  <c r="E16" i="8"/>
  <c r="F16" i="8"/>
  <c r="G16" i="8"/>
  <c r="H16" i="8"/>
  <c r="I16" i="8"/>
  <c r="J16" i="8"/>
  <c r="K16" i="8"/>
  <c r="L16" i="8"/>
  <c r="M16" i="8"/>
  <c r="C16" i="8"/>
  <c r="D17" i="8"/>
  <c r="E17" i="8"/>
  <c r="F17" i="8"/>
  <c r="G17" i="8"/>
  <c r="H17" i="8"/>
  <c r="I17" i="8"/>
  <c r="J17" i="8"/>
  <c r="K17" i="8"/>
  <c r="L17" i="8"/>
  <c r="M17" i="8"/>
  <c r="C17" i="8"/>
  <c r="D18" i="8"/>
  <c r="E18" i="8"/>
  <c r="F18" i="8"/>
  <c r="G18" i="8"/>
  <c r="H18" i="8"/>
  <c r="I18" i="8"/>
  <c r="J18" i="8"/>
  <c r="K18" i="8"/>
  <c r="L18" i="8"/>
  <c r="M18" i="8"/>
  <c r="C18" i="8"/>
  <c r="D19" i="8"/>
  <c r="E19" i="8"/>
  <c r="F19" i="8"/>
  <c r="G19" i="8"/>
  <c r="H19" i="8"/>
  <c r="I19" i="8"/>
  <c r="J19" i="8"/>
  <c r="K19" i="8"/>
  <c r="L19" i="8"/>
  <c r="M19" i="8"/>
  <c r="C19" i="8"/>
  <c r="D20" i="8"/>
  <c r="E20" i="8"/>
  <c r="F20" i="8"/>
  <c r="G20" i="8"/>
  <c r="H20" i="8"/>
  <c r="I20" i="8"/>
  <c r="J20" i="8"/>
  <c r="K20" i="8"/>
  <c r="L20" i="8"/>
  <c r="M20" i="8"/>
  <c r="C20" i="8"/>
  <c r="D21" i="8"/>
  <c r="E21" i="8"/>
  <c r="F21" i="8"/>
  <c r="G21" i="8"/>
  <c r="H21" i="8"/>
  <c r="I21" i="8"/>
  <c r="J21" i="8"/>
  <c r="K21" i="8"/>
  <c r="L21" i="8"/>
  <c r="M21" i="8"/>
  <c r="C21" i="8"/>
  <c r="D22" i="8"/>
  <c r="E22" i="8"/>
  <c r="F22" i="8"/>
  <c r="G22" i="8"/>
  <c r="H22" i="8"/>
  <c r="I22" i="8"/>
  <c r="J22" i="8"/>
  <c r="K22" i="8"/>
  <c r="L22" i="8"/>
  <c r="M22" i="8"/>
  <c r="C22" i="8"/>
  <c r="D23" i="8"/>
  <c r="E23" i="8"/>
  <c r="F23" i="8"/>
  <c r="G23" i="8"/>
  <c r="H23" i="8"/>
  <c r="I23" i="8"/>
  <c r="J23" i="8"/>
  <c r="K23" i="8"/>
  <c r="L23" i="8"/>
  <c r="M23" i="8"/>
  <c r="C23" i="8"/>
  <c r="D24" i="8"/>
  <c r="E24" i="8"/>
  <c r="F24" i="8"/>
  <c r="G24" i="8"/>
  <c r="H24" i="8"/>
  <c r="I24" i="8"/>
  <c r="J24" i="8"/>
  <c r="K24" i="8"/>
  <c r="L24" i="8"/>
  <c r="M24" i="8"/>
  <c r="C24" i="8"/>
  <c r="D25" i="8"/>
  <c r="E25" i="8"/>
  <c r="F25" i="8"/>
  <c r="G25" i="8"/>
  <c r="H25" i="8"/>
  <c r="I25" i="8"/>
  <c r="J25" i="8"/>
  <c r="K25" i="8"/>
  <c r="L25" i="8"/>
  <c r="M25" i="8"/>
  <c r="C25" i="8"/>
  <c r="D26" i="8"/>
  <c r="E26" i="8"/>
  <c r="F26" i="8"/>
  <c r="G26" i="8"/>
  <c r="H26" i="8"/>
  <c r="I26" i="8"/>
  <c r="J26" i="8"/>
  <c r="K26" i="8"/>
  <c r="L26" i="8"/>
  <c r="M26" i="8"/>
  <c r="C26" i="8"/>
  <c r="D27" i="8"/>
  <c r="E27" i="8"/>
  <c r="F27" i="8"/>
  <c r="G27" i="8"/>
  <c r="H27" i="8"/>
  <c r="I27" i="8"/>
  <c r="J27" i="8"/>
  <c r="K27" i="8"/>
  <c r="L27" i="8"/>
  <c r="M27" i="8"/>
  <c r="C27" i="8"/>
  <c r="D28" i="8"/>
  <c r="E28" i="8"/>
  <c r="F28" i="8"/>
  <c r="G28" i="8"/>
  <c r="H28" i="8"/>
  <c r="I28" i="8"/>
  <c r="J28" i="8"/>
  <c r="K28" i="8"/>
  <c r="L28" i="8"/>
  <c r="M28" i="8"/>
  <c r="C28" i="8"/>
  <c r="D29" i="8"/>
  <c r="E29" i="8"/>
  <c r="F29" i="8"/>
  <c r="G29" i="8"/>
  <c r="H29" i="8"/>
  <c r="I29" i="8"/>
  <c r="J29" i="8"/>
  <c r="K29" i="8"/>
  <c r="L29" i="8"/>
  <c r="M29" i="8"/>
  <c r="C29" i="8"/>
  <c r="D30" i="8"/>
  <c r="E30" i="8"/>
  <c r="F30" i="8"/>
  <c r="G30" i="8"/>
  <c r="H30" i="8"/>
  <c r="I30" i="8"/>
  <c r="J30" i="8"/>
  <c r="K30" i="8"/>
  <c r="L30" i="8"/>
  <c r="M30" i="8"/>
  <c r="C30" i="8"/>
  <c r="D31" i="8"/>
  <c r="E31" i="8"/>
  <c r="F31" i="8"/>
  <c r="G31" i="8"/>
  <c r="H31" i="8"/>
  <c r="I31" i="8"/>
  <c r="J31" i="8"/>
  <c r="K31" i="8"/>
  <c r="L31" i="8"/>
  <c r="M31" i="8"/>
  <c r="C31" i="8"/>
  <c r="D32" i="8"/>
  <c r="E32" i="8"/>
  <c r="F32" i="8"/>
  <c r="G32" i="8"/>
  <c r="H32" i="8"/>
  <c r="I32" i="8"/>
  <c r="J32" i="8"/>
  <c r="K32" i="8"/>
  <c r="L32" i="8"/>
  <c r="M32" i="8"/>
  <c r="C32" i="8"/>
  <c r="D2" i="8"/>
  <c r="E2" i="8"/>
  <c r="F2" i="8"/>
  <c r="G2" i="8"/>
  <c r="H2" i="8"/>
  <c r="I2" i="8"/>
  <c r="J2" i="8"/>
  <c r="K2" i="8"/>
  <c r="L2" i="8"/>
  <c r="M2" i="8"/>
  <c r="C2" i="8"/>
  <c r="D3" i="3"/>
  <c r="E3" i="3"/>
  <c r="F3" i="3"/>
  <c r="G3" i="3"/>
  <c r="H3" i="3"/>
  <c r="I3" i="3"/>
  <c r="J3" i="3"/>
  <c r="K3" i="3"/>
  <c r="C3" i="3"/>
  <c r="D4" i="3"/>
  <c r="E4" i="3"/>
  <c r="F4" i="3"/>
  <c r="G4" i="3"/>
  <c r="H4" i="3"/>
  <c r="I4" i="3"/>
  <c r="J4" i="3"/>
  <c r="K4" i="3"/>
  <c r="C4" i="3"/>
  <c r="D5" i="3"/>
  <c r="E5" i="3"/>
  <c r="F5" i="3"/>
  <c r="G5" i="3"/>
  <c r="H5" i="3"/>
  <c r="I5" i="3"/>
  <c r="J5" i="3"/>
  <c r="K5" i="3"/>
  <c r="C5" i="3"/>
  <c r="D6" i="3"/>
  <c r="E6" i="3"/>
  <c r="F6" i="3"/>
  <c r="G6" i="3"/>
  <c r="H6" i="3"/>
  <c r="I6" i="3"/>
  <c r="J6" i="3"/>
  <c r="K6" i="3"/>
  <c r="C6" i="3"/>
  <c r="D7" i="3"/>
  <c r="E7" i="3"/>
  <c r="F7" i="3"/>
  <c r="G7" i="3"/>
  <c r="H7" i="3"/>
  <c r="I7" i="3"/>
  <c r="J7" i="3"/>
  <c r="K7" i="3"/>
  <c r="C7" i="3"/>
  <c r="D8" i="3"/>
  <c r="E8" i="3"/>
  <c r="F8" i="3"/>
  <c r="G8" i="3"/>
  <c r="H8" i="3"/>
  <c r="I8" i="3"/>
  <c r="J8" i="3"/>
  <c r="K8" i="3"/>
  <c r="C8" i="3"/>
  <c r="D9" i="3"/>
  <c r="E9" i="3"/>
  <c r="F9" i="3"/>
  <c r="G9" i="3"/>
  <c r="H9" i="3"/>
  <c r="I9" i="3"/>
  <c r="J9" i="3"/>
  <c r="K9" i="3"/>
  <c r="C9" i="3"/>
  <c r="D10" i="3"/>
  <c r="E10" i="3"/>
  <c r="F10" i="3"/>
  <c r="G10" i="3"/>
  <c r="H10" i="3"/>
  <c r="I10" i="3"/>
  <c r="J10" i="3"/>
  <c r="K10" i="3"/>
  <c r="C10" i="3"/>
  <c r="D11" i="3"/>
  <c r="E11" i="3"/>
  <c r="F11" i="3"/>
  <c r="G11" i="3"/>
  <c r="H11" i="3"/>
  <c r="I11" i="3"/>
  <c r="J11" i="3"/>
  <c r="K11" i="3"/>
  <c r="C11" i="3"/>
  <c r="D12" i="3"/>
  <c r="E12" i="3"/>
  <c r="F12" i="3"/>
  <c r="G12" i="3"/>
  <c r="H12" i="3"/>
  <c r="I12" i="3"/>
  <c r="J12" i="3"/>
  <c r="K12" i="3"/>
  <c r="C12" i="3"/>
  <c r="D13" i="3"/>
  <c r="E13" i="3"/>
  <c r="F13" i="3"/>
  <c r="G13" i="3"/>
  <c r="H13" i="3"/>
  <c r="I13" i="3"/>
  <c r="J13" i="3"/>
  <c r="K13" i="3"/>
  <c r="C13" i="3"/>
  <c r="D14" i="3"/>
  <c r="E14" i="3"/>
  <c r="F14" i="3"/>
  <c r="G14" i="3"/>
  <c r="H14" i="3"/>
  <c r="I14" i="3"/>
  <c r="J14" i="3"/>
  <c r="K14" i="3"/>
  <c r="C14" i="3"/>
  <c r="D15" i="3"/>
  <c r="E15" i="3"/>
  <c r="F15" i="3"/>
  <c r="G15" i="3"/>
  <c r="H15" i="3"/>
  <c r="I15" i="3"/>
  <c r="J15" i="3"/>
  <c r="K15" i="3"/>
  <c r="C15" i="3"/>
  <c r="D16" i="3"/>
  <c r="E16" i="3"/>
  <c r="F16" i="3"/>
  <c r="G16" i="3"/>
  <c r="H16" i="3"/>
  <c r="I16" i="3"/>
  <c r="J16" i="3"/>
  <c r="K16" i="3"/>
  <c r="C16" i="3"/>
  <c r="D17" i="3"/>
  <c r="E17" i="3"/>
  <c r="F17" i="3"/>
  <c r="G17" i="3"/>
  <c r="H17" i="3"/>
  <c r="I17" i="3"/>
  <c r="J17" i="3"/>
  <c r="K17" i="3"/>
  <c r="C17" i="3"/>
  <c r="D18" i="3"/>
  <c r="E18" i="3"/>
  <c r="F18" i="3"/>
  <c r="G18" i="3"/>
  <c r="H18" i="3"/>
  <c r="I18" i="3"/>
  <c r="J18" i="3"/>
  <c r="K18" i="3"/>
  <c r="C18" i="3"/>
  <c r="D19" i="3"/>
  <c r="E19" i="3"/>
  <c r="F19" i="3"/>
  <c r="G19" i="3"/>
  <c r="H19" i="3"/>
  <c r="I19" i="3"/>
  <c r="J19" i="3"/>
  <c r="K19" i="3"/>
  <c r="C19" i="3"/>
  <c r="D20" i="3"/>
  <c r="E20" i="3"/>
  <c r="F20" i="3"/>
  <c r="G20" i="3"/>
  <c r="H20" i="3"/>
  <c r="I20" i="3"/>
  <c r="J20" i="3"/>
  <c r="K20" i="3"/>
  <c r="C20" i="3"/>
  <c r="D21" i="3"/>
  <c r="E21" i="3"/>
  <c r="F21" i="3"/>
  <c r="G21" i="3"/>
  <c r="H21" i="3"/>
  <c r="I21" i="3"/>
  <c r="J21" i="3"/>
  <c r="K21" i="3"/>
  <c r="C21" i="3"/>
  <c r="D2" i="3"/>
  <c r="E2" i="3"/>
  <c r="F2" i="3"/>
  <c r="G2" i="3"/>
  <c r="H2" i="3"/>
  <c r="I2" i="3"/>
  <c r="J2" i="3"/>
  <c r="K2" i="3"/>
  <c r="C2" i="3"/>
  <c r="C9" i="1"/>
  <c r="C8" i="1"/>
  <c r="C7" i="1"/>
  <c r="C6" i="1"/>
  <c r="C5" i="1"/>
  <c r="H47" i="1"/>
  <c r="I47" i="1"/>
  <c r="J47" i="1"/>
  <c r="C3" i="1"/>
  <c r="K47" i="1"/>
  <c r="L47" i="1"/>
  <c r="C4" i="1"/>
  <c r="M47" i="1"/>
  <c r="G47" i="1"/>
  <c r="H46" i="1"/>
  <c r="I46" i="1"/>
  <c r="J46" i="1"/>
  <c r="K46" i="1"/>
  <c r="L46" i="1"/>
  <c r="M46" i="1"/>
  <c r="G46" i="1"/>
  <c r="H45" i="1"/>
  <c r="I45" i="1"/>
  <c r="J45" i="1"/>
  <c r="K45" i="1"/>
  <c r="L45" i="1"/>
  <c r="M45" i="1"/>
  <c r="G45" i="1"/>
  <c r="H44" i="1"/>
  <c r="I44" i="1"/>
  <c r="J44" i="1"/>
  <c r="K44" i="1"/>
  <c r="L44" i="1"/>
  <c r="M44" i="1"/>
  <c r="G44" i="1"/>
  <c r="H43" i="1"/>
  <c r="I43" i="1"/>
  <c r="J43" i="1"/>
  <c r="K43" i="1"/>
  <c r="L43" i="1"/>
  <c r="M43" i="1"/>
  <c r="G43" i="1"/>
  <c r="H42" i="1"/>
  <c r="I42" i="1"/>
  <c r="J42" i="1"/>
  <c r="K42" i="1"/>
  <c r="L42" i="1"/>
  <c r="M42" i="1"/>
  <c r="G42" i="1"/>
  <c r="H41" i="1"/>
  <c r="I41" i="1"/>
  <c r="J41" i="1"/>
  <c r="K41" i="1"/>
  <c r="L41" i="1"/>
  <c r="M41" i="1"/>
  <c r="G41" i="1"/>
  <c r="H40" i="1"/>
  <c r="I40" i="1"/>
  <c r="J40" i="1"/>
  <c r="K40" i="1"/>
  <c r="L40" i="1"/>
  <c r="M40" i="1"/>
  <c r="G40" i="1"/>
  <c r="H39" i="1"/>
  <c r="I39" i="1"/>
  <c r="J39" i="1"/>
  <c r="K39" i="1"/>
  <c r="L39" i="1"/>
  <c r="M39" i="1"/>
  <c r="G39" i="1"/>
  <c r="H38" i="1"/>
  <c r="I38" i="1"/>
  <c r="J38" i="1"/>
  <c r="K38" i="1"/>
  <c r="L38" i="1"/>
  <c r="M38" i="1"/>
  <c r="G38" i="1"/>
  <c r="H37" i="1"/>
  <c r="I37" i="1"/>
  <c r="J37" i="1"/>
  <c r="K37" i="1"/>
  <c r="L37" i="1"/>
  <c r="M37" i="1"/>
  <c r="G37" i="1"/>
  <c r="H36" i="1"/>
  <c r="I36" i="1"/>
  <c r="J36" i="1"/>
  <c r="K36" i="1"/>
  <c r="L36" i="1"/>
  <c r="M36" i="1"/>
  <c r="G36" i="1"/>
  <c r="H35" i="1"/>
  <c r="I35" i="1"/>
  <c r="J35" i="1"/>
  <c r="K35" i="1"/>
  <c r="L35" i="1"/>
  <c r="M35" i="1"/>
  <c r="G35" i="1"/>
  <c r="H34" i="1"/>
  <c r="I34" i="1"/>
  <c r="J34" i="1"/>
  <c r="K34" i="1"/>
  <c r="L34" i="1"/>
  <c r="M34" i="1"/>
  <c r="G34" i="1"/>
  <c r="H33" i="1"/>
  <c r="I33" i="1"/>
  <c r="J33" i="1"/>
  <c r="K33" i="1"/>
  <c r="L33" i="1"/>
  <c r="M33" i="1"/>
  <c r="G33" i="1"/>
  <c r="H32" i="1"/>
  <c r="I32" i="1"/>
  <c r="J32" i="1"/>
  <c r="K32" i="1"/>
  <c r="L32" i="1"/>
  <c r="M32" i="1"/>
  <c r="G32" i="1"/>
  <c r="H31" i="1"/>
  <c r="I31" i="1"/>
  <c r="J31" i="1"/>
  <c r="K31" i="1"/>
  <c r="L31" i="1"/>
  <c r="M31" i="1"/>
  <c r="G31" i="1"/>
  <c r="H30" i="1"/>
  <c r="I30" i="1"/>
  <c r="J30" i="1"/>
  <c r="K30" i="1"/>
  <c r="L30" i="1"/>
  <c r="M30" i="1"/>
  <c r="G30" i="1"/>
  <c r="H29" i="1"/>
  <c r="I29" i="1"/>
  <c r="J29" i="1"/>
  <c r="K29" i="1"/>
  <c r="L29" i="1"/>
  <c r="M29" i="1"/>
  <c r="G29" i="1"/>
  <c r="H28" i="1"/>
  <c r="I28" i="1"/>
  <c r="J28" i="1"/>
  <c r="K28" i="1"/>
  <c r="L28" i="1"/>
  <c r="M28" i="1"/>
  <c r="G28" i="1"/>
  <c r="H27" i="1"/>
  <c r="I27" i="1"/>
  <c r="J27" i="1"/>
  <c r="K27" i="1"/>
  <c r="L27" i="1"/>
  <c r="M27" i="1"/>
  <c r="G27" i="1"/>
  <c r="H26" i="1"/>
  <c r="I26" i="1"/>
  <c r="J26" i="1"/>
  <c r="K26" i="1"/>
  <c r="L26" i="1"/>
  <c r="M26" i="1"/>
  <c r="G26" i="1"/>
  <c r="H25" i="1"/>
  <c r="I25" i="1"/>
  <c r="J25" i="1"/>
  <c r="K25" i="1"/>
  <c r="L25" i="1"/>
  <c r="M25" i="1"/>
  <c r="G25" i="1"/>
  <c r="H24" i="1"/>
  <c r="I24" i="1"/>
  <c r="J24" i="1"/>
  <c r="K24" i="1"/>
  <c r="L24" i="1"/>
  <c r="M24" i="1"/>
  <c r="G24" i="1"/>
  <c r="H23" i="1"/>
  <c r="I23" i="1"/>
  <c r="J23" i="1"/>
  <c r="K23" i="1"/>
  <c r="L23" i="1"/>
  <c r="M23" i="1"/>
  <c r="G23" i="1"/>
  <c r="H22" i="1"/>
  <c r="I22" i="1"/>
  <c r="J22" i="1"/>
  <c r="K22" i="1"/>
  <c r="L22" i="1"/>
  <c r="M22" i="1"/>
  <c r="G22" i="1"/>
  <c r="H21" i="1"/>
  <c r="I21" i="1"/>
  <c r="J21" i="1"/>
  <c r="K21" i="1"/>
  <c r="L21" i="1"/>
  <c r="M21" i="1"/>
  <c r="G21" i="1"/>
  <c r="H20" i="1"/>
  <c r="I20" i="1"/>
  <c r="J20" i="1"/>
  <c r="K20" i="1"/>
  <c r="L20" i="1"/>
  <c r="M20" i="1"/>
  <c r="G20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7" i="1"/>
  <c r="I17" i="1"/>
  <c r="J17" i="1"/>
  <c r="K17" i="1"/>
  <c r="L17" i="1"/>
  <c r="M17" i="1"/>
  <c r="G17" i="1"/>
  <c r="H16" i="1"/>
  <c r="I16" i="1"/>
  <c r="J16" i="1"/>
  <c r="K16" i="1"/>
  <c r="L16" i="1"/>
  <c r="M16" i="1"/>
  <c r="G16" i="1"/>
  <c r="H15" i="1"/>
  <c r="I15" i="1"/>
  <c r="J15" i="1"/>
  <c r="K15" i="1"/>
  <c r="L15" i="1"/>
  <c r="M15" i="1"/>
  <c r="G15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12" i="1"/>
  <c r="I12" i="1"/>
  <c r="J12" i="1"/>
  <c r="K12" i="1"/>
  <c r="L12" i="1"/>
  <c r="M12" i="1"/>
  <c r="G12" i="1"/>
  <c r="H11" i="1"/>
  <c r="I11" i="1"/>
  <c r="J11" i="1"/>
  <c r="K11" i="1"/>
  <c r="L11" i="1"/>
  <c r="M11" i="1"/>
  <c r="G11" i="1"/>
  <c r="H10" i="1"/>
  <c r="I10" i="1"/>
  <c r="J10" i="1"/>
  <c r="K10" i="1"/>
  <c r="L10" i="1"/>
  <c r="M10" i="1"/>
  <c r="G10" i="1"/>
  <c r="H9" i="1"/>
  <c r="I9" i="1"/>
  <c r="J9" i="1"/>
  <c r="K9" i="1"/>
  <c r="L9" i="1"/>
  <c r="M9" i="1"/>
  <c r="G9" i="1"/>
  <c r="H8" i="1"/>
  <c r="I8" i="1"/>
  <c r="J8" i="1"/>
  <c r="K8" i="1"/>
  <c r="L8" i="1"/>
  <c r="M8" i="1"/>
  <c r="G8" i="1"/>
  <c r="H7" i="1"/>
  <c r="I7" i="1"/>
  <c r="J7" i="1"/>
  <c r="K7" i="1"/>
  <c r="L7" i="1"/>
  <c r="M7" i="1"/>
  <c r="G7" i="1"/>
  <c r="H6" i="1"/>
  <c r="I6" i="1"/>
  <c r="J6" i="1"/>
  <c r="K6" i="1"/>
  <c r="L6" i="1"/>
  <c r="M6" i="1"/>
  <c r="G6" i="1"/>
  <c r="H5" i="1"/>
  <c r="I5" i="1"/>
  <c r="J5" i="1"/>
  <c r="K5" i="1"/>
  <c r="L5" i="1"/>
  <c r="M5" i="1"/>
  <c r="G5" i="1"/>
  <c r="H4" i="1"/>
  <c r="I4" i="1"/>
  <c r="J4" i="1"/>
  <c r="K4" i="1"/>
  <c r="L4" i="1"/>
  <c r="M4" i="1"/>
  <c r="G4" i="1"/>
  <c r="H3" i="1"/>
  <c r="I3" i="1"/>
  <c r="J3" i="1"/>
  <c r="K3" i="1"/>
  <c r="L3" i="1"/>
  <c r="M3" i="1"/>
  <c r="G3" i="1"/>
  <c r="H2" i="1"/>
  <c r="I2" i="1"/>
  <c r="J2" i="1"/>
  <c r="K2" i="1"/>
  <c r="L2" i="1"/>
  <c r="M2" i="1"/>
  <c r="G2" i="1"/>
  <c r="C2" i="2"/>
</calcChain>
</file>

<file path=xl/sharedStrings.xml><?xml version="1.0" encoding="utf-8"?>
<sst xmlns="http://schemas.openxmlformats.org/spreadsheetml/2006/main" count="342" uniqueCount="131">
  <si>
    <t>STEP 1: Fill in these details:</t>
  </si>
  <si>
    <t>Step 2: Addresses appear down here:</t>
  </si>
  <si>
    <t>First Name:</t>
  </si>
  <si>
    <t>Simple:</t>
  </si>
  <si>
    <t>{fn}</t>
  </si>
  <si>
    <t>Middle Name:</t>
  </si>
  <si>
    <t>{ln}</t>
  </si>
  <si>
    <t>Last Name:</t>
  </si>
  <si>
    <t>Basics:</t>
  </si>
  <si>
    <t>{fn}{ln}</t>
  </si>
  <si>
    <t>Domain:</t>
  </si>
  <si>
    <t>{fn}.{ln}</t>
  </si>
  <si>
    <t>{fi}{ln}</t>
  </si>
  <si>
    <t>{fi}.{ln}</t>
  </si>
  <si>
    <t>NB: variables are:</t>
  </si>
  <si>
    <t>{fn}{li}</t>
  </si>
  <si>
    <t>fn - firstname</t>
  </si>
  <si>
    <t>{fn}.{li}</t>
  </si>
  <si>
    <t>fi - first initial</t>
  </si>
  <si>
    <t>{fi}{li}</t>
  </si>
  <si>
    <t>mn - middle name</t>
  </si>
  <si>
    <t>{fi}.{li}</t>
  </si>
  <si>
    <t>mi - middle initial</t>
  </si>
  <si>
    <t>Backwards:</t>
  </si>
  <si>
    <t>{ln}{fn}</t>
  </si>
  <si>
    <t>ln - lastname</t>
  </si>
  <si>
    <t>{ln}.{fn}</t>
  </si>
  <si>
    <t>li - last initial</t>
  </si>
  <si>
    <t>{ln}{fi}</t>
  </si>
  <si>
    <t>{ln}.{fi}</t>
  </si>
  <si>
    <t>{li}{fn}</t>
  </si>
  <si>
    <t>{li}.{fn}</t>
  </si>
  <si>
    <t>{li}{fi}</t>
  </si>
  <si>
    <t>{li}.{fi}</t>
  </si>
  <si>
    <t>Using Middle Name:</t>
  </si>
  <si>
    <t>{fi}{mi}{ln}</t>
  </si>
  <si>
    <t>{fi}{mi}.{ln}</t>
  </si>
  <si>
    <t>{fn}{mi}{ln}</t>
  </si>
  <si>
    <t>{fn}.{mi}.{ln}</t>
  </si>
  <si>
    <t>{fn}{mn}{ln}</t>
  </si>
  <si>
    <t>{fn}.{mn}.{ln}</t>
  </si>
  <si>
    <t>Dashes:</t>
  </si>
  <si>
    <t>{fn}-{ln}</t>
  </si>
  <si>
    <t>{fi}-{ln}</t>
  </si>
  <si>
    <t>{fn}-{li}</t>
  </si>
  <si>
    <t>{fi}-{li}</t>
  </si>
  <si>
    <t>{ln}-{fn}</t>
  </si>
  <si>
    <t>{ln}-{fi}</t>
  </si>
  <si>
    <t>{li}-{fn}</t>
  </si>
  <si>
    <t>{li}-{fi}</t>
  </si>
  <si>
    <t>{fi}{mi}-{ln}</t>
  </si>
  <si>
    <t>{fn}-{mi}-{ln}</t>
  </si>
  <si>
    <t>{fn}-{mn}-{ln}</t>
  </si>
  <si>
    <t>Underscores</t>
  </si>
  <si>
    <t>{fn}_{ln}</t>
  </si>
  <si>
    <t>{fi}_{ln}</t>
  </si>
  <si>
    <t>{fn}_{li}</t>
  </si>
  <si>
    <t>{fi}_{li}</t>
  </si>
  <si>
    <t>{ln}_{fn}</t>
  </si>
  <si>
    <t>{ln}_{fi}</t>
  </si>
  <si>
    <t>{li}_{fn}</t>
  </si>
  <si>
    <t>{li}_{fi}</t>
  </si>
  <si>
    <t>{fi}{mi}_{ln}</t>
  </si>
  <si>
    <t>{fn}_{mi}_{ln}</t>
  </si>
  <si>
    <t>{fn}_{mn}_{ln}</t>
  </si>
  <si>
    <t>Last Name 2:</t>
  </si>
  <si>
    <t>Last Name 3:</t>
  </si>
  <si>
    <t>velasquez</t>
  </si>
  <si>
    <t>Last Name 4:</t>
  </si>
  <si>
    <t>Last Name 5:</t>
  </si>
  <si>
    <t>Last Name 6:</t>
  </si>
  <si>
    <t>de</t>
  </si>
  <si>
    <t>la</t>
  </si>
  <si>
    <t>vega</t>
  </si>
  <si>
    <t>gonzalez</t>
  </si>
  <si>
    <t>cooya.es</t>
  </si>
  <si>
    <t>guessed format</t>
  </si>
  <si>
    <t>guessed email</t>
  </si>
  <si>
    <t>Multiple</t>
  </si>
  <si>
    <t>{fn}.{ln}{ln2}</t>
  </si>
  <si>
    <t>{fn}.{ln}-{ln2}</t>
  </si>
  <si>
    <t>{fi}.{ln}-{ln2}</t>
  </si>
  <si>
    <t>{fi}.{ln}{ln2}</t>
  </si>
  <si>
    <t>{fi}{ln}{ln2}</t>
  </si>
  <si>
    <t>Second last name</t>
  </si>
  <si>
    <t>{fn}{ln2}</t>
  </si>
  <si>
    <t>{fn}.{ln2}</t>
  </si>
  <si>
    <t>{fi}{ln2}</t>
  </si>
  <si>
    <t>{fi}.{ln2}</t>
  </si>
  <si>
    <t>{fn}{li2}</t>
  </si>
  <si>
    <t>{fi}{li2}</t>
  </si>
  <si>
    <t>{fi}.{li2}</t>
  </si>
  <si>
    <t>{fn}.{ln}{ln2}{ln3}</t>
  </si>
  <si>
    <t>{fn}.{ln}-{ln2}-{ln3}</t>
  </si>
  <si>
    <t>{fi}.{ln}-{ln2}-{ln3}</t>
  </si>
  <si>
    <t>{fi}.{ln}{ln2}{ln3}</t>
  </si>
  <si>
    <t>Third last name</t>
  </si>
  <si>
    <t>{fn}{ln3}</t>
  </si>
  <si>
    <t>{fn}.{ln3}</t>
  </si>
  <si>
    <t>{fi}{ln3}</t>
  </si>
  <si>
    <t>{fi}.{ln3}</t>
  </si>
  <si>
    <t>nicolas</t>
  </si>
  <si>
    <t>ln2 - last name 2</t>
  </si>
  <si>
    <t>etc..</t>
  </si>
  <si>
    <t>{fn}.{ln}{ln2}{ln3}{ln4}</t>
  </si>
  <si>
    <t>{fn}.{ln}-{ln2}-{ln3}-{ln4}</t>
  </si>
  <si>
    <t>{fi}.{ln}-{ln2}-{ln3}-{ln4}</t>
  </si>
  <si>
    <t>{fi}.{ln}{ln2}{ln3}{ln4}</t>
  </si>
  <si>
    <t>Fourth last name</t>
  </si>
  <si>
    <t>{fn}{ln4}</t>
  </si>
  <si>
    <t>{fn}.{ln4}</t>
  </si>
  <si>
    <t>{fi}{ln4}</t>
  </si>
  <si>
    <t>{fi}.{ln4}</t>
  </si>
  <si>
    <t>{fn}.{ln}{ln2}{ln3}{ln4}{ln5}</t>
  </si>
  <si>
    <t>{fn}.{ln}-{ln2}-{ln3}-{ln4}-{ln5}</t>
  </si>
  <si>
    <t>{fi}.{ln}-{ln2}-{ln3}-{ln4}-{ln5}</t>
  </si>
  <si>
    <t>{fi}.{ln}{ln2}{ln3}{ln4}{ln5}</t>
  </si>
  <si>
    <t>Fifth last name</t>
  </si>
  <si>
    <t>{fn}{ln5}</t>
  </si>
  <si>
    <t>{fn}.{ln5}</t>
  </si>
  <si>
    <t>{fi}{ln5}</t>
  </si>
  <si>
    <t>{fi}.{ln5}</t>
  </si>
  <si>
    <t>Sixth last name</t>
  </si>
  <si>
    <t>{fn}{ln6}</t>
  </si>
  <si>
    <t>{fn}.{ln6}</t>
  </si>
  <si>
    <t>{fi}{ln6}</t>
  </si>
  <si>
    <t>{fi}.{ln6}</t>
  </si>
  <si>
    <t>{fn}.{ln}{ln2}{ln3}{ln4}{ln5}{ln6}</t>
  </si>
  <si>
    <t>{fn}.{ln}-{ln2}-{ln3}-{ln4}-{ln5}-{ln6}</t>
  </si>
  <si>
    <t>{fi}.{ln}-{ln2}-{ln3}-{ln4}-{ln5}-{ln6}</t>
  </si>
  <si>
    <t>{fi}.{ln}{ln2}{ln3}{ln4}{ln5}{ln6}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</si>
</sst>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2" borderId="4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showGridLines="0" tabSelected="1" zoomScale="90" workbookViewId="0">
      <selection activeCell="A24" sqref="A24"/>
    </sheetView>
  </sheetViews>
  <sheetFormatPr baseColWidth="10" defaultColWidth="14.5" defaultRowHeight="12.75" customHeight="1" x14ac:dyDescent="0.15"/>
  <cols>
    <col min="1" max="1" width="35.33203125" customWidth="1"/>
    <col min="2" max="2" width="27.6640625" customWidth="1"/>
    <col min="3" max="4" width="17.33203125" customWidth="1"/>
    <col min="5" max="5" width="20.83203125" customWidth="1"/>
    <col min="6" max="6" width="17.33203125" customWidth="1"/>
    <col min="7" max="7" width="36.6640625" customWidth="1"/>
    <col min="8" max="15" width="17.33203125" customWidth="1"/>
    <col min="16" max="16" width="61.5" customWidth="1"/>
    <col min="17" max="23" width="17.33203125" customWidth="1"/>
  </cols>
  <sheetData>
    <row r="1" spans="1:13" ht="12.75" customHeight="1" x14ac:dyDescent="0.15">
      <c r="B1" s="1" t="s">
        <v>0</v>
      </c>
      <c r="G1" s="2" t="s">
        <v>1</v>
      </c>
    </row>
    <row r="2" spans="1:13" ht="12.75" customHeight="1" x14ac:dyDescent="0.15">
      <c r="A2" s="4" t="s">
        <v>2</v>
      </c>
      <c r="B2" s="11" t="s">
        <v>101</v>
      </c>
      <c r="C2" s="6" t="str">
        <f t="shared" ref="C2" si="0">LEFT(B2,1)</f>
        <v>n</v>
      </c>
      <c r="E2" s="7" t="s">
        <v>3</v>
      </c>
      <c r="F2" s="7" t="s">
        <v>4</v>
      </c>
      <c r="G2" s="8" t="str">
        <f>M2&amp;"@" &amp; $B$10</f>
        <v>nicolas@cooya.es</v>
      </c>
      <c r="H2" s="9" t="str">
        <f t="shared" ref="H2:H47" si="1">SUBSTITUTE(F2,"{fn}",$B$2)</f>
        <v>nicolas</v>
      </c>
      <c r="I2" s="9" t="str">
        <f t="shared" ref="I2:I47" si="2">SUBSTITUTE(H2,"{fi}",$C$2)</f>
        <v>nicolas</v>
      </c>
      <c r="J2" s="9" t="str">
        <f>SUBSTITUTE(I2,"{mn}",$B$3)</f>
        <v>nicolas</v>
      </c>
      <c r="K2" s="9" t="str">
        <f>SUBSTITUTE(J2,"{mi}",$C$3)</f>
        <v>nicolas</v>
      </c>
      <c r="L2" s="9" t="str">
        <f>SUBSTITUTE(K2,"{ln}",$B$4)</f>
        <v>nicolas</v>
      </c>
      <c r="M2" s="9" t="str">
        <f>SUBSTITUTE(L2,"{li}",$C$4)</f>
        <v>nicolas</v>
      </c>
    </row>
    <row r="3" spans="1:13" ht="12.75" customHeight="1" x14ac:dyDescent="0.15">
      <c r="A3" s="4" t="s">
        <v>5</v>
      </c>
      <c r="B3" s="5"/>
      <c r="C3" s="6" t="str">
        <f>LEFT(B3,1)</f>
        <v/>
      </c>
      <c r="F3" s="7" t="s">
        <v>6</v>
      </c>
      <c r="G3" s="8" t="str">
        <f>M3&amp;"@" &amp; $B$10</f>
        <v>gonzalez@cooya.es</v>
      </c>
      <c r="H3" s="9" t="str">
        <f t="shared" si="1"/>
        <v>{ln}</v>
      </c>
      <c r="I3" s="9" t="str">
        <f t="shared" si="2"/>
        <v>{ln}</v>
      </c>
      <c r="J3" s="9" t="str">
        <f>SUBSTITUTE(I3,"{mn}",$B$3)</f>
        <v>{ln}</v>
      </c>
      <c r="K3" s="9" t="str">
        <f>SUBSTITUTE(J3,"{mi}",$C$3)</f>
        <v>{ln}</v>
      </c>
      <c r="L3" s="9" t="str">
        <f>SUBSTITUTE(K3,"{ln}",$B$4)</f>
        <v>gonzalez</v>
      </c>
      <c r="M3" s="9" t="str">
        <f>SUBSTITUTE(L3,"{li}",$C$4)</f>
        <v>gonzalez</v>
      </c>
    </row>
    <row r="4" spans="1:13" ht="12.75" customHeight="1" x14ac:dyDescent="0.15">
      <c r="A4" s="4" t="s">
        <v>7</v>
      </c>
      <c r="B4" s="11" t="s">
        <v>74</v>
      </c>
      <c r="C4" s="6" t="str">
        <f>LEFT(B4,1)</f>
        <v>g</v>
      </c>
      <c r="E4" s="7" t="s">
        <v>8</v>
      </c>
      <c r="F4" s="7" t="s">
        <v>9</v>
      </c>
      <c r="G4" s="8" t="str">
        <f>M4&amp;"@" &amp; $B$10</f>
        <v>nicolasgonzalez@cooya.es</v>
      </c>
      <c r="H4" s="9" t="str">
        <f t="shared" si="1"/>
        <v>nicolas{ln}</v>
      </c>
      <c r="I4" s="9" t="str">
        <f t="shared" si="2"/>
        <v>nicolas{ln}</v>
      </c>
      <c r="J4" s="9" t="str">
        <f>SUBSTITUTE(I4,"{mn}",$B$3)</f>
        <v>nicolas{ln}</v>
      </c>
      <c r="K4" s="9" t="str">
        <f>SUBSTITUTE(J4,"{mi}",$C$3)</f>
        <v>nicolas{ln}</v>
      </c>
      <c r="L4" s="9" t="str">
        <f>SUBSTITUTE(K4,"{ln}",$B$4)</f>
        <v>nicolasgonzalez</v>
      </c>
      <c r="M4" s="9" t="str">
        <f>SUBSTITUTE(L4,"{li}",$C$4)</f>
        <v>nicolasgonzalez</v>
      </c>
    </row>
    <row r="5" spans="1:13" ht="12.75" customHeight="1" x14ac:dyDescent="0.15">
      <c r="A5" s="4" t="s">
        <v>65</v>
      </c>
      <c r="B5" s="11" t="s">
        <v>67</v>
      </c>
      <c r="C5" s="6" t="str">
        <f>LEFT(B5,1)</f>
        <v>v</v>
      </c>
      <c r="F5" s="7" t="s">
        <v>11</v>
      </c>
      <c r="G5" s="8" t="str">
        <f>M5&amp;"@" &amp; $B$10</f>
        <v>nicolas.gonzalez@cooya.es</v>
      </c>
      <c r="H5" s="9" t="str">
        <f t="shared" si="1"/>
        <v>nicolas.{ln}</v>
      </c>
      <c r="I5" s="9" t="str">
        <f t="shared" si="2"/>
        <v>nicolas.{ln}</v>
      </c>
      <c r="J5" s="9" t="str">
        <f>SUBSTITUTE(I5,"{mn}",$B$3)</f>
        <v>nicolas.{ln}</v>
      </c>
      <c r="K5" s="9" t="str">
        <f>SUBSTITUTE(J5,"{mi}",$C$3)</f>
        <v>nicolas.{ln}</v>
      </c>
      <c r="L5" s="9" t="str">
        <f>SUBSTITUTE(K5,"{ln}",$B$4)</f>
        <v>nicolas.gonzalez</v>
      </c>
      <c r="M5" s="9" t="str">
        <f>SUBSTITUTE(L5,"{li}",$C$4)</f>
        <v>nicolas.gonzalez</v>
      </c>
    </row>
    <row r="6" spans="1:13" ht="12.75" customHeight="1" x14ac:dyDescent="0.15">
      <c r="A6" s="4" t="s">
        <v>66</v>
      </c>
      <c r="B6" s="11" t="s">
        <v>71</v>
      </c>
      <c r="C6" s="6" t="str">
        <f>LEFT(B6,1)</f>
        <v>d</v>
      </c>
      <c r="F6" s="7" t="s">
        <v>12</v>
      </c>
      <c r="G6" s="8" t="str">
        <f>M6&amp;"@" &amp; $B$10</f>
        <v>ngonzalez@cooya.es</v>
      </c>
      <c r="H6" s="9" t="str">
        <f t="shared" si="1"/>
        <v>{fi}{ln}</v>
      </c>
      <c r="I6" s="9" t="str">
        <f t="shared" si="2"/>
        <v>n{ln}</v>
      </c>
      <c r="J6" s="9" t="str">
        <f>SUBSTITUTE(I6,"{mn}",$B$3)</f>
        <v>n{ln}</v>
      </c>
      <c r="K6" s="9" t="str">
        <f>SUBSTITUTE(J6,"{mi}",$C$3)</f>
        <v>n{ln}</v>
      </c>
      <c r="L6" s="9" t="str">
        <f>SUBSTITUTE(K6,"{ln}",$B$4)</f>
        <v>ngonzalez</v>
      </c>
      <c r="M6" s="9" t="str">
        <f>SUBSTITUTE(L6,"{li}",$C$4)</f>
        <v>ngonzalez</v>
      </c>
    </row>
    <row r="7" spans="1:13" ht="12.75" customHeight="1" x14ac:dyDescent="0.15">
      <c r="A7" s="4" t="s">
        <v>68</v>
      </c>
      <c r="B7" s="11" t="s">
        <v>72</v>
      </c>
      <c r="C7" s="6" t="str">
        <f>LEFT(B7,1)</f>
        <v>l</v>
      </c>
      <c r="F7" s="7" t="s">
        <v>13</v>
      </c>
      <c r="G7" s="8" t="str">
        <f>M7&amp;"@" &amp; $B$10</f>
        <v>n.gonzalez@cooya.es</v>
      </c>
      <c r="H7" s="9" t="str">
        <f t="shared" si="1"/>
        <v>{fi}.{ln}</v>
      </c>
      <c r="I7" s="9" t="str">
        <f t="shared" si="2"/>
        <v>n.{ln}</v>
      </c>
      <c r="J7" s="9" t="str">
        <f>SUBSTITUTE(I7,"{mn}",$B$3)</f>
        <v>n.{ln}</v>
      </c>
      <c r="K7" s="9" t="str">
        <f>SUBSTITUTE(J7,"{mi}",$C$3)</f>
        <v>n.{ln}</v>
      </c>
      <c r="L7" s="9" t="str">
        <f>SUBSTITUTE(K7,"{ln}",$B$4)</f>
        <v>n.gonzalez</v>
      </c>
      <c r="M7" s="9" t="str">
        <f>SUBSTITUTE(L7,"{li}",$C$4)</f>
        <v>n.gonzalez</v>
      </c>
    </row>
    <row r="8" spans="1:13" ht="12.75" customHeight="1" x14ac:dyDescent="0.15">
      <c r="A8" s="4" t="s">
        <v>69</v>
      </c>
      <c r="B8" s="11" t="s">
        <v>73</v>
      </c>
      <c r="C8" s="6" t="str">
        <f>LEFT(B8,1)</f>
        <v>v</v>
      </c>
      <c r="F8" s="7" t="s">
        <v>15</v>
      </c>
      <c r="G8" s="8" t="str">
        <f>M8&amp;"@" &amp; $B$10</f>
        <v>nicolasg@cooya.es</v>
      </c>
      <c r="H8" s="9" t="str">
        <f t="shared" si="1"/>
        <v>nicolas{li}</v>
      </c>
      <c r="I8" s="9" t="str">
        <f t="shared" si="2"/>
        <v>nicolas{li}</v>
      </c>
      <c r="J8" s="9" t="str">
        <f>SUBSTITUTE(I8,"{mn}",$B$3)</f>
        <v>nicolas{li}</v>
      </c>
      <c r="K8" s="9" t="str">
        <f>SUBSTITUTE(J8,"{mi}",$C$3)</f>
        <v>nicolas{li}</v>
      </c>
      <c r="L8" s="9" t="str">
        <f>SUBSTITUTE(K8,"{ln}",$B$4)</f>
        <v>nicolas{li}</v>
      </c>
      <c r="M8" s="9" t="str">
        <f>SUBSTITUTE(L8,"{li}",$C$4)</f>
        <v>nicolasg</v>
      </c>
    </row>
    <row r="9" spans="1:13" ht="12.75" customHeight="1" x14ac:dyDescent="0.15">
      <c r="A9" s="4" t="s">
        <v>70</v>
      </c>
      <c r="B9" s="11"/>
      <c r="C9" s="6" t="str">
        <f>LEFT(B9,1)</f>
        <v/>
      </c>
      <c r="F9" s="7" t="s">
        <v>17</v>
      </c>
      <c r="G9" s="8" t="str">
        <f>M9&amp;"@" &amp; $B$10</f>
        <v>nicolas.g@cooya.es</v>
      </c>
      <c r="H9" s="9" t="str">
        <f t="shared" si="1"/>
        <v>nicolas.{li}</v>
      </c>
      <c r="I9" s="9" t="str">
        <f t="shared" si="2"/>
        <v>nicolas.{li}</v>
      </c>
      <c r="J9" s="9" t="str">
        <f>SUBSTITUTE(I9,"{mn}",$B$3)</f>
        <v>nicolas.{li}</v>
      </c>
      <c r="K9" s="9" t="str">
        <f>SUBSTITUTE(J9,"{mi}",$C$3)</f>
        <v>nicolas.{li}</v>
      </c>
      <c r="L9" s="9" t="str">
        <f>SUBSTITUTE(K9,"{ln}",$B$4)</f>
        <v>nicolas.{li}</v>
      </c>
      <c r="M9" s="9" t="str">
        <f>SUBSTITUTE(L9,"{li}",$C$4)</f>
        <v>nicolas.g</v>
      </c>
    </row>
    <row r="10" spans="1:13" ht="12.75" customHeight="1" x14ac:dyDescent="0.15">
      <c r="A10" s="4" t="s">
        <v>10</v>
      </c>
      <c r="B10" s="11" t="s">
        <v>75</v>
      </c>
      <c r="C10" s="3"/>
      <c r="F10" s="7" t="s">
        <v>19</v>
      </c>
      <c r="G10" s="8" t="str">
        <f>M10&amp;"@" &amp; $B$10</f>
        <v>ng@cooya.es</v>
      </c>
      <c r="H10" s="9" t="str">
        <f t="shared" si="1"/>
        <v>{fi}{li}</v>
      </c>
      <c r="I10" s="9" t="str">
        <f t="shared" si="2"/>
        <v>n{li}</v>
      </c>
      <c r="J10" s="9" t="str">
        <f>SUBSTITUTE(I10,"{mn}",$B$3)</f>
        <v>n{li}</v>
      </c>
      <c r="K10" s="9" t="str">
        <f>SUBSTITUTE(J10,"{mi}",$C$3)</f>
        <v>n{li}</v>
      </c>
      <c r="L10" s="9" t="str">
        <f>SUBSTITUTE(K10,"{ln}",$B$4)</f>
        <v>n{li}</v>
      </c>
      <c r="M10" s="9" t="str">
        <f>SUBSTITUTE(L10,"{li}",$C$4)</f>
        <v>ng</v>
      </c>
    </row>
    <row r="11" spans="1:13" ht="12.75" customHeight="1" x14ac:dyDescent="0.15">
      <c r="F11" s="7" t="s">
        <v>21</v>
      </c>
      <c r="G11" s="8" t="str">
        <f>M11&amp;"@" &amp; $B$10</f>
        <v>n.g@cooya.es</v>
      </c>
      <c r="H11" s="9" t="str">
        <f t="shared" si="1"/>
        <v>{fi}.{li}</v>
      </c>
      <c r="I11" s="9" t="str">
        <f t="shared" si="2"/>
        <v>n.{li}</v>
      </c>
      <c r="J11" s="9" t="str">
        <f>SUBSTITUTE(I11,"{mn}",$B$3)</f>
        <v>n.{li}</v>
      </c>
      <c r="K11" s="9" t="str">
        <f>SUBSTITUTE(J11,"{mi}",$C$3)</f>
        <v>n.{li}</v>
      </c>
      <c r="L11" s="9" t="str">
        <f>SUBSTITUTE(K11,"{ln}",$B$4)</f>
        <v>n.{li}</v>
      </c>
      <c r="M11" s="9" t="str">
        <f>SUBSTITUTE(L11,"{li}",$C$4)</f>
        <v>n.g</v>
      </c>
    </row>
    <row r="12" spans="1:13" ht="12.75" customHeight="1" x14ac:dyDescent="0.15">
      <c r="E12" s="7" t="s">
        <v>23</v>
      </c>
      <c r="F12" s="7" t="s">
        <v>24</v>
      </c>
      <c r="G12" s="8" t="str">
        <f>M12&amp;"@" &amp; $B$10</f>
        <v>gonzaleznicolas@cooya.es</v>
      </c>
      <c r="H12" s="9" t="str">
        <f t="shared" si="1"/>
        <v>{ln}nicolas</v>
      </c>
      <c r="I12" s="9" t="str">
        <f t="shared" si="2"/>
        <v>{ln}nicolas</v>
      </c>
      <c r="J12" s="9" t="str">
        <f>SUBSTITUTE(I12,"{mn}",$B$3)</f>
        <v>{ln}nicolas</v>
      </c>
      <c r="K12" s="9" t="str">
        <f>SUBSTITUTE(J12,"{mi}",$C$3)</f>
        <v>{ln}nicolas</v>
      </c>
      <c r="L12" s="9" t="str">
        <f>SUBSTITUTE(K12,"{ln}",$B$4)</f>
        <v>gonzaleznicolas</v>
      </c>
      <c r="M12" s="9" t="str">
        <f>SUBSTITUTE(L12,"{li}",$C$4)</f>
        <v>gonzaleznicolas</v>
      </c>
    </row>
    <row r="13" spans="1:13" ht="12.75" customHeight="1" x14ac:dyDescent="0.15">
      <c r="F13" s="7" t="s">
        <v>26</v>
      </c>
      <c r="G13" s="8" t="str">
        <f>M13&amp;"@" &amp; $B$10</f>
        <v>gonzalez.nicolas@cooya.es</v>
      </c>
      <c r="H13" s="9" t="str">
        <f t="shared" si="1"/>
        <v>{ln}.nicolas</v>
      </c>
      <c r="I13" s="9" t="str">
        <f t="shared" si="2"/>
        <v>{ln}.nicolas</v>
      </c>
      <c r="J13" s="9" t="str">
        <f>SUBSTITUTE(I13,"{mn}",$B$3)</f>
        <v>{ln}.nicolas</v>
      </c>
      <c r="K13" s="9" t="str">
        <f>SUBSTITUTE(J13,"{mi}",$C$3)</f>
        <v>{ln}.nicolas</v>
      </c>
      <c r="L13" s="9" t="str">
        <f>SUBSTITUTE(K13,"{ln}",$B$4)</f>
        <v>gonzalez.nicolas</v>
      </c>
      <c r="M13" s="9" t="str">
        <f>SUBSTITUTE(L13,"{li}",$C$4)</f>
        <v>gonzalez.nicolas</v>
      </c>
    </row>
    <row r="14" spans="1:13" ht="12.75" customHeight="1" x14ac:dyDescent="0.15">
      <c r="F14" s="7" t="s">
        <v>28</v>
      </c>
      <c r="G14" s="8" t="str">
        <f>M14&amp;"@" &amp; $B$10</f>
        <v>gonzalezn@cooya.es</v>
      </c>
      <c r="H14" s="9" t="str">
        <f t="shared" si="1"/>
        <v>{ln}{fi}</v>
      </c>
      <c r="I14" s="9" t="str">
        <f t="shared" si="2"/>
        <v>{ln}n</v>
      </c>
      <c r="J14" s="9" t="str">
        <f>SUBSTITUTE(I14,"{mn}",$B$3)</f>
        <v>{ln}n</v>
      </c>
      <c r="K14" s="9" t="str">
        <f>SUBSTITUTE(J14,"{mi}",$C$3)</f>
        <v>{ln}n</v>
      </c>
      <c r="L14" s="9" t="str">
        <f>SUBSTITUTE(K14,"{ln}",$B$4)</f>
        <v>gonzalezn</v>
      </c>
      <c r="M14" s="9" t="str">
        <f>SUBSTITUTE(L14,"{li}",$C$4)</f>
        <v>gonzalezn</v>
      </c>
    </row>
    <row r="15" spans="1:13" ht="12.75" customHeight="1" x14ac:dyDescent="0.15">
      <c r="A15" s="7" t="s">
        <v>14</v>
      </c>
      <c r="F15" s="7" t="s">
        <v>29</v>
      </c>
      <c r="G15" s="8" t="str">
        <f>M15&amp;"@" &amp; $B$10</f>
        <v>gonzalez.n@cooya.es</v>
      </c>
      <c r="H15" s="9" t="str">
        <f t="shared" si="1"/>
        <v>{ln}.{fi}</v>
      </c>
      <c r="I15" s="9" t="str">
        <f t="shared" si="2"/>
        <v>{ln}.n</v>
      </c>
      <c r="J15" s="9" t="str">
        <f>SUBSTITUTE(I15,"{mn}",$B$3)</f>
        <v>{ln}.n</v>
      </c>
      <c r="K15" s="9" t="str">
        <f>SUBSTITUTE(J15,"{mi}",$C$3)</f>
        <v>{ln}.n</v>
      </c>
      <c r="L15" s="9" t="str">
        <f>SUBSTITUTE(K15,"{ln}",$B$4)</f>
        <v>gonzalez.n</v>
      </c>
      <c r="M15" s="9" t="str">
        <f>SUBSTITUTE(L15,"{li}",$C$4)</f>
        <v>gonzalez.n</v>
      </c>
    </row>
    <row r="16" spans="1:13" ht="12.75" customHeight="1" x14ac:dyDescent="0.15">
      <c r="A16" s="7" t="s">
        <v>16</v>
      </c>
      <c r="F16" s="7" t="s">
        <v>30</v>
      </c>
      <c r="G16" s="8" t="str">
        <f>M16&amp;"@" &amp; $B$10</f>
        <v>gnicolas@cooya.es</v>
      </c>
      <c r="H16" s="9" t="str">
        <f t="shared" si="1"/>
        <v>{li}nicolas</v>
      </c>
      <c r="I16" s="9" t="str">
        <f t="shared" si="2"/>
        <v>{li}nicolas</v>
      </c>
      <c r="J16" s="9" t="str">
        <f>SUBSTITUTE(I16,"{mn}",$B$3)</f>
        <v>{li}nicolas</v>
      </c>
      <c r="K16" s="9" t="str">
        <f>SUBSTITUTE(J16,"{mi}",$C$3)</f>
        <v>{li}nicolas</v>
      </c>
      <c r="L16" s="9" t="str">
        <f>SUBSTITUTE(K16,"{ln}",$B$4)</f>
        <v>{li}nicolas</v>
      </c>
      <c r="M16" s="9" t="str">
        <f>SUBSTITUTE(L16,"{li}",$C$4)</f>
        <v>gnicolas</v>
      </c>
    </row>
    <row r="17" spans="1:13" ht="12.75" customHeight="1" x14ac:dyDescent="0.15">
      <c r="A17" s="7" t="s">
        <v>18</v>
      </c>
      <c r="F17" s="7" t="s">
        <v>31</v>
      </c>
      <c r="G17" s="8" t="str">
        <f>M17&amp;"@" &amp; $B$10</f>
        <v>g.nicolas@cooya.es</v>
      </c>
      <c r="H17" s="9" t="str">
        <f t="shared" si="1"/>
        <v>{li}.nicolas</v>
      </c>
      <c r="I17" s="9" t="str">
        <f t="shared" si="2"/>
        <v>{li}.nicolas</v>
      </c>
      <c r="J17" s="9" t="str">
        <f>SUBSTITUTE(I17,"{mn}",$B$3)</f>
        <v>{li}.nicolas</v>
      </c>
      <c r="K17" s="9" t="str">
        <f>SUBSTITUTE(J17,"{mi}",$C$3)</f>
        <v>{li}.nicolas</v>
      </c>
      <c r="L17" s="9" t="str">
        <f>SUBSTITUTE(K17,"{ln}",$B$4)</f>
        <v>{li}.nicolas</v>
      </c>
      <c r="M17" s="9" t="str">
        <f>SUBSTITUTE(L17,"{li}",$C$4)</f>
        <v>g.nicolas</v>
      </c>
    </row>
    <row r="18" spans="1:13" ht="12.75" customHeight="1" x14ac:dyDescent="0.15">
      <c r="A18" s="7" t="s">
        <v>20</v>
      </c>
      <c r="F18" s="7" t="s">
        <v>32</v>
      </c>
      <c r="G18" s="8" t="str">
        <f>M18&amp;"@" &amp; $B$10</f>
        <v>gn@cooya.es</v>
      </c>
      <c r="H18" s="9" t="str">
        <f t="shared" si="1"/>
        <v>{li}{fi}</v>
      </c>
      <c r="I18" s="9" t="str">
        <f t="shared" si="2"/>
        <v>{li}n</v>
      </c>
      <c r="J18" s="9" t="str">
        <f>SUBSTITUTE(I18,"{mn}",$B$3)</f>
        <v>{li}n</v>
      </c>
      <c r="K18" s="9" t="str">
        <f>SUBSTITUTE(J18,"{mi}",$C$3)</f>
        <v>{li}n</v>
      </c>
      <c r="L18" s="9" t="str">
        <f>SUBSTITUTE(K18,"{ln}",$B$4)</f>
        <v>{li}n</v>
      </c>
      <c r="M18" s="9" t="str">
        <f>SUBSTITUTE(L18,"{li}",$C$4)</f>
        <v>gn</v>
      </c>
    </row>
    <row r="19" spans="1:13" ht="12.75" customHeight="1" x14ac:dyDescent="0.15">
      <c r="A19" s="7" t="s">
        <v>22</v>
      </c>
      <c r="F19" s="7" t="s">
        <v>33</v>
      </c>
      <c r="G19" s="8" t="str">
        <f>M19&amp;"@" &amp; $B$10</f>
        <v>g.n@cooya.es</v>
      </c>
      <c r="H19" s="9" t="str">
        <f t="shared" si="1"/>
        <v>{li}.{fi}</v>
      </c>
      <c r="I19" s="9" t="str">
        <f t="shared" si="2"/>
        <v>{li}.n</v>
      </c>
      <c r="J19" s="9" t="str">
        <f>SUBSTITUTE(I19,"{mn}",$B$3)</f>
        <v>{li}.n</v>
      </c>
      <c r="K19" s="9" t="str">
        <f>SUBSTITUTE(J19,"{mi}",$C$3)</f>
        <v>{li}.n</v>
      </c>
      <c r="L19" s="9" t="str">
        <f>SUBSTITUTE(K19,"{ln}",$B$4)</f>
        <v>{li}.n</v>
      </c>
      <c r="M19" s="9" t="str">
        <f>SUBSTITUTE(L19,"{li}",$C$4)</f>
        <v>g.n</v>
      </c>
    </row>
    <row r="20" spans="1:13" ht="12.75" customHeight="1" x14ac:dyDescent="0.15">
      <c r="A20" s="7" t="s">
        <v>25</v>
      </c>
      <c r="E20" s="7" t="s">
        <v>34</v>
      </c>
      <c r="F20" s="7" t="s">
        <v>35</v>
      </c>
      <c r="G20" s="8" t="str">
        <f>M20&amp;"@" &amp; $B$10</f>
        <v>ngonzalez@cooya.es</v>
      </c>
      <c r="H20" s="9" t="str">
        <f t="shared" si="1"/>
        <v>{fi}{mi}{ln}</v>
      </c>
      <c r="I20" s="9" t="str">
        <f t="shared" si="2"/>
        <v>n{mi}{ln}</v>
      </c>
      <c r="J20" s="9" t="str">
        <f>SUBSTITUTE(I20,"{mn}",$B$3)</f>
        <v>n{mi}{ln}</v>
      </c>
      <c r="K20" s="9" t="str">
        <f>SUBSTITUTE(J20,"{mi}",$C$3)</f>
        <v>n{ln}</v>
      </c>
      <c r="L20" s="9" t="str">
        <f>SUBSTITUTE(K20,"{ln}",$B$4)</f>
        <v>ngonzalez</v>
      </c>
      <c r="M20" s="9" t="str">
        <f>SUBSTITUTE(L20,"{li}",$C$4)</f>
        <v>ngonzalez</v>
      </c>
    </row>
    <row r="21" spans="1:13" ht="12.75" customHeight="1" x14ac:dyDescent="0.15">
      <c r="A21" s="7" t="s">
        <v>27</v>
      </c>
      <c r="F21" s="7" t="s">
        <v>36</v>
      </c>
      <c r="G21" s="8" t="str">
        <f>M21&amp;"@" &amp; $B$10</f>
        <v>n.gonzalez@cooya.es</v>
      </c>
      <c r="H21" s="9" t="str">
        <f t="shared" si="1"/>
        <v>{fi}{mi}.{ln}</v>
      </c>
      <c r="I21" s="9" t="str">
        <f t="shared" si="2"/>
        <v>n{mi}.{ln}</v>
      </c>
      <c r="J21" s="9" t="str">
        <f>SUBSTITUTE(I21,"{mn}",$B$3)</f>
        <v>n{mi}.{ln}</v>
      </c>
      <c r="K21" s="9" t="str">
        <f>SUBSTITUTE(J21,"{mi}",$C$3)</f>
        <v>n.{ln}</v>
      </c>
      <c r="L21" s="9" t="str">
        <f>SUBSTITUTE(K21,"{ln}",$B$4)</f>
        <v>n.gonzalez</v>
      </c>
      <c r="M21" s="9" t="str">
        <f>SUBSTITUTE(L21,"{li}",$C$4)</f>
        <v>n.gonzalez</v>
      </c>
    </row>
    <row r="22" spans="1:13" ht="12.75" customHeight="1" x14ac:dyDescent="0.15">
      <c r="A22" t="s">
        <v>102</v>
      </c>
      <c r="F22" s="7" t="s">
        <v>37</v>
      </c>
      <c r="G22" s="8" t="str">
        <f>M22&amp;"@" &amp; $B$10</f>
        <v>nicolasgonzalez@cooya.es</v>
      </c>
      <c r="H22" s="9" t="str">
        <f t="shared" si="1"/>
        <v>nicolas{mi}{ln}</v>
      </c>
      <c r="I22" s="9" t="str">
        <f t="shared" si="2"/>
        <v>nicolas{mi}{ln}</v>
      </c>
      <c r="J22" s="9" t="str">
        <f>SUBSTITUTE(I22,"{mn}",$B$3)</f>
        <v>nicolas{mi}{ln}</v>
      </c>
      <c r="K22" s="9" t="str">
        <f>SUBSTITUTE(J22,"{mi}",$C$3)</f>
        <v>nicolas{ln}</v>
      </c>
      <c r="L22" s="9" t="str">
        <f>SUBSTITUTE(K22,"{ln}",$B$4)</f>
        <v>nicolasgonzalez</v>
      </c>
      <c r="M22" s="9" t="str">
        <f>SUBSTITUTE(L22,"{li}",$C$4)</f>
        <v>nicolasgonzalez</v>
      </c>
    </row>
    <row r="23" spans="1:13" ht="12.75" customHeight="1" x14ac:dyDescent="0.15">
      <c r="A23" t="s">
        <v>103</v>
      </c>
      <c r="F23" s="7" t="s">
        <v>38</v>
      </c>
      <c r="G23" s="8" t="str">
        <f>M23&amp;"@" &amp; $B$10</f>
        <v>nicolas..gonzalez@cooya.es</v>
      </c>
      <c r="H23" s="9" t="str">
        <f t="shared" si="1"/>
        <v>nicolas.{mi}.{ln}</v>
      </c>
      <c r="I23" s="9" t="str">
        <f t="shared" si="2"/>
        <v>nicolas.{mi}.{ln}</v>
      </c>
      <c r="J23" s="9" t="str">
        <f>SUBSTITUTE(I23,"{mn}",$B$3)</f>
        <v>nicolas.{mi}.{ln}</v>
      </c>
      <c r="K23" s="9" t="str">
        <f>SUBSTITUTE(J23,"{mi}",$C$3)</f>
        <v>nicolas..{ln}</v>
      </c>
      <c r="L23" s="9" t="str">
        <f>SUBSTITUTE(K23,"{ln}",$B$4)</f>
        <v>nicolas..gonzalez</v>
      </c>
      <c r="M23" s="9" t="str">
        <f>SUBSTITUTE(L23,"{li}",$C$4)</f>
        <v>nicolas..gonzalez</v>
      </c>
    </row>
    <row r="24" spans="1:13" ht="12.75" customHeight="1" x14ac:dyDescent="0.15">
      <c r="F24" s="7" t="s">
        <v>39</v>
      </c>
      <c r="G24" s="8" t="str">
        <f>M24&amp;"@" &amp; $B$10</f>
        <v>nicolasgonzalez@cooya.es</v>
      </c>
      <c r="H24" s="9" t="str">
        <f t="shared" si="1"/>
        <v>nicolas{mn}{ln}</v>
      </c>
      <c r="I24" s="9" t="str">
        <f t="shared" si="2"/>
        <v>nicolas{mn}{ln}</v>
      </c>
      <c r="J24" s="9" t="str">
        <f>SUBSTITUTE(I24,"{mn}",$B$3)</f>
        <v>nicolas{ln}</v>
      </c>
      <c r="K24" s="9" t="str">
        <f>SUBSTITUTE(J24,"{mi}",$C$3)</f>
        <v>nicolas{ln}</v>
      </c>
      <c r="L24" s="9" t="str">
        <f>SUBSTITUTE(K24,"{ln}",$B$4)</f>
        <v>nicolasgonzalez</v>
      </c>
      <c r="M24" s="9" t="str">
        <f>SUBSTITUTE(L24,"{li}",$C$4)</f>
        <v>nicolasgonzalez</v>
      </c>
    </row>
    <row r="25" spans="1:13" ht="12.75" customHeight="1" x14ac:dyDescent="0.15">
      <c r="F25" s="7" t="s">
        <v>40</v>
      </c>
      <c r="G25" s="8" t="str">
        <f>M25&amp;"@" &amp; $B$10</f>
        <v>nicolas..gonzalez@cooya.es</v>
      </c>
      <c r="H25" s="9" t="str">
        <f t="shared" si="1"/>
        <v>nicolas.{mn}.{ln}</v>
      </c>
      <c r="I25" s="9" t="str">
        <f t="shared" si="2"/>
        <v>nicolas.{mn}.{ln}</v>
      </c>
      <c r="J25" s="9" t="str">
        <f>SUBSTITUTE(I25,"{mn}",$B$3)</f>
        <v>nicolas..{ln}</v>
      </c>
      <c r="K25" s="9" t="str">
        <f>SUBSTITUTE(J25,"{mi}",$C$3)</f>
        <v>nicolas..{ln}</v>
      </c>
      <c r="L25" s="9" t="str">
        <f>SUBSTITUTE(K25,"{ln}",$B$4)</f>
        <v>nicolas..gonzalez</v>
      </c>
      <c r="M25" s="9" t="str">
        <f>SUBSTITUTE(L25,"{li}",$C$4)</f>
        <v>nicolas..gonzalez</v>
      </c>
    </row>
    <row r="26" spans="1:13" ht="12.75" customHeight="1" x14ac:dyDescent="0.15">
      <c r="E26" s="7" t="s">
        <v>41</v>
      </c>
      <c r="F26" s="7" t="s">
        <v>42</v>
      </c>
      <c r="G26" s="8" t="str">
        <f>M26&amp;"@" &amp; $B$10</f>
        <v>nicolas-gonzalez@cooya.es</v>
      </c>
      <c r="H26" s="9" t="str">
        <f t="shared" si="1"/>
        <v>nicolas-{ln}</v>
      </c>
      <c r="I26" s="9" t="str">
        <f t="shared" si="2"/>
        <v>nicolas-{ln}</v>
      </c>
      <c r="J26" s="9" t="str">
        <f>SUBSTITUTE(I26,"{mn}",$B$3)</f>
        <v>nicolas-{ln}</v>
      </c>
      <c r="K26" s="9" t="str">
        <f>SUBSTITUTE(J26,"{mi}",$C$3)</f>
        <v>nicolas-{ln}</v>
      </c>
      <c r="L26" s="9" t="str">
        <f>SUBSTITUTE(K26,"{ln}",$B$4)</f>
        <v>nicolas-gonzalez</v>
      </c>
      <c r="M26" s="9" t="str">
        <f>SUBSTITUTE(L26,"{li}",$C$4)</f>
        <v>nicolas-gonzalez</v>
      </c>
    </row>
    <row r="27" spans="1:13" ht="12.75" customHeight="1" x14ac:dyDescent="0.15">
      <c r="F27" s="7" t="s">
        <v>43</v>
      </c>
      <c r="G27" s="8" t="str">
        <f>M27&amp;"@" &amp; $B$10</f>
        <v>n-gonzalez@cooya.es</v>
      </c>
      <c r="H27" s="9" t="str">
        <f t="shared" si="1"/>
        <v>{fi}-{ln}</v>
      </c>
      <c r="I27" s="9" t="str">
        <f t="shared" si="2"/>
        <v>n-{ln}</v>
      </c>
      <c r="J27" s="9" t="str">
        <f>SUBSTITUTE(I27,"{mn}",$B$3)</f>
        <v>n-{ln}</v>
      </c>
      <c r="K27" s="9" t="str">
        <f>SUBSTITUTE(J27,"{mi}",$C$3)</f>
        <v>n-{ln}</v>
      </c>
      <c r="L27" s="9" t="str">
        <f>SUBSTITUTE(K27,"{ln}",$B$4)</f>
        <v>n-gonzalez</v>
      </c>
      <c r="M27" s="9" t="str">
        <f>SUBSTITUTE(L27,"{li}",$C$4)</f>
        <v>n-gonzalez</v>
      </c>
    </row>
    <row r="28" spans="1:13" ht="12.75" customHeight="1" x14ac:dyDescent="0.15">
      <c r="F28" s="7" t="s">
        <v>44</v>
      </c>
      <c r="G28" s="8" t="str">
        <f>M28&amp;"@" &amp; $B$10</f>
        <v>nicolas-g@cooya.es</v>
      </c>
      <c r="H28" s="9" t="str">
        <f t="shared" si="1"/>
        <v>nicolas-{li}</v>
      </c>
      <c r="I28" s="9" t="str">
        <f t="shared" si="2"/>
        <v>nicolas-{li}</v>
      </c>
      <c r="J28" s="9" t="str">
        <f>SUBSTITUTE(I28,"{mn}",$B$3)</f>
        <v>nicolas-{li}</v>
      </c>
      <c r="K28" s="9" t="str">
        <f>SUBSTITUTE(J28,"{mi}",$C$3)</f>
        <v>nicolas-{li}</v>
      </c>
      <c r="L28" s="9" t="str">
        <f>SUBSTITUTE(K28,"{ln}",$B$4)</f>
        <v>nicolas-{li}</v>
      </c>
      <c r="M28" s="9" t="str">
        <f>SUBSTITUTE(L28,"{li}",$C$4)</f>
        <v>nicolas-g</v>
      </c>
    </row>
    <row r="29" spans="1:13" ht="12.75" customHeight="1" x14ac:dyDescent="0.15">
      <c r="F29" s="7" t="s">
        <v>45</v>
      </c>
      <c r="G29" s="8" t="str">
        <f>M29&amp;"@" &amp; $B$10</f>
        <v>n-g@cooya.es</v>
      </c>
      <c r="H29" s="9" t="str">
        <f t="shared" si="1"/>
        <v>{fi}-{li}</v>
      </c>
      <c r="I29" s="9" t="str">
        <f t="shared" si="2"/>
        <v>n-{li}</v>
      </c>
      <c r="J29" s="9" t="str">
        <f>SUBSTITUTE(I29,"{mn}",$B$3)</f>
        <v>n-{li}</v>
      </c>
      <c r="K29" s="9" t="str">
        <f>SUBSTITUTE(J29,"{mi}",$C$3)</f>
        <v>n-{li}</v>
      </c>
      <c r="L29" s="9" t="str">
        <f>SUBSTITUTE(K29,"{ln}",$B$4)</f>
        <v>n-{li}</v>
      </c>
      <c r="M29" s="9" t="str">
        <f>SUBSTITUTE(L29,"{li}",$C$4)</f>
        <v>n-g</v>
      </c>
    </row>
    <row r="30" spans="1:13" ht="12.75" customHeight="1" x14ac:dyDescent="0.15">
      <c r="F30" s="7" t="s">
        <v>46</v>
      </c>
      <c r="G30" s="8" t="str">
        <f>M30&amp;"@" &amp; $B$10</f>
        <v>gonzalez-nicolas@cooya.es</v>
      </c>
      <c r="H30" s="9" t="str">
        <f t="shared" si="1"/>
        <v>{ln}-nicolas</v>
      </c>
      <c r="I30" s="9" t="str">
        <f t="shared" si="2"/>
        <v>{ln}-nicolas</v>
      </c>
      <c r="J30" s="9" t="str">
        <f>SUBSTITUTE(I30,"{mn}",$B$3)</f>
        <v>{ln}-nicolas</v>
      </c>
      <c r="K30" s="9" t="str">
        <f>SUBSTITUTE(J30,"{mi}",$C$3)</f>
        <v>{ln}-nicolas</v>
      </c>
      <c r="L30" s="9" t="str">
        <f>SUBSTITUTE(K30,"{ln}",$B$4)</f>
        <v>gonzalez-nicolas</v>
      </c>
      <c r="M30" s="9" t="str">
        <f>SUBSTITUTE(L30,"{li}",$C$4)</f>
        <v>gonzalez-nicolas</v>
      </c>
    </row>
    <row r="31" spans="1:13" ht="12.75" customHeight="1" x14ac:dyDescent="0.15">
      <c r="F31" s="7" t="s">
        <v>47</v>
      </c>
      <c r="G31" s="8" t="str">
        <f>M31&amp;"@" &amp; $B$10</f>
        <v>gonzalez-n@cooya.es</v>
      </c>
      <c r="H31" s="9" t="str">
        <f t="shared" si="1"/>
        <v>{ln}-{fi}</v>
      </c>
      <c r="I31" s="9" t="str">
        <f t="shared" si="2"/>
        <v>{ln}-n</v>
      </c>
      <c r="J31" s="9" t="str">
        <f>SUBSTITUTE(I31,"{mn}",$B$3)</f>
        <v>{ln}-n</v>
      </c>
      <c r="K31" s="9" t="str">
        <f>SUBSTITUTE(J31,"{mi}",$C$3)</f>
        <v>{ln}-n</v>
      </c>
      <c r="L31" s="9" t="str">
        <f>SUBSTITUTE(K31,"{ln}",$B$4)</f>
        <v>gonzalez-n</v>
      </c>
      <c r="M31" s="9" t="str">
        <f>SUBSTITUTE(L31,"{li}",$C$4)</f>
        <v>gonzalez-n</v>
      </c>
    </row>
    <row r="32" spans="1:13" ht="12.75" customHeight="1" x14ac:dyDescent="0.15">
      <c r="F32" s="7" t="s">
        <v>48</v>
      </c>
      <c r="G32" s="8" t="str">
        <f>M32&amp;"@" &amp; $B$10</f>
        <v>g-nicolas@cooya.es</v>
      </c>
      <c r="H32" s="9" t="str">
        <f t="shared" si="1"/>
        <v>{li}-nicolas</v>
      </c>
      <c r="I32" s="9" t="str">
        <f t="shared" si="2"/>
        <v>{li}-nicolas</v>
      </c>
      <c r="J32" s="9" t="str">
        <f>SUBSTITUTE(I32,"{mn}",$B$3)</f>
        <v>{li}-nicolas</v>
      </c>
      <c r="K32" s="9" t="str">
        <f>SUBSTITUTE(J32,"{mi}",$C$3)</f>
        <v>{li}-nicolas</v>
      </c>
      <c r="L32" s="9" t="str">
        <f>SUBSTITUTE(K32,"{ln}",$B$4)</f>
        <v>{li}-nicolas</v>
      </c>
      <c r="M32" s="9" t="str">
        <f>SUBSTITUTE(L32,"{li}",$C$4)</f>
        <v>g-nicolas</v>
      </c>
    </row>
    <row r="33" spans="5:13" ht="12.75" customHeight="1" x14ac:dyDescent="0.15">
      <c r="F33" s="7" t="s">
        <v>49</v>
      </c>
      <c r="G33" s="8" t="str">
        <f>M33&amp;"@" &amp; $B$10</f>
        <v>g-n@cooya.es</v>
      </c>
      <c r="H33" s="9" t="str">
        <f t="shared" si="1"/>
        <v>{li}-{fi}</v>
      </c>
      <c r="I33" s="9" t="str">
        <f t="shared" si="2"/>
        <v>{li}-n</v>
      </c>
      <c r="J33" s="9" t="str">
        <f>SUBSTITUTE(I33,"{mn}",$B$3)</f>
        <v>{li}-n</v>
      </c>
      <c r="K33" s="9" t="str">
        <f>SUBSTITUTE(J33,"{mi}",$C$3)</f>
        <v>{li}-n</v>
      </c>
      <c r="L33" s="9" t="str">
        <f>SUBSTITUTE(K33,"{ln}",$B$4)</f>
        <v>{li}-n</v>
      </c>
      <c r="M33" s="9" t="str">
        <f>SUBSTITUTE(L33,"{li}",$C$4)</f>
        <v>g-n</v>
      </c>
    </row>
    <row r="34" spans="5:13" ht="12.75" customHeight="1" x14ac:dyDescent="0.15">
      <c r="F34" s="7" t="s">
        <v>50</v>
      </c>
      <c r="G34" s="8" t="str">
        <f>M34&amp;"@" &amp; $B$10</f>
        <v>n-gonzalez@cooya.es</v>
      </c>
      <c r="H34" s="9" t="str">
        <f t="shared" si="1"/>
        <v>{fi}{mi}-{ln}</v>
      </c>
      <c r="I34" s="9" t="str">
        <f t="shared" si="2"/>
        <v>n{mi}-{ln}</v>
      </c>
      <c r="J34" s="9" t="str">
        <f>SUBSTITUTE(I34,"{mn}",$B$3)</f>
        <v>n{mi}-{ln}</v>
      </c>
      <c r="K34" s="9" t="str">
        <f>SUBSTITUTE(J34,"{mi}",$C$3)</f>
        <v>n-{ln}</v>
      </c>
      <c r="L34" s="9" t="str">
        <f>SUBSTITUTE(K34,"{ln}",$B$4)</f>
        <v>n-gonzalez</v>
      </c>
      <c r="M34" s="9" t="str">
        <f>SUBSTITUTE(L34,"{li}",$C$4)</f>
        <v>n-gonzalez</v>
      </c>
    </row>
    <row r="35" spans="5:13" ht="12.75" customHeight="1" x14ac:dyDescent="0.15">
      <c r="F35" s="7" t="s">
        <v>51</v>
      </c>
      <c r="G35" s="8" t="str">
        <f>M35&amp;"@" &amp; $B$10</f>
        <v>nicolas--gonzalez@cooya.es</v>
      </c>
      <c r="H35" s="9" t="str">
        <f t="shared" si="1"/>
        <v>nicolas-{mi}-{ln}</v>
      </c>
      <c r="I35" s="9" t="str">
        <f t="shared" si="2"/>
        <v>nicolas-{mi}-{ln}</v>
      </c>
      <c r="J35" s="9" t="str">
        <f>SUBSTITUTE(I35,"{mn}",$B$3)</f>
        <v>nicolas-{mi}-{ln}</v>
      </c>
      <c r="K35" s="9" t="str">
        <f>SUBSTITUTE(J35,"{mi}",$C$3)</f>
        <v>nicolas--{ln}</v>
      </c>
      <c r="L35" s="9" t="str">
        <f>SUBSTITUTE(K35,"{ln}",$B$4)</f>
        <v>nicolas--gonzalez</v>
      </c>
      <c r="M35" s="9" t="str">
        <f>SUBSTITUTE(L35,"{li}",$C$4)</f>
        <v>nicolas--gonzalez</v>
      </c>
    </row>
    <row r="36" spans="5:13" ht="12.75" customHeight="1" x14ac:dyDescent="0.15">
      <c r="F36" s="7" t="s">
        <v>52</v>
      </c>
      <c r="G36" s="8" t="str">
        <f>M36&amp;"@" &amp; $B$10</f>
        <v>nicolas--gonzalez@cooya.es</v>
      </c>
      <c r="H36" s="9" t="str">
        <f t="shared" si="1"/>
        <v>nicolas-{mn}-{ln}</v>
      </c>
      <c r="I36" s="9" t="str">
        <f t="shared" si="2"/>
        <v>nicolas-{mn}-{ln}</v>
      </c>
      <c r="J36" s="9" t="str">
        <f>SUBSTITUTE(I36,"{mn}",$B$3)</f>
        <v>nicolas--{ln}</v>
      </c>
      <c r="K36" s="9" t="str">
        <f>SUBSTITUTE(J36,"{mi}",$C$3)</f>
        <v>nicolas--{ln}</v>
      </c>
      <c r="L36" s="9" t="str">
        <f>SUBSTITUTE(K36,"{ln}",$B$4)</f>
        <v>nicolas--gonzalez</v>
      </c>
      <c r="M36" s="9" t="str">
        <f>SUBSTITUTE(L36,"{li}",$C$4)</f>
        <v>nicolas--gonzalez</v>
      </c>
    </row>
    <row r="37" spans="5:13" ht="12.75" customHeight="1" x14ac:dyDescent="0.15">
      <c r="E37" s="7" t="s">
        <v>53</v>
      </c>
      <c r="F37" s="7" t="s">
        <v>54</v>
      </c>
      <c r="G37" s="8" t="str">
        <f>M37&amp;"@" &amp; $B$10</f>
        <v>nicolas_gonzalez@cooya.es</v>
      </c>
      <c r="H37" s="9" t="str">
        <f t="shared" si="1"/>
        <v>nicolas_{ln}</v>
      </c>
      <c r="I37" s="9" t="str">
        <f t="shared" si="2"/>
        <v>nicolas_{ln}</v>
      </c>
      <c r="J37" s="9" t="str">
        <f>SUBSTITUTE(I37,"{mn}",$B$3)</f>
        <v>nicolas_{ln}</v>
      </c>
      <c r="K37" s="9" t="str">
        <f>SUBSTITUTE(J37,"{mi}",$C$3)</f>
        <v>nicolas_{ln}</v>
      </c>
      <c r="L37" s="9" t="str">
        <f>SUBSTITUTE(K37,"{ln}",$B$4)</f>
        <v>nicolas_gonzalez</v>
      </c>
      <c r="M37" s="9" t="str">
        <f>SUBSTITUTE(L37,"{li}",$C$4)</f>
        <v>nicolas_gonzalez</v>
      </c>
    </row>
    <row r="38" spans="5:13" ht="12.75" customHeight="1" x14ac:dyDescent="0.15">
      <c r="F38" s="7" t="s">
        <v>55</v>
      </c>
      <c r="G38" s="8" t="str">
        <f>M38&amp;"@" &amp; $B$10</f>
        <v>n_gonzalez@cooya.es</v>
      </c>
      <c r="H38" s="9" t="str">
        <f t="shared" si="1"/>
        <v>{fi}_{ln}</v>
      </c>
      <c r="I38" s="9" t="str">
        <f t="shared" si="2"/>
        <v>n_{ln}</v>
      </c>
      <c r="J38" s="9" t="str">
        <f>SUBSTITUTE(I38,"{mn}",$B$3)</f>
        <v>n_{ln}</v>
      </c>
      <c r="K38" s="9" t="str">
        <f>SUBSTITUTE(J38,"{mi}",$C$3)</f>
        <v>n_{ln}</v>
      </c>
      <c r="L38" s="9" t="str">
        <f>SUBSTITUTE(K38,"{ln}",$B$4)</f>
        <v>n_gonzalez</v>
      </c>
      <c r="M38" s="9" t="str">
        <f>SUBSTITUTE(L38,"{li}",$C$4)</f>
        <v>n_gonzalez</v>
      </c>
    </row>
    <row r="39" spans="5:13" ht="12.75" customHeight="1" x14ac:dyDescent="0.15">
      <c r="F39" s="7" t="s">
        <v>56</v>
      </c>
      <c r="G39" s="8" t="str">
        <f>M39&amp;"@" &amp; $B$10</f>
        <v>nicolas_g@cooya.es</v>
      </c>
      <c r="H39" s="9" t="str">
        <f t="shared" si="1"/>
        <v>nicolas_{li}</v>
      </c>
      <c r="I39" s="9" t="str">
        <f t="shared" si="2"/>
        <v>nicolas_{li}</v>
      </c>
      <c r="J39" s="9" t="str">
        <f>SUBSTITUTE(I39,"{mn}",$B$3)</f>
        <v>nicolas_{li}</v>
      </c>
      <c r="K39" s="9" t="str">
        <f>SUBSTITUTE(J39,"{mi}",$C$3)</f>
        <v>nicolas_{li}</v>
      </c>
      <c r="L39" s="9" t="str">
        <f>SUBSTITUTE(K39,"{ln}",$B$4)</f>
        <v>nicolas_{li}</v>
      </c>
      <c r="M39" s="9" t="str">
        <f>SUBSTITUTE(L39,"{li}",$C$4)</f>
        <v>nicolas_g</v>
      </c>
    </row>
    <row r="40" spans="5:13" ht="12.75" customHeight="1" x14ac:dyDescent="0.15">
      <c r="F40" s="7" t="s">
        <v>57</v>
      </c>
      <c r="G40" s="8" t="str">
        <f>M40&amp;"@" &amp; $B$10</f>
        <v>n_g@cooya.es</v>
      </c>
      <c r="H40" s="9" t="str">
        <f t="shared" si="1"/>
        <v>{fi}_{li}</v>
      </c>
      <c r="I40" s="9" t="str">
        <f t="shared" si="2"/>
        <v>n_{li}</v>
      </c>
      <c r="J40" s="9" t="str">
        <f>SUBSTITUTE(I40,"{mn}",$B$3)</f>
        <v>n_{li}</v>
      </c>
      <c r="K40" s="9" t="str">
        <f>SUBSTITUTE(J40,"{mi}",$C$3)</f>
        <v>n_{li}</v>
      </c>
      <c r="L40" s="9" t="str">
        <f>SUBSTITUTE(K40,"{ln}",$B$4)</f>
        <v>n_{li}</v>
      </c>
      <c r="M40" s="9" t="str">
        <f>SUBSTITUTE(L40,"{li}",$C$4)</f>
        <v>n_g</v>
      </c>
    </row>
    <row r="41" spans="5:13" ht="12.75" customHeight="1" x14ac:dyDescent="0.15">
      <c r="F41" s="7" t="s">
        <v>58</v>
      </c>
      <c r="G41" s="8" t="str">
        <f>M41&amp;"@" &amp; $B$10</f>
        <v>gonzalez_nicolas@cooya.es</v>
      </c>
      <c r="H41" s="9" t="str">
        <f t="shared" si="1"/>
        <v>{ln}_nicolas</v>
      </c>
      <c r="I41" s="9" t="str">
        <f t="shared" si="2"/>
        <v>{ln}_nicolas</v>
      </c>
      <c r="J41" s="9" t="str">
        <f>SUBSTITUTE(I41,"{mn}",$B$3)</f>
        <v>{ln}_nicolas</v>
      </c>
      <c r="K41" s="9" t="str">
        <f>SUBSTITUTE(J41,"{mi}",$C$3)</f>
        <v>{ln}_nicolas</v>
      </c>
      <c r="L41" s="9" t="str">
        <f>SUBSTITUTE(K41,"{ln}",$B$4)</f>
        <v>gonzalez_nicolas</v>
      </c>
      <c r="M41" s="9" t="str">
        <f>SUBSTITUTE(L41,"{li}",$C$4)</f>
        <v>gonzalez_nicolas</v>
      </c>
    </row>
    <row r="42" spans="5:13" ht="12.75" customHeight="1" x14ac:dyDescent="0.15">
      <c r="F42" s="7" t="s">
        <v>59</v>
      </c>
      <c r="G42" s="8" t="str">
        <f>M42&amp;"@" &amp; $B$10</f>
        <v>gonzalez_n@cooya.es</v>
      </c>
      <c r="H42" s="9" t="str">
        <f t="shared" si="1"/>
        <v>{ln}_{fi}</v>
      </c>
      <c r="I42" s="9" t="str">
        <f t="shared" si="2"/>
        <v>{ln}_n</v>
      </c>
      <c r="J42" s="9" t="str">
        <f>SUBSTITUTE(I42,"{mn}",$B$3)</f>
        <v>{ln}_n</v>
      </c>
      <c r="K42" s="9" t="str">
        <f>SUBSTITUTE(J42,"{mi}",$C$3)</f>
        <v>{ln}_n</v>
      </c>
      <c r="L42" s="9" t="str">
        <f>SUBSTITUTE(K42,"{ln}",$B$4)</f>
        <v>gonzalez_n</v>
      </c>
      <c r="M42" s="9" t="str">
        <f>SUBSTITUTE(L42,"{li}",$C$4)</f>
        <v>gonzalez_n</v>
      </c>
    </row>
    <row r="43" spans="5:13" ht="12.75" customHeight="1" x14ac:dyDescent="0.15">
      <c r="F43" s="7" t="s">
        <v>60</v>
      </c>
      <c r="G43" s="8" t="str">
        <f>M43&amp;"@" &amp; $B$10</f>
        <v>g_nicolas@cooya.es</v>
      </c>
      <c r="H43" s="9" t="str">
        <f t="shared" si="1"/>
        <v>{li}_nicolas</v>
      </c>
      <c r="I43" s="9" t="str">
        <f t="shared" si="2"/>
        <v>{li}_nicolas</v>
      </c>
      <c r="J43" s="9" t="str">
        <f>SUBSTITUTE(I43,"{mn}",$B$3)</f>
        <v>{li}_nicolas</v>
      </c>
      <c r="K43" s="9" t="str">
        <f>SUBSTITUTE(J43,"{mi}",$C$3)</f>
        <v>{li}_nicolas</v>
      </c>
      <c r="L43" s="9" t="str">
        <f>SUBSTITUTE(K43,"{ln}",$B$4)</f>
        <v>{li}_nicolas</v>
      </c>
      <c r="M43" s="9" t="str">
        <f>SUBSTITUTE(L43,"{li}",$C$4)</f>
        <v>g_nicolas</v>
      </c>
    </row>
    <row r="44" spans="5:13" ht="12.75" customHeight="1" x14ac:dyDescent="0.15">
      <c r="F44" s="7" t="s">
        <v>61</v>
      </c>
      <c r="G44" s="8" t="str">
        <f>M44&amp;"@" &amp; $B$10</f>
        <v>g_n@cooya.es</v>
      </c>
      <c r="H44" s="9" t="str">
        <f t="shared" si="1"/>
        <v>{li}_{fi}</v>
      </c>
      <c r="I44" s="9" t="str">
        <f t="shared" si="2"/>
        <v>{li}_n</v>
      </c>
      <c r="J44" s="9" t="str">
        <f>SUBSTITUTE(I44,"{mn}",$B$3)</f>
        <v>{li}_n</v>
      </c>
      <c r="K44" s="9" t="str">
        <f>SUBSTITUTE(J44,"{mi}",$C$3)</f>
        <v>{li}_n</v>
      </c>
      <c r="L44" s="9" t="str">
        <f>SUBSTITUTE(K44,"{ln}",$B$4)</f>
        <v>{li}_n</v>
      </c>
      <c r="M44" s="9" t="str">
        <f>SUBSTITUTE(L44,"{li}",$C$4)</f>
        <v>g_n</v>
      </c>
    </row>
    <row r="45" spans="5:13" ht="12.75" customHeight="1" x14ac:dyDescent="0.15">
      <c r="F45" s="7" t="s">
        <v>62</v>
      </c>
      <c r="G45" s="8" t="str">
        <f>M45&amp;"@" &amp; $B$10</f>
        <v>n_gonzalez@cooya.es</v>
      </c>
      <c r="H45" s="9" t="str">
        <f t="shared" si="1"/>
        <v>{fi}{mi}_{ln}</v>
      </c>
      <c r="I45" s="9" t="str">
        <f t="shared" si="2"/>
        <v>n{mi}_{ln}</v>
      </c>
      <c r="J45" s="9" t="str">
        <f>SUBSTITUTE(I45,"{mn}",$B$3)</f>
        <v>n{mi}_{ln}</v>
      </c>
      <c r="K45" s="9" t="str">
        <f>SUBSTITUTE(J45,"{mi}",$C$3)</f>
        <v>n_{ln}</v>
      </c>
      <c r="L45" s="9" t="str">
        <f>SUBSTITUTE(K45,"{ln}",$B$4)</f>
        <v>n_gonzalez</v>
      </c>
      <c r="M45" s="9" t="str">
        <f>SUBSTITUTE(L45,"{li}",$C$4)</f>
        <v>n_gonzalez</v>
      </c>
    </row>
    <row r="46" spans="5:13" ht="12.75" customHeight="1" x14ac:dyDescent="0.15">
      <c r="F46" s="7" t="s">
        <v>63</v>
      </c>
      <c r="G46" s="8" t="str">
        <f>M46&amp;"@" &amp; $B$10</f>
        <v>nicolas__gonzalez@cooya.es</v>
      </c>
      <c r="H46" s="9" t="str">
        <f t="shared" si="1"/>
        <v>nicolas_{mi}_{ln}</v>
      </c>
      <c r="I46" s="9" t="str">
        <f t="shared" si="2"/>
        <v>nicolas_{mi}_{ln}</v>
      </c>
      <c r="J46" s="9" t="str">
        <f>SUBSTITUTE(I46,"{mn}",$B$3)</f>
        <v>nicolas_{mi}_{ln}</v>
      </c>
      <c r="K46" s="9" t="str">
        <f>SUBSTITUTE(J46,"{mi}",$C$3)</f>
        <v>nicolas__{ln}</v>
      </c>
      <c r="L46" s="9" t="str">
        <f>SUBSTITUTE(K46,"{ln}",$B$4)</f>
        <v>nicolas__gonzalez</v>
      </c>
      <c r="M46" s="9" t="str">
        <f>SUBSTITUTE(L46,"{li}",$C$4)</f>
        <v>nicolas__gonzalez</v>
      </c>
    </row>
    <row r="47" spans="5:13" ht="12.75" customHeight="1" x14ac:dyDescent="0.15">
      <c r="F47" s="7" t="s">
        <v>64</v>
      </c>
      <c r="G47" s="8" t="str">
        <f>M47&amp;"@" &amp; $B$10</f>
        <v>nicolas__gonzalez@cooya.es</v>
      </c>
      <c r="H47" s="9" t="str">
        <f t="shared" si="1"/>
        <v>nicolas_{mn}_{ln}</v>
      </c>
      <c r="I47" s="9" t="str">
        <f t="shared" si="2"/>
        <v>nicolas_{mn}_{ln}</v>
      </c>
      <c r="J47" s="9" t="str">
        <f>SUBSTITUTE(I47,"{mn}",$B$3)</f>
        <v>nicolas__{ln}</v>
      </c>
      <c r="K47" s="9" t="str">
        <f>SUBSTITUTE(J47,"{mi}",$C$3)</f>
        <v>nicolas__{ln}</v>
      </c>
      <c r="L47" s="9" t="str">
        <f>SUBSTITUTE(K47,"{ln}",$B$4)</f>
        <v>nicolas__gonzalez</v>
      </c>
      <c r="M47" s="9" t="str">
        <f>SUBSTITUTE(L47,"{li}",$C$4)</f>
        <v>nicolas__gonzalez</v>
      </c>
    </row>
    <row r="48" spans="5:13" ht="12.75" customHeight="1" x14ac:dyDescent="0.15">
      <c r="G48" s="10"/>
    </row>
    <row r="49" spans="7:7" ht="12.75" customHeight="1" x14ac:dyDescent="0.15">
      <c r="G49" s="10"/>
    </row>
    <row r="50" spans="7:7" ht="12.75" customHeight="1" x14ac:dyDescent="0.15">
      <c r="G50" s="10"/>
    </row>
    <row r="51" spans="7:7" ht="12.75" customHeight="1" x14ac:dyDescent="0.15">
      <c r="G51" s="10"/>
    </row>
    <row r="52" spans="7:7" ht="13" x14ac:dyDescent="0.15">
      <c r="G52" s="10"/>
    </row>
    <row r="53" spans="7:7" ht="13" x14ac:dyDescent="0.15">
      <c r="G53" s="10"/>
    </row>
    <row r="54" spans="7:7" ht="13" x14ac:dyDescent="0.15">
      <c r="G54" s="10"/>
    </row>
    <row r="55" spans="7:7" ht="13" x14ac:dyDescent="0.15">
      <c r="G55" s="10"/>
    </row>
    <row r="56" spans="7:7" ht="13" x14ac:dyDescent="0.15">
      <c r="G56" s="10"/>
    </row>
    <row r="57" spans="7:7" ht="13" x14ac:dyDescent="0.15">
      <c r="G57" s="10"/>
    </row>
    <row r="58" spans="7:7" ht="13" x14ac:dyDescent="0.15">
      <c r="G58" s="10"/>
    </row>
    <row r="59" spans="7:7" ht="13" x14ac:dyDescent="0.15">
      <c r="G59" s="10"/>
    </row>
    <row r="60" spans="7:7" ht="13" x14ac:dyDescent="0.15">
      <c r="G60" s="10"/>
    </row>
    <row r="61" spans="7:7" ht="13" x14ac:dyDescent="0.15">
      <c r="G61" s="10"/>
    </row>
    <row r="62" spans="7:7" ht="13" x14ac:dyDescent="0.15">
      <c r="G62" s="10"/>
    </row>
    <row r="63" spans="7:7" ht="13" x14ac:dyDescent="0.15">
      <c r="G63" s="10"/>
    </row>
    <row r="64" spans="7:7" ht="13" x14ac:dyDescent="0.15">
      <c r="G64" s="10"/>
    </row>
    <row r="65" spans="7:7" ht="13" x14ac:dyDescent="0.15">
      <c r="G65" s="10"/>
    </row>
    <row r="66" spans="7:7" ht="13" x14ac:dyDescent="0.15">
      <c r="G66" s="10"/>
    </row>
    <row r="67" spans="7:7" ht="13" x14ac:dyDescent="0.15">
      <c r="G67" s="10"/>
    </row>
    <row r="68" spans="7:7" ht="13" x14ac:dyDescent="0.15">
      <c r="G68" s="10"/>
    </row>
    <row r="69" spans="7:7" ht="13" x14ac:dyDescent="0.15">
      <c r="G69" s="10"/>
    </row>
    <row r="70" spans="7:7" ht="13" x14ac:dyDescent="0.15">
      <c r="G70" s="10"/>
    </row>
    <row r="71" spans="7:7" ht="13" x14ac:dyDescent="0.15">
      <c r="G71" s="10"/>
    </row>
    <row r="72" spans="7:7" ht="13" x14ac:dyDescent="0.15">
      <c r="G72" s="10"/>
    </row>
    <row r="73" spans="7:7" ht="13" x14ac:dyDescent="0.15">
      <c r="G73" s="10"/>
    </row>
    <row r="74" spans="7:7" ht="13" x14ac:dyDescent="0.15">
      <c r="G74" s="10"/>
    </row>
    <row r="75" spans="7:7" ht="13" x14ac:dyDescent="0.15">
      <c r="G75" s="10"/>
    </row>
    <row r="76" spans="7:7" ht="13" x14ac:dyDescent="0.15">
      <c r="G76" s="10"/>
    </row>
    <row r="77" spans="7:7" ht="13" x14ac:dyDescent="0.15">
      <c r="G77" s="10"/>
    </row>
    <row r="78" spans="7:7" ht="13" x14ac:dyDescent="0.15">
      <c r="G78" s="10"/>
    </row>
    <row r="79" spans="7:7" ht="13" x14ac:dyDescent="0.15">
      <c r="G79" s="10"/>
    </row>
    <row r="80" spans="7:7" ht="13" x14ac:dyDescent="0.15">
      <c r="G80" s="10"/>
    </row>
    <row r="81" spans="7:7" ht="13" x14ac:dyDescent="0.15">
      <c r="G81" s="10"/>
    </row>
    <row r="82" spans="7:7" ht="13" x14ac:dyDescent="0.15">
      <c r="G82" s="10"/>
    </row>
    <row r="83" spans="7:7" ht="13" x14ac:dyDescent="0.15">
      <c r="G83" s="10"/>
    </row>
    <row r="84" spans="7:7" ht="13" x14ac:dyDescent="0.15">
      <c r="G84" s="10"/>
    </row>
    <row r="85" spans="7:7" ht="13" x14ac:dyDescent="0.15">
      <c r="G85" s="10"/>
    </row>
    <row r="86" spans="7:7" ht="13" x14ac:dyDescent="0.15">
      <c r="G86" s="10"/>
    </row>
    <row r="87" spans="7:7" ht="13" x14ac:dyDescent="0.15">
      <c r="G87" s="10"/>
    </row>
    <row r="88" spans="7:7" ht="13" x14ac:dyDescent="0.15">
      <c r="G88" s="10"/>
    </row>
    <row r="89" spans="7:7" ht="13" x14ac:dyDescent="0.15">
      <c r="G89" s="10"/>
    </row>
    <row r="90" spans="7:7" ht="13" x14ac:dyDescent="0.15">
      <c r="G90" s="10"/>
    </row>
    <row r="91" spans="7:7" ht="13" x14ac:dyDescent="0.15">
      <c r="G91" s="10"/>
    </row>
    <row r="92" spans="7:7" ht="13" x14ac:dyDescent="0.15">
      <c r="G92" s="10"/>
    </row>
    <row r="93" spans="7:7" ht="13" x14ac:dyDescent="0.15">
      <c r="G93" s="10"/>
    </row>
    <row r="94" spans="7:7" ht="13" x14ac:dyDescent="0.15">
      <c r="G94" s="10"/>
    </row>
    <row r="95" spans="7:7" ht="13" x14ac:dyDescent="0.15">
      <c r="G95" s="10"/>
    </row>
    <row r="96" spans="7:7" ht="13" x14ac:dyDescent="0.15">
      <c r="G96" s="10"/>
    </row>
    <row r="97" spans="7:7" ht="13" x14ac:dyDescent="0.15">
      <c r="G97" s="10"/>
    </row>
    <row r="98" spans="7:7" ht="13" x14ac:dyDescent="0.15">
      <c r="G98" s="10"/>
    </row>
    <row r="99" spans="7:7" ht="13" x14ac:dyDescent="0.15">
      <c r="G99" s="10"/>
    </row>
    <row r="100" spans="7:7" ht="13" x14ac:dyDescent="0.15">
      <c r="G100" s="10"/>
    </row>
    <row r="101" spans="7:7" ht="13" x14ac:dyDescent="0.15">
      <c r="G101" s="10"/>
    </row>
    <row r="102" spans="7:7" ht="13" x14ac:dyDescent="0.15">
      <c r="G10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8" sqref="C18"/>
    </sheetView>
  </sheetViews>
  <sheetFormatPr baseColWidth="10" defaultRowHeight="13" x14ac:dyDescent="0.15"/>
  <cols>
    <col min="3" max="3" width="28.5" customWidth="1"/>
  </cols>
  <sheetData>
    <row r="1" spans="1:9" ht="26" x14ac:dyDescent="0.15">
      <c r="B1" s="2" t="s">
        <v>76</v>
      </c>
      <c r="C1" s="12" t="s">
        <v>77</v>
      </c>
    </row>
    <row r="2" spans="1:9" x14ac:dyDescent="0.15">
      <c r="A2" s="9" t="s">
        <v>3</v>
      </c>
      <c r="B2" s="9" t="s">
        <v>4</v>
      </c>
      <c r="C2" s="10" t="str">
        <f>I2&amp;"@"&amp;Sheet1!$B$10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</row>
    <row r="3" spans="1:9" ht="26" x14ac:dyDescent="0.15">
      <c r="A3" s="9" t="s">
        <v>8</v>
      </c>
      <c r="B3" s="9" t="s">
        <v>9</v>
      </c>
      <c r="C3" s="10" t="str">
        <f>I3&amp;"@"&amp;Sheet1!$B$10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</row>
    <row r="4" spans="1:9" ht="26" x14ac:dyDescent="0.15">
      <c r="B4" s="9" t="s">
        <v>11</v>
      </c>
      <c r="C4" s="10" t="str">
        <f>I4&amp;"@"&amp;Sheet1!$B$10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</row>
    <row r="5" spans="1:9" x14ac:dyDescent="0.15">
      <c r="B5" s="9" t="s">
        <v>12</v>
      </c>
      <c r="C5" s="10" t="str">
        <f>I5&amp;"@"&amp;Sheet1!$B$10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</row>
    <row r="6" spans="1:9" x14ac:dyDescent="0.15">
      <c r="B6" s="9" t="s">
        <v>13</v>
      </c>
      <c r="C6" s="10" t="str">
        <f>I6&amp;"@"&amp;Sheet1!$B$10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</row>
    <row r="7" spans="1:9" x14ac:dyDescent="0.15">
      <c r="B7" s="9" t="s">
        <v>15</v>
      </c>
      <c r="C7" s="10" t="str">
        <f>I7&amp;"@"&amp;Sheet1!$B$10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</row>
    <row r="8" spans="1:9" x14ac:dyDescent="0.15">
      <c r="B8" s="9" t="s">
        <v>17</v>
      </c>
      <c r="C8" s="10" t="str">
        <f>I8&amp;"@"&amp;Sheet1!$B$10</f>
        <v>nicolas.g@cooya.es</v>
      </c>
      <c r="D8" s="9" t="str">
        <f>SUBSTITUTE(B8,"{fn}",Sheet1!$B$2)</f>
        <v>nicolas.{li}</v>
      </c>
      <c r="E8" s="9" t="str">
        <f>SUBSTITUTE(D8,"{fi}",Sheet1!$C$2)</f>
        <v>nicolas.{li}</v>
      </c>
      <c r="F8" s="9" t="str">
        <f>SUBSTITUTE(E8,"{mn}",Sheet1!$B$3)</f>
        <v>nicolas.{li}</v>
      </c>
      <c r="G8" s="9" t="str">
        <f>SUBSTITUTE(F8,"{mi}",Sheet1!$C$3)</f>
        <v>nicolas.{li}</v>
      </c>
      <c r="H8" s="9" t="str">
        <f>SUBSTITUTE(G8,"{ln}",Sheet1!$B$4)</f>
        <v>nicolas.{li}</v>
      </c>
      <c r="I8" s="9" t="str">
        <f>SUBSTITUTE(H8,"{li}",Sheet1!$C$4)</f>
        <v>nicolas.g</v>
      </c>
    </row>
    <row r="9" spans="1:9" x14ac:dyDescent="0.15">
      <c r="B9" s="9" t="s">
        <v>19</v>
      </c>
      <c r="C9" s="10" t="str">
        <f>I9&amp;"@"&amp;Sheet1!$B$10</f>
        <v>ng@cooya.es</v>
      </c>
      <c r="D9" s="9" t="str">
        <f>SUBSTITUTE(B9,"{fn}",Sheet1!$B$2)</f>
        <v>{fi}{li}</v>
      </c>
      <c r="E9" s="9" t="str">
        <f>SUBSTITUTE(D9,"{fi}",Sheet1!$C$2)</f>
        <v>n{li}</v>
      </c>
      <c r="F9" s="9" t="str">
        <f>SUBSTITUTE(E9,"{mn}",Sheet1!$B$3)</f>
        <v>n{li}</v>
      </c>
      <c r="G9" s="9" t="str">
        <f>SUBSTITUTE(F9,"{mi}",Sheet1!$C$3)</f>
        <v>n{li}</v>
      </c>
      <c r="H9" s="9" t="str">
        <f>SUBSTITUTE(G9,"{ln}",Sheet1!$B$4)</f>
        <v>n{li}</v>
      </c>
      <c r="I9" s="9" t="str">
        <f>SUBSTITUTE(H9,"{li}",Sheet1!$C$4)</f>
        <v>ng</v>
      </c>
    </row>
    <row r="10" spans="1:9" x14ac:dyDescent="0.15">
      <c r="B10" s="9" t="s">
        <v>21</v>
      </c>
      <c r="C10" s="10" t="str">
        <f>I10&amp;"@"&amp;Sheet1!$B$10</f>
        <v>n.g@cooya.es</v>
      </c>
      <c r="D10" s="9" t="str">
        <f>SUBSTITUTE(B10,"{fn}",Sheet1!$B$2)</f>
        <v>{fi}.{li}</v>
      </c>
      <c r="E10" s="9" t="str">
        <f>SUBSTITUTE(D10,"{fi}",Sheet1!$C$2)</f>
        <v>n.{li}</v>
      </c>
      <c r="F10" s="9" t="str">
        <f>SUBSTITUTE(E10,"{mn}",Sheet1!$B$3)</f>
        <v>n.{li}</v>
      </c>
      <c r="G10" s="9" t="str">
        <f>SUBSTITUTE(F10,"{mi}",Sheet1!$C$3)</f>
        <v>n.{li}</v>
      </c>
      <c r="H10" s="9" t="str">
        <f>SUBSTITUTE(G10,"{ln}",Sheet1!$B$4)</f>
        <v>n.{li}</v>
      </c>
      <c r="I10" s="9" t="str">
        <f>SUBSTITUTE(H10,"{li}",Sheet1!$C$4)</f>
        <v>n.g</v>
      </c>
    </row>
    <row r="11" spans="1:9" x14ac:dyDescent="0.15">
      <c r="A11" s="9"/>
      <c r="B11" s="9"/>
      <c r="C11" s="9"/>
      <c r="D11" s="9"/>
      <c r="E11" s="9"/>
      <c r="F11" s="9"/>
      <c r="G11" s="9"/>
      <c r="H11" s="9"/>
      <c r="I11" s="9"/>
    </row>
    <row r="12" spans="1:9" x14ac:dyDescent="0.15">
      <c r="B12" s="9"/>
      <c r="C12" s="9"/>
      <c r="D12" s="9"/>
      <c r="E12" s="9"/>
      <c r="F12" s="9"/>
      <c r="G12" s="9"/>
      <c r="H12" s="9"/>
      <c r="I12" s="9"/>
    </row>
    <row r="13" spans="1:9" x14ac:dyDescent="0.15">
      <c r="B13" s="9"/>
      <c r="C13" s="9"/>
      <c r="D13" s="9"/>
      <c r="E13" s="9"/>
      <c r="F13" s="9"/>
      <c r="G13" s="9"/>
      <c r="H13" s="9"/>
      <c r="I13" s="9"/>
    </row>
    <row r="14" spans="1:9" x14ac:dyDescent="0.15">
      <c r="B14" s="9"/>
      <c r="C14" s="9"/>
      <c r="D14" s="9"/>
      <c r="E14" s="9"/>
      <c r="F14" s="9"/>
      <c r="G14" s="9"/>
      <c r="H14" s="9"/>
      <c r="I14" s="9"/>
    </row>
    <row r="15" spans="1:9" x14ac:dyDescent="0.15">
      <c r="B15" s="9"/>
      <c r="C15" s="9"/>
      <c r="D15" s="9"/>
      <c r="E15" s="9"/>
      <c r="F15" s="9"/>
      <c r="G15" s="9"/>
      <c r="H15" s="9"/>
      <c r="I15" s="9"/>
    </row>
    <row r="16" spans="1:9" x14ac:dyDescent="0.15">
      <c r="B16" s="9"/>
      <c r="C16" s="9"/>
      <c r="D16" s="9"/>
      <c r="E16" s="9"/>
      <c r="F16" s="9"/>
      <c r="G16" s="9"/>
      <c r="H16" s="9"/>
      <c r="I16" s="9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8" spans="2:9" x14ac:dyDescent="0.15">
      <c r="B18" s="9"/>
      <c r="C18" s="9"/>
      <c r="D18" s="9"/>
      <c r="E18" s="9"/>
      <c r="F18" s="9"/>
      <c r="G18" s="9"/>
      <c r="H18" s="9"/>
      <c r="I18" s="9"/>
    </row>
    <row r="19" spans="2:9" x14ac:dyDescent="0.15">
      <c r="B19" s="9"/>
      <c r="C19" s="9"/>
      <c r="D19" s="9"/>
      <c r="E19" s="9"/>
      <c r="F19" s="9"/>
      <c r="G19" s="9"/>
      <c r="H19" s="9"/>
      <c r="I19" s="9"/>
    </row>
    <row r="20" spans="2:9" x14ac:dyDescent="0.15">
      <c r="B20" s="9"/>
      <c r="C20" s="9"/>
      <c r="D20" s="9"/>
      <c r="E20" s="9"/>
      <c r="F20" s="9"/>
      <c r="G20" s="9"/>
      <c r="H20" s="9"/>
      <c r="I20" s="9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2" spans="2:9" x14ac:dyDescent="0.15">
      <c r="C2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14" sqref="C14"/>
    </sheetView>
  </sheetViews>
  <sheetFormatPr baseColWidth="10" defaultColWidth="11" defaultRowHeight="13" x14ac:dyDescent="0.15"/>
  <cols>
    <col min="1" max="2" width="16" customWidth="1"/>
    <col min="3" max="3" width="30.83203125" customWidth="1"/>
    <col min="4" max="9" width="16" customWidth="1"/>
    <col min="10" max="10" width="16.1640625" customWidth="1"/>
    <col min="11" max="11" width="20" customWidth="1"/>
  </cols>
  <sheetData>
    <row r="1" spans="1:15" ht="26" x14ac:dyDescent="0.15">
      <c r="B1" s="2" t="s">
        <v>76</v>
      </c>
      <c r="C1" s="12" t="s">
        <v>77</v>
      </c>
    </row>
    <row r="2" spans="1:15" x14ac:dyDescent="0.15">
      <c r="A2" s="9" t="s">
        <v>3</v>
      </c>
      <c r="B2" s="9" t="s">
        <v>4</v>
      </c>
      <c r="C2" s="10" t="str">
        <f>K2&amp;"@" &amp; 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  <c r="J2" s="9" t="str">
        <f>SUBSTITUTE(I2,"{ln2}",Sheet1!$B$5)</f>
        <v>nicolas</v>
      </c>
      <c r="K2" s="9" t="str">
        <f>SUBSTITUTE(J2,"{li2}",Sheet1!$C$5)</f>
        <v>nicolas</v>
      </c>
      <c r="L2" s="9"/>
      <c r="M2" s="9"/>
      <c r="N2" s="9"/>
      <c r="O2" s="9"/>
    </row>
    <row r="3" spans="1:15" x14ac:dyDescent="0.15">
      <c r="A3" s="9" t="s">
        <v>8</v>
      </c>
      <c r="B3" s="9" t="s">
        <v>9</v>
      </c>
      <c r="C3" s="10" t="str">
        <f>K3&amp;"@" &amp; 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  <c r="J3" s="9" t="str">
        <f>SUBSTITUTE(I3,"{ln2}",Sheet1!$B$5)</f>
        <v>nicolasgonzalez</v>
      </c>
      <c r="K3" s="9" t="str">
        <f>SUBSTITUTE(J3,"{li2}",Sheet1!$C$5)</f>
        <v>nicolasgonzalez</v>
      </c>
    </row>
    <row r="4" spans="1:15" x14ac:dyDescent="0.15">
      <c r="B4" s="9" t="s">
        <v>11</v>
      </c>
      <c r="C4" s="10" t="str">
        <f>K4&amp;"@" &amp; 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  <c r="J4" s="9" t="str">
        <f>SUBSTITUTE(I4,"{ln2}",Sheet1!$B$5)</f>
        <v>nicolas.gonzalez</v>
      </c>
      <c r="K4" s="9" t="str">
        <f>SUBSTITUTE(J4,"{li2}",Sheet1!$C$5)</f>
        <v>nicolas.gonzalez</v>
      </c>
    </row>
    <row r="5" spans="1:15" x14ac:dyDescent="0.15">
      <c r="B5" s="9" t="s">
        <v>12</v>
      </c>
      <c r="C5" s="10" t="str">
        <f>K5&amp;"@" &amp; 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  <c r="J5" s="9" t="str">
        <f>SUBSTITUTE(I5,"{ln2}",Sheet1!$B$5)</f>
        <v>ngonzalez</v>
      </c>
      <c r="K5" s="9" t="str">
        <f>SUBSTITUTE(J5,"{li2}",Sheet1!$C$5)</f>
        <v>ngonzalez</v>
      </c>
    </row>
    <row r="6" spans="1:15" x14ac:dyDescent="0.15">
      <c r="B6" s="9" t="s">
        <v>13</v>
      </c>
      <c r="C6" s="10" t="str">
        <f>K6&amp;"@" &amp; 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  <c r="J6" s="9" t="str">
        <f>SUBSTITUTE(I6,"{ln2}",Sheet1!$B$5)</f>
        <v>n.gonzalez</v>
      </c>
      <c r="K6" s="9" t="str">
        <f>SUBSTITUTE(J6,"{li2}",Sheet1!$C$5)</f>
        <v>n.gonzalez</v>
      </c>
    </row>
    <row r="7" spans="1:15" x14ac:dyDescent="0.15">
      <c r="B7" s="9" t="s">
        <v>15</v>
      </c>
      <c r="C7" s="10" t="str">
        <f>K7&amp;"@" &amp; 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  <c r="J7" s="9" t="str">
        <f>SUBSTITUTE(I7,"{ln2}",Sheet1!$B$5)</f>
        <v>nicolasg</v>
      </c>
      <c r="K7" s="9" t="str">
        <f>SUBSTITUTE(J7,"{li2}",Sheet1!$C$5)</f>
        <v>nicolasg</v>
      </c>
    </row>
    <row r="8" spans="1:15" x14ac:dyDescent="0.15">
      <c r="B8" s="9" t="s">
        <v>19</v>
      </c>
      <c r="C8" s="10" t="str">
        <f>K8&amp;"@" &amp; Sheet1!$B$10</f>
        <v>ng@cooya.es</v>
      </c>
      <c r="D8" s="9" t="str">
        <f>SUBSTITUTE(B8,"{fn}",Sheet1!$B$2)</f>
        <v>{fi}{li}</v>
      </c>
      <c r="E8" s="9" t="str">
        <f>SUBSTITUTE(D8,"{fi}",Sheet1!$C$2)</f>
        <v>n{li}</v>
      </c>
      <c r="F8" s="9" t="str">
        <f>SUBSTITUTE(E8,"{mn}",Sheet1!$B$3)</f>
        <v>n{li}</v>
      </c>
      <c r="G8" s="9" t="str">
        <f>SUBSTITUTE(F8,"{mi}",Sheet1!$C$3)</f>
        <v>n{li}</v>
      </c>
      <c r="H8" s="9" t="str">
        <f>SUBSTITUTE(G8,"{ln}",Sheet1!$B$4)</f>
        <v>n{li}</v>
      </c>
      <c r="I8" s="9" t="str">
        <f>SUBSTITUTE(H8,"{li}",Sheet1!$C$4)</f>
        <v>ng</v>
      </c>
      <c r="J8" s="9" t="str">
        <f>SUBSTITUTE(I8,"{ln2}",Sheet1!$B$5)</f>
        <v>ng</v>
      </c>
      <c r="K8" s="9" t="str">
        <f>SUBSTITUTE(J8,"{li2}",Sheet1!$C$5)</f>
        <v>ng</v>
      </c>
    </row>
    <row r="9" spans="1:15" x14ac:dyDescent="0.15">
      <c r="B9" s="9" t="s">
        <v>21</v>
      </c>
      <c r="C9" s="10" t="str">
        <f>K9&amp;"@" &amp; Sheet1!$B$10</f>
        <v>n.g@cooya.es</v>
      </c>
      <c r="D9" s="9" t="str">
        <f>SUBSTITUTE(B9,"{fn}",Sheet1!$B$2)</f>
        <v>{fi}.{li}</v>
      </c>
      <c r="E9" s="9" t="str">
        <f>SUBSTITUTE(D9,"{fi}",Sheet1!$C$2)</f>
        <v>n.{li}</v>
      </c>
      <c r="F9" s="9" t="str">
        <f>SUBSTITUTE(E9,"{mn}",Sheet1!$B$3)</f>
        <v>n.{li}</v>
      </c>
      <c r="G9" s="9" t="str">
        <f>SUBSTITUTE(F9,"{mi}",Sheet1!$C$3)</f>
        <v>n.{li}</v>
      </c>
      <c r="H9" s="9" t="str">
        <f>SUBSTITUTE(G9,"{ln}",Sheet1!$B$4)</f>
        <v>n.{li}</v>
      </c>
      <c r="I9" s="9" t="str">
        <f>SUBSTITUTE(H9,"{li}",Sheet1!$C$4)</f>
        <v>n.g</v>
      </c>
      <c r="J9" s="9" t="str">
        <f>SUBSTITUTE(I9,"{ln2}",Sheet1!$B$5)</f>
        <v>n.g</v>
      </c>
      <c r="K9" s="9" t="str">
        <f>SUBSTITUTE(J9,"{li2}",Sheet1!$C$5)</f>
        <v>n.g</v>
      </c>
    </row>
    <row r="10" spans="1:15" ht="26" x14ac:dyDescent="0.15">
      <c r="A10" s="9" t="s">
        <v>78</v>
      </c>
      <c r="B10" s="9" t="s">
        <v>79</v>
      </c>
      <c r="C10" s="10" t="str">
        <f>K10&amp;"@" &amp; Sheet1!$B$10</f>
        <v>nicolas.gonzalezvelasquez@cooya.es</v>
      </c>
      <c r="D10" s="9" t="str">
        <f>SUBSTITUTE(B10,"{fn}",Sheet1!$B$2)</f>
        <v>nicolas.{ln}{ln2}</v>
      </c>
      <c r="E10" s="9" t="str">
        <f>SUBSTITUTE(D10,"{fi}",Sheet1!$C$2)</f>
        <v>nicolas.{ln}{ln2}</v>
      </c>
      <c r="F10" s="9" t="str">
        <f>SUBSTITUTE(E10,"{mn}",Sheet1!$B$3)</f>
        <v>nicolas.{ln}{ln2}</v>
      </c>
      <c r="G10" s="9" t="str">
        <f>SUBSTITUTE(F10,"{mi}",Sheet1!$C$3)</f>
        <v>nicolas.{ln}{ln2}</v>
      </c>
      <c r="H10" s="9" t="str">
        <f>SUBSTITUTE(G10,"{ln}",Sheet1!$B$4)</f>
        <v>nicolas.gonzalez{ln2}</v>
      </c>
      <c r="I10" s="9" t="str">
        <f>SUBSTITUTE(H10,"{li}",Sheet1!$C$4)</f>
        <v>nicolas.gonzalez{ln2}</v>
      </c>
      <c r="J10" s="9" t="str">
        <f>SUBSTITUTE(I10,"{ln2}",Sheet1!$B$5)</f>
        <v>nicolas.gonzalezvelasquez</v>
      </c>
      <c r="K10" s="9" t="str">
        <f>SUBSTITUTE(J10,"{li2}",Sheet1!$C$5)</f>
        <v>nicolas.gonzalezvelasquez</v>
      </c>
    </row>
    <row r="11" spans="1:15" ht="26" x14ac:dyDescent="0.15">
      <c r="B11" s="9" t="s">
        <v>80</v>
      </c>
      <c r="C11" s="10" t="str">
        <f>K11&amp;"@" &amp; Sheet1!$B$10</f>
        <v>nicolas.gonzalez-velasquez@cooya.es</v>
      </c>
      <c r="D11" s="9" t="str">
        <f>SUBSTITUTE(B11,"{fn}",Sheet1!$B$2)</f>
        <v>nicolas.{ln}-{ln2}</v>
      </c>
      <c r="E11" s="9" t="str">
        <f>SUBSTITUTE(D11,"{fi}",Sheet1!$C$2)</f>
        <v>nicolas.{ln}-{ln2}</v>
      </c>
      <c r="F11" s="9" t="str">
        <f>SUBSTITUTE(E11,"{mn}",Sheet1!$B$3)</f>
        <v>nicolas.{ln}-{ln2}</v>
      </c>
      <c r="G11" s="9" t="str">
        <f>SUBSTITUTE(F11,"{mi}",Sheet1!$C$3)</f>
        <v>nicolas.{ln}-{ln2}</v>
      </c>
      <c r="H11" s="9" t="str">
        <f>SUBSTITUTE(G11,"{ln}",Sheet1!$B$4)</f>
        <v>nicolas.gonzalez-{ln2}</v>
      </c>
      <c r="I11" s="9" t="str">
        <f>SUBSTITUTE(H11,"{li}",Sheet1!$C$4)</f>
        <v>nicolas.gonzalez-{ln2}</v>
      </c>
      <c r="J11" s="9" t="str">
        <f>SUBSTITUTE(I11,"{ln2}",Sheet1!$B$5)</f>
        <v>nicolas.gonzalez-velasquez</v>
      </c>
      <c r="K11" s="9" t="str">
        <f>SUBSTITUTE(J11,"{li2}",Sheet1!$C$5)</f>
        <v>nicolas.gonzalez-velasquez</v>
      </c>
    </row>
    <row r="12" spans="1:15" ht="26" x14ac:dyDescent="0.15">
      <c r="B12" s="9" t="s">
        <v>81</v>
      </c>
      <c r="C12" s="10" t="str">
        <f>K12&amp;"@" &amp; Sheet1!$B$10</f>
        <v>n.gonzalez-velasquez@cooya.es</v>
      </c>
      <c r="D12" s="9" t="str">
        <f>SUBSTITUTE(B12,"{fn}",Sheet1!$B$2)</f>
        <v>{fi}.{ln}-{ln2}</v>
      </c>
      <c r="E12" s="9" t="str">
        <f>SUBSTITUTE(D12,"{fi}",Sheet1!$C$2)</f>
        <v>n.{ln}-{ln2}</v>
      </c>
      <c r="F12" s="9" t="str">
        <f>SUBSTITUTE(E12,"{mn}",Sheet1!$B$3)</f>
        <v>n.{ln}-{ln2}</v>
      </c>
      <c r="G12" s="9" t="str">
        <f>SUBSTITUTE(F12,"{mi}",Sheet1!$C$3)</f>
        <v>n.{ln}-{ln2}</v>
      </c>
      <c r="H12" s="9" t="str">
        <f>SUBSTITUTE(G12,"{ln}",Sheet1!$B$4)</f>
        <v>n.gonzalez-{ln2}</v>
      </c>
      <c r="I12" s="9" t="str">
        <f>SUBSTITUTE(H12,"{li}",Sheet1!$C$4)</f>
        <v>n.gonzalez-{ln2}</v>
      </c>
      <c r="J12" s="9" t="str">
        <f>SUBSTITUTE(I12,"{ln2}",Sheet1!$B$5)</f>
        <v>n.gonzalez-velasquez</v>
      </c>
      <c r="K12" s="9" t="str">
        <f>SUBSTITUTE(J12,"{li2}",Sheet1!$C$5)</f>
        <v>n.gonzalez-velasquez</v>
      </c>
    </row>
    <row r="13" spans="1:15" ht="26" x14ac:dyDescent="0.15">
      <c r="B13" s="9" t="s">
        <v>82</v>
      </c>
      <c r="C13" s="10" t="str">
        <f>K13&amp;"@" &amp; Sheet1!$B$10</f>
        <v>n.gonzalezvelasquez@cooya.es</v>
      </c>
      <c r="D13" s="9" t="str">
        <f>SUBSTITUTE(B13,"{fn}",Sheet1!$B$2)</f>
        <v>{fi}.{ln}{ln2}</v>
      </c>
      <c r="E13" s="9" t="str">
        <f>SUBSTITUTE(D13,"{fi}",Sheet1!$C$2)</f>
        <v>n.{ln}{ln2}</v>
      </c>
      <c r="F13" s="9" t="str">
        <f>SUBSTITUTE(E13,"{mn}",Sheet1!$B$3)</f>
        <v>n.{ln}{ln2}</v>
      </c>
      <c r="G13" s="9" t="str">
        <f>SUBSTITUTE(F13,"{mi}",Sheet1!$C$3)</f>
        <v>n.{ln}{ln2}</v>
      </c>
      <c r="H13" s="9" t="str">
        <f>SUBSTITUTE(G13,"{ln}",Sheet1!$B$4)</f>
        <v>n.gonzalez{ln2}</v>
      </c>
      <c r="I13" s="9" t="str">
        <f>SUBSTITUTE(H13,"{li}",Sheet1!$C$4)</f>
        <v>n.gonzalez{ln2}</v>
      </c>
      <c r="J13" s="9" t="str">
        <f>SUBSTITUTE(I13,"{ln2}",Sheet1!$B$5)</f>
        <v>n.gonzalezvelasquez</v>
      </c>
      <c r="K13" s="9" t="str">
        <f>SUBSTITUTE(J13,"{li2}",Sheet1!$C$5)</f>
        <v>n.gonzalezvelasquez</v>
      </c>
    </row>
    <row r="14" spans="1:15" ht="26" x14ac:dyDescent="0.15">
      <c r="B14" s="9" t="s">
        <v>83</v>
      </c>
      <c r="C14" s="10" t="str">
        <f>K14&amp;"@" &amp; Sheet1!$B$10</f>
        <v>ngonzalezvelasquez@cooya.es</v>
      </c>
      <c r="D14" s="9" t="str">
        <f>SUBSTITUTE(B14,"{fn}",Sheet1!$B$2)</f>
        <v>{fi}{ln}{ln2}</v>
      </c>
      <c r="E14" s="9" t="str">
        <f>SUBSTITUTE(D14,"{fi}",Sheet1!$C$2)</f>
        <v>n{ln}{ln2}</v>
      </c>
      <c r="F14" s="9" t="str">
        <f>SUBSTITUTE(E14,"{mn}",Sheet1!$B$3)</f>
        <v>n{ln}{ln2}</v>
      </c>
      <c r="G14" s="9" t="str">
        <f>SUBSTITUTE(F14,"{mi}",Sheet1!$C$3)</f>
        <v>n{ln}{ln2}</v>
      </c>
      <c r="H14" s="9" t="str">
        <f>SUBSTITUTE(G14,"{ln}",Sheet1!$B$4)</f>
        <v>ngonzalez{ln2}</v>
      </c>
      <c r="I14" s="9" t="str">
        <f>SUBSTITUTE(H14,"{li}",Sheet1!$C$4)</f>
        <v>ngonzalez{ln2}</v>
      </c>
      <c r="J14" s="9" t="str">
        <f>SUBSTITUTE(I14,"{ln2}",Sheet1!$B$5)</f>
        <v>ngonzalezvelasquez</v>
      </c>
      <c r="K14" s="9" t="str">
        <f>SUBSTITUTE(J14,"{li2}",Sheet1!$C$5)</f>
        <v>ngonzalezvelasquez</v>
      </c>
    </row>
    <row r="15" spans="1:15" x14ac:dyDescent="0.15">
      <c r="A15" s="9" t="s">
        <v>84</v>
      </c>
      <c r="B15" s="9" t="s">
        <v>85</v>
      </c>
      <c r="C15" s="10" t="str">
        <f>K15&amp;"@" &amp; Sheet1!$B$10</f>
        <v>nicolasvelasquez@cooya.es</v>
      </c>
      <c r="D15" s="9" t="str">
        <f>SUBSTITUTE(B15,"{fn}",Sheet1!$B$2)</f>
        <v>nicolas{ln2}</v>
      </c>
      <c r="E15" s="9" t="str">
        <f>SUBSTITUTE(D15,"{fi}",Sheet1!$C$2)</f>
        <v>nicolas{ln2}</v>
      </c>
      <c r="F15" s="9" t="str">
        <f>SUBSTITUTE(E15,"{mn}",Sheet1!$B$3)</f>
        <v>nicolas{ln2}</v>
      </c>
      <c r="G15" s="9" t="str">
        <f>SUBSTITUTE(F15,"{mi}",Sheet1!$C$3)</f>
        <v>nicolas{ln2}</v>
      </c>
      <c r="H15" s="9" t="str">
        <f>SUBSTITUTE(G15,"{ln}",Sheet1!$B$4)</f>
        <v>nicolas{ln2}</v>
      </c>
      <c r="I15" s="9" t="str">
        <f>SUBSTITUTE(H15,"{li}",Sheet1!$C$4)</f>
        <v>nicolas{ln2}</v>
      </c>
      <c r="J15" s="9" t="str">
        <f>SUBSTITUTE(I15,"{ln2}",Sheet1!$B$5)</f>
        <v>nicolasvelasquez</v>
      </c>
      <c r="K15" s="9" t="str">
        <f>SUBSTITUTE(J15,"{li2}",Sheet1!$C$5)</f>
        <v>nicolasvelasquez</v>
      </c>
    </row>
    <row r="16" spans="1:15" x14ac:dyDescent="0.15">
      <c r="B16" s="9" t="s">
        <v>86</v>
      </c>
      <c r="C16" s="10" t="str">
        <f>K16&amp;"@" &amp; Sheet1!$B$10</f>
        <v>nicolas.velasquez@cooya.es</v>
      </c>
      <c r="D16" s="9" t="str">
        <f>SUBSTITUTE(B16,"{fn}",Sheet1!$B$2)</f>
        <v>nicolas.{ln2}</v>
      </c>
      <c r="E16" s="9" t="str">
        <f>SUBSTITUTE(D16,"{fi}",Sheet1!$C$2)</f>
        <v>nicolas.{ln2}</v>
      </c>
      <c r="F16" s="9" t="str">
        <f>SUBSTITUTE(E16,"{mn}",Sheet1!$B$3)</f>
        <v>nicolas.{ln2}</v>
      </c>
      <c r="G16" s="9" t="str">
        <f>SUBSTITUTE(F16,"{mi}",Sheet1!$C$3)</f>
        <v>nicolas.{ln2}</v>
      </c>
      <c r="H16" s="9" t="str">
        <f>SUBSTITUTE(G16,"{ln}",Sheet1!$B$4)</f>
        <v>nicolas.{ln2}</v>
      </c>
      <c r="I16" s="9" t="str">
        <f>SUBSTITUTE(H16,"{li}",Sheet1!$C$4)</f>
        <v>nicolas.{ln2}</v>
      </c>
      <c r="J16" s="9" t="str">
        <f>SUBSTITUTE(I16,"{ln2}",Sheet1!$B$5)</f>
        <v>nicolas.velasquez</v>
      </c>
      <c r="K16" s="9" t="str">
        <f>SUBSTITUTE(J16,"{li2}",Sheet1!$C$5)</f>
        <v>nicolas.velasquez</v>
      </c>
    </row>
    <row r="17" spans="2:11" x14ac:dyDescent="0.15">
      <c r="B17" s="9" t="s">
        <v>87</v>
      </c>
      <c r="C17" s="10" t="str">
        <f>K17&amp;"@" &amp; Sheet1!$B$10</f>
        <v>nvelasquez@cooya.es</v>
      </c>
      <c r="D17" s="9" t="str">
        <f>SUBSTITUTE(B17,"{fn}",Sheet1!$B$2)</f>
        <v>{fi}{ln2}</v>
      </c>
      <c r="E17" s="9" t="str">
        <f>SUBSTITUTE(D17,"{fi}",Sheet1!$C$2)</f>
        <v>n{ln2}</v>
      </c>
      <c r="F17" s="9" t="str">
        <f>SUBSTITUTE(E17,"{mn}",Sheet1!$B$3)</f>
        <v>n{ln2}</v>
      </c>
      <c r="G17" s="9" t="str">
        <f>SUBSTITUTE(F17,"{mi}",Sheet1!$C$3)</f>
        <v>n{ln2}</v>
      </c>
      <c r="H17" s="9" t="str">
        <f>SUBSTITUTE(G17,"{ln}",Sheet1!$B$4)</f>
        <v>n{ln2}</v>
      </c>
      <c r="I17" s="9" t="str">
        <f>SUBSTITUTE(H17,"{li}",Sheet1!$C$4)</f>
        <v>n{ln2}</v>
      </c>
      <c r="J17" s="9" t="str">
        <f>SUBSTITUTE(I17,"{ln2}",Sheet1!$B$5)</f>
        <v>nvelasquez</v>
      </c>
      <c r="K17" s="9" t="str">
        <f>SUBSTITUTE(J17,"{li2}",Sheet1!$C$5)</f>
        <v>nvelasquez</v>
      </c>
    </row>
    <row r="18" spans="2:11" x14ac:dyDescent="0.15">
      <c r="B18" s="9" t="s">
        <v>88</v>
      </c>
      <c r="C18" s="10" t="str">
        <f>K18&amp;"@" &amp; Sheet1!$B$10</f>
        <v>n.velasquez@cooya.es</v>
      </c>
      <c r="D18" s="9" t="str">
        <f>SUBSTITUTE(B18,"{fn}",Sheet1!$B$2)</f>
        <v>{fi}.{ln2}</v>
      </c>
      <c r="E18" s="9" t="str">
        <f>SUBSTITUTE(D18,"{fi}",Sheet1!$C$2)</f>
        <v>n.{ln2}</v>
      </c>
      <c r="F18" s="9" t="str">
        <f>SUBSTITUTE(E18,"{mn}",Sheet1!$B$3)</f>
        <v>n.{ln2}</v>
      </c>
      <c r="G18" s="9" t="str">
        <f>SUBSTITUTE(F18,"{mi}",Sheet1!$C$3)</f>
        <v>n.{ln2}</v>
      </c>
      <c r="H18" s="9" t="str">
        <f>SUBSTITUTE(G18,"{ln}",Sheet1!$B$4)</f>
        <v>n.{ln2}</v>
      </c>
      <c r="I18" s="9" t="str">
        <f>SUBSTITUTE(H18,"{li}",Sheet1!$C$4)</f>
        <v>n.{ln2}</v>
      </c>
      <c r="J18" s="9" t="str">
        <f>SUBSTITUTE(I18,"{ln2}",Sheet1!$B$5)</f>
        <v>n.velasquez</v>
      </c>
      <c r="K18" s="9" t="str">
        <f>SUBSTITUTE(J18,"{li2}",Sheet1!$C$5)</f>
        <v>n.velasquez</v>
      </c>
    </row>
    <row r="19" spans="2:11" x14ac:dyDescent="0.15">
      <c r="B19" s="9" t="s">
        <v>89</v>
      </c>
      <c r="C19" s="10" t="str">
        <f>K19&amp;"@" &amp; Sheet1!$B$10</f>
        <v>nicolasv@cooya.es</v>
      </c>
      <c r="D19" s="9" t="str">
        <f>SUBSTITUTE(B19,"{fn}",Sheet1!$B$2)</f>
        <v>nicolas{li2}</v>
      </c>
      <c r="E19" s="9" t="str">
        <f>SUBSTITUTE(D19,"{fi}",Sheet1!$C$2)</f>
        <v>nicolas{li2}</v>
      </c>
      <c r="F19" s="9" t="str">
        <f>SUBSTITUTE(E19,"{mn}",Sheet1!$B$3)</f>
        <v>nicolas{li2}</v>
      </c>
      <c r="G19" s="9" t="str">
        <f>SUBSTITUTE(F19,"{mi}",Sheet1!$C$3)</f>
        <v>nicolas{li2}</v>
      </c>
      <c r="H19" s="9" t="str">
        <f>SUBSTITUTE(G19,"{ln}",Sheet1!$B$4)</f>
        <v>nicolas{li2}</v>
      </c>
      <c r="I19" s="9" t="str">
        <f>SUBSTITUTE(H19,"{li}",Sheet1!$C$4)</f>
        <v>nicolas{li2}</v>
      </c>
      <c r="J19" s="9" t="str">
        <f>SUBSTITUTE(I19,"{ln2}",Sheet1!$B$5)</f>
        <v>nicolas{li2}</v>
      </c>
      <c r="K19" s="9" t="str">
        <f>SUBSTITUTE(J19,"{li2}",Sheet1!$C$5)</f>
        <v>nicolasv</v>
      </c>
    </row>
    <row r="20" spans="2:11" x14ac:dyDescent="0.15">
      <c r="B20" s="9" t="s">
        <v>90</v>
      </c>
      <c r="C20" s="10" t="str">
        <f>K20&amp;"@" &amp; Sheet1!$B$10</f>
        <v>nv@cooya.es</v>
      </c>
      <c r="D20" s="9" t="str">
        <f>SUBSTITUTE(B20,"{fn}",Sheet1!$B$2)</f>
        <v>{fi}{li2}</v>
      </c>
      <c r="E20" s="9" t="str">
        <f>SUBSTITUTE(D20,"{fi}",Sheet1!$C$2)</f>
        <v>n{li2}</v>
      </c>
      <c r="F20" s="9" t="str">
        <f>SUBSTITUTE(E20,"{mn}",Sheet1!$B$3)</f>
        <v>n{li2}</v>
      </c>
      <c r="G20" s="9" t="str">
        <f>SUBSTITUTE(F20,"{mi}",Sheet1!$C$3)</f>
        <v>n{li2}</v>
      </c>
      <c r="H20" s="9" t="str">
        <f>SUBSTITUTE(G20,"{ln}",Sheet1!$B$4)</f>
        <v>n{li2}</v>
      </c>
      <c r="I20" s="9" t="str">
        <f>SUBSTITUTE(H20,"{li}",Sheet1!$C$4)</f>
        <v>n{li2}</v>
      </c>
      <c r="J20" s="9" t="str">
        <f>SUBSTITUTE(I20,"{ln2}",Sheet1!$B$5)</f>
        <v>n{li2}</v>
      </c>
      <c r="K20" s="9" t="str">
        <f>SUBSTITUTE(J20,"{li2}",Sheet1!$C$5)</f>
        <v>nv</v>
      </c>
    </row>
    <row r="21" spans="2:11" x14ac:dyDescent="0.15">
      <c r="B21" s="9" t="s">
        <v>91</v>
      </c>
      <c r="C21" s="10" t="str">
        <f>K21&amp;"@" &amp; Sheet1!$B$10</f>
        <v>n.v@cooya.es</v>
      </c>
      <c r="D21" s="9" t="str">
        <f>SUBSTITUTE(B21,"{fn}",Sheet1!$B$2)</f>
        <v>{fi}.{li2}</v>
      </c>
      <c r="E21" s="9" t="str">
        <f>SUBSTITUTE(D21,"{fi}",Sheet1!$C$2)</f>
        <v>n.{li2}</v>
      </c>
      <c r="F21" s="9" t="str">
        <f>SUBSTITUTE(E21,"{mn}",Sheet1!$B$3)</f>
        <v>n.{li2}</v>
      </c>
      <c r="G21" s="9" t="str">
        <f>SUBSTITUTE(F21,"{mi}",Sheet1!$C$3)</f>
        <v>n.{li2}</v>
      </c>
      <c r="H21" s="9" t="str">
        <f>SUBSTITUTE(G21,"{ln}",Sheet1!$B$4)</f>
        <v>n.{li2}</v>
      </c>
      <c r="I21" s="9" t="str">
        <f>SUBSTITUTE(H21,"{li}",Sheet1!$C$4)</f>
        <v>n.{li2}</v>
      </c>
      <c r="J21" s="9" t="str">
        <f>SUBSTITUTE(I21,"{ln2}",Sheet1!$B$5)</f>
        <v>n.{li2}</v>
      </c>
      <c r="K21" s="9" t="str">
        <f>SUBSTITUTE(J21,"{li2}",Sheet1!$C$5)</f>
        <v>n.v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8" sqref="C8"/>
    </sheetView>
  </sheetViews>
  <sheetFormatPr baseColWidth="10" defaultColWidth="11" defaultRowHeight="13" x14ac:dyDescent="0.15"/>
  <cols>
    <col min="1" max="2" width="16" customWidth="1"/>
    <col min="3" max="3" width="35" customWidth="1"/>
    <col min="4" max="9" width="16" customWidth="1"/>
    <col min="10" max="10" width="16.1640625" customWidth="1"/>
    <col min="11" max="11" width="20" customWidth="1"/>
    <col min="13" max="13" width="21.83203125" customWidth="1"/>
  </cols>
  <sheetData>
    <row r="1" spans="1:15" ht="26" x14ac:dyDescent="0.15">
      <c r="B1" s="2" t="s">
        <v>76</v>
      </c>
      <c r="C1" s="12" t="s">
        <v>77</v>
      </c>
    </row>
    <row r="2" spans="1:15" x14ac:dyDescent="0.15">
      <c r="A2" s="9" t="s">
        <v>3</v>
      </c>
      <c r="B2" s="9" t="s">
        <v>4</v>
      </c>
      <c r="C2" s="10" t="str">
        <f>M2&amp;"@" &amp; 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  <c r="J2" s="9" t="str">
        <f>SUBSTITUTE(I2,"{ln2}",Sheet1!$B$5)</f>
        <v>nicolas</v>
      </c>
      <c r="K2" s="9" t="str">
        <f>SUBSTITUTE(J2,"{li2}",Sheet1!$C$5)</f>
        <v>nicolas</v>
      </c>
      <c r="L2" s="9" t="str">
        <f>SUBSTITUTE(K2,"{ln3}",Sheet1!$B$6)</f>
        <v>nicolas</v>
      </c>
      <c r="M2" s="9" t="str">
        <f>SUBSTITUTE(L2,"{li3}",Sheet1!$C$6)</f>
        <v>nicolas</v>
      </c>
      <c r="N2" s="9"/>
      <c r="O2" s="9"/>
    </row>
    <row r="3" spans="1:15" ht="26" x14ac:dyDescent="0.15">
      <c r="A3" s="9" t="s">
        <v>8</v>
      </c>
      <c r="B3" s="9" t="s">
        <v>9</v>
      </c>
      <c r="C3" s="10" t="str">
        <f>M3&amp;"@" &amp; 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  <c r="J3" s="9" t="str">
        <f>SUBSTITUTE(I3,"{ln2}",Sheet1!$B$5)</f>
        <v>nicolasgonzalez</v>
      </c>
      <c r="K3" s="9" t="str">
        <f>SUBSTITUTE(J3,"{li2}",Sheet1!$C$5)</f>
        <v>nicolasgonzalez</v>
      </c>
      <c r="L3" s="9" t="str">
        <f>SUBSTITUTE(K3,"{ln3}",Sheet1!$B$6)</f>
        <v>nicolasgonzalez</v>
      </c>
      <c r="M3" s="9" t="str">
        <f>SUBSTITUTE(L3,"{li3}",Sheet1!$C$6)</f>
        <v>nicolasgonzalez</v>
      </c>
    </row>
    <row r="4" spans="1:15" ht="26" x14ac:dyDescent="0.15">
      <c r="B4" s="9" t="s">
        <v>11</v>
      </c>
      <c r="C4" s="10" t="str">
        <f>M4&amp;"@" &amp; 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  <c r="J4" s="9" t="str">
        <f>SUBSTITUTE(I4,"{ln2}",Sheet1!$B$5)</f>
        <v>nicolas.gonzalez</v>
      </c>
      <c r="K4" s="9" t="str">
        <f>SUBSTITUTE(J4,"{li2}",Sheet1!$C$5)</f>
        <v>nicolas.gonzalez</v>
      </c>
      <c r="L4" s="9" t="str">
        <f>SUBSTITUTE(K4,"{ln3}",Sheet1!$B$6)</f>
        <v>nicolas.gonzalez</v>
      </c>
      <c r="M4" s="9" t="str">
        <f>SUBSTITUTE(L4,"{li3}",Sheet1!$C$6)</f>
        <v>nicolas.gonzalez</v>
      </c>
    </row>
    <row r="5" spans="1:15" x14ac:dyDescent="0.15">
      <c r="B5" s="9" t="s">
        <v>12</v>
      </c>
      <c r="C5" s="10" t="str">
        <f>M5&amp;"@" &amp; 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  <c r="J5" s="9" t="str">
        <f>SUBSTITUTE(I5,"{ln2}",Sheet1!$B$5)</f>
        <v>ngonzalez</v>
      </c>
      <c r="K5" s="9" t="str">
        <f>SUBSTITUTE(J5,"{li2}",Sheet1!$C$5)</f>
        <v>ngonzalez</v>
      </c>
      <c r="L5" s="9" t="str">
        <f>SUBSTITUTE(K5,"{ln3}",Sheet1!$B$6)</f>
        <v>ngonzalez</v>
      </c>
      <c r="M5" s="9" t="str">
        <f>SUBSTITUTE(L5,"{li3}",Sheet1!$C$6)</f>
        <v>ngonzalez</v>
      </c>
    </row>
    <row r="6" spans="1:15" x14ac:dyDescent="0.15">
      <c r="B6" s="9" t="s">
        <v>13</v>
      </c>
      <c r="C6" s="10" t="str">
        <f>M6&amp;"@" &amp; 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  <c r="J6" s="9" t="str">
        <f>SUBSTITUTE(I6,"{ln2}",Sheet1!$B$5)</f>
        <v>n.gonzalez</v>
      </c>
      <c r="K6" s="9" t="str">
        <f>SUBSTITUTE(J6,"{li2}",Sheet1!$C$5)</f>
        <v>n.gonzalez</v>
      </c>
      <c r="L6" s="9" t="str">
        <f>SUBSTITUTE(K6,"{ln3}",Sheet1!$B$6)</f>
        <v>n.gonzalez</v>
      </c>
      <c r="M6" s="9" t="str">
        <f>SUBSTITUTE(L6,"{li3}",Sheet1!$C$6)</f>
        <v>n.gonzalez</v>
      </c>
    </row>
    <row r="7" spans="1:15" x14ac:dyDescent="0.15">
      <c r="B7" s="9" t="s">
        <v>15</v>
      </c>
      <c r="C7" s="10" t="str">
        <f>M7&amp;"@" &amp; 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  <c r="J7" s="9" t="str">
        <f>SUBSTITUTE(I7,"{ln2}",Sheet1!$B$5)</f>
        <v>nicolasg</v>
      </c>
      <c r="K7" s="9" t="str">
        <f>SUBSTITUTE(J7,"{li2}",Sheet1!$C$5)</f>
        <v>nicolasg</v>
      </c>
      <c r="L7" s="9" t="str">
        <f>SUBSTITUTE(K7,"{ln3}",Sheet1!$B$6)</f>
        <v>nicolasg</v>
      </c>
      <c r="M7" s="9" t="str">
        <f>SUBSTITUTE(L7,"{li3}",Sheet1!$C$6)</f>
        <v>nicolasg</v>
      </c>
    </row>
    <row r="8" spans="1:15" x14ac:dyDescent="0.15">
      <c r="B8" s="9" t="s">
        <v>19</v>
      </c>
      <c r="C8" s="10" t="str">
        <f>M8&amp;"@" &amp; Sheet1!$B$10</f>
        <v>ng@cooya.es</v>
      </c>
      <c r="D8" s="9" t="str">
        <f>SUBSTITUTE(B8,"{fn}",Sheet1!$B$2)</f>
        <v>{fi}{li}</v>
      </c>
      <c r="E8" s="9" t="str">
        <f>SUBSTITUTE(D8,"{fi}",Sheet1!$C$2)</f>
        <v>n{li}</v>
      </c>
      <c r="F8" s="9" t="str">
        <f>SUBSTITUTE(E8,"{mn}",Sheet1!$B$3)</f>
        <v>n{li}</v>
      </c>
      <c r="G8" s="9" t="str">
        <f>SUBSTITUTE(F8,"{mi}",Sheet1!$C$3)</f>
        <v>n{li}</v>
      </c>
      <c r="H8" s="9" t="str">
        <f>SUBSTITUTE(G8,"{ln}",Sheet1!$B$4)</f>
        <v>n{li}</v>
      </c>
      <c r="I8" s="9" t="str">
        <f>SUBSTITUTE(H8,"{li}",Sheet1!$C$4)</f>
        <v>ng</v>
      </c>
      <c r="J8" s="9" t="str">
        <f>SUBSTITUTE(I8,"{ln2}",Sheet1!$B$5)</f>
        <v>ng</v>
      </c>
      <c r="K8" s="9" t="str">
        <f>SUBSTITUTE(J8,"{li2}",Sheet1!$C$5)</f>
        <v>ng</v>
      </c>
      <c r="L8" s="9" t="str">
        <f>SUBSTITUTE(K8,"{ln3}",Sheet1!$B$6)</f>
        <v>ng</v>
      </c>
      <c r="M8" s="9" t="str">
        <f>SUBSTITUTE(L8,"{li3}",Sheet1!$C$6)</f>
        <v>ng</v>
      </c>
    </row>
    <row r="9" spans="1:15" x14ac:dyDescent="0.15">
      <c r="B9" s="9" t="s">
        <v>21</v>
      </c>
      <c r="C9" s="10" t="str">
        <f>M9&amp;"@" &amp; Sheet1!$B$10</f>
        <v>n.g@cooya.es</v>
      </c>
      <c r="D9" s="9" t="str">
        <f>SUBSTITUTE(B9,"{fn}",Sheet1!$B$2)</f>
        <v>{fi}.{li}</v>
      </c>
      <c r="E9" s="9" t="str">
        <f>SUBSTITUTE(D9,"{fi}",Sheet1!$C$2)</f>
        <v>n.{li}</v>
      </c>
      <c r="F9" s="9" t="str">
        <f>SUBSTITUTE(E9,"{mn}",Sheet1!$B$3)</f>
        <v>n.{li}</v>
      </c>
      <c r="G9" s="9" t="str">
        <f>SUBSTITUTE(F9,"{mi}",Sheet1!$C$3)</f>
        <v>n.{li}</v>
      </c>
      <c r="H9" s="9" t="str">
        <f>SUBSTITUTE(G9,"{ln}",Sheet1!$B$4)</f>
        <v>n.{li}</v>
      </c>
      <c r="I9" s="9" t="str">
        <f>SUBSTITUTE(H9,"{li}",Sheet1!$C$4)</f>
        <v>n.g</v>
      </c>
      <c r="J9" s="9" t="str">
        <f>SUBSTITUTE(I9,"{ln2}",Sheet1!$B$5)</f>
        <v>n.g</v>
      </c>
      <c r="K9" s="9" t="str">
        <f>SUBSTITUTE(J9,"{li2}",Sheet1!$C$5)</f>
        <v>n.g</v>
      </c>
      <c r="L9" s="9" t="str">
        <f>SUBSTITUTE(K9,"{ln3}",Sheet1!$B$6)</f>
        <v>n.g</v>
      </c>
      <c r="M9" s="9" t="str">
        <f>SUBSTITUTE(L9,"{li3}",Sheet1!$C$6)</f>
        <v>n.g</v>
      </c>
    </row>
    <row r="10" spans="1:15" ht="26" x14ac:dyDescent="0.15">
      <c r="A10" s="9" t="s">
        <v>78</v>
      </c>
      <c r="B10" s="9" t="s">
        <v>79</v>
      </c>
      <c r="C10" s="10" t="str">
        <f>M10&amp;"@" &amp; Sheet1!$B$10</f>
        <v>nicolas.gonzalezvelasquez@cooya.es</v>
      </c>
      <c r="D10" s="9" t="str">
        <f>SUBSTITUTE(B10,"{fn}",Sheet1!$B$2)</f>
        <v>nicolas.{ln}{ln2}</v>
      </c>
      <c r="E10" s="9" t="str">
        <f>SUBSTITUTE(D10,"{fi}",Sheet1!$C$2)</f>
        <v>nicolas.{ln}{ln2}</v>
      </c>
      <c r="F10" s="9" t="str">
        <f>SUBSTITUTE(E10,"{mn}",Sheet1!$B$3)</f>
        <v>nicolas.{ln}{ln2}</v>
      </c>
      <c r="G10" s="9" t="str">
        <f>SUBSTITUTE(F10,"{mi}",Sheet1!$C$3)</f>
        <v>nicolas.{ln}{ln2}</v>
      </c>
      <c r="H10" s="9" t="str">
        <f>SUBSTITUTE(G10,"{ln}",Sheet1!$B$4)</f>
        <v>nicolas.gonzalez{ln2}</v>
      </c>
      <c r="I10" s="9" t="str">
        <f>SUBSTITUTE(H10,"{li}",Sheet1!$C$4)</f>
        <v>nicolas.gonzalez{ln2}</v>
      </c>
      <c r="J10" s="9" t="str">
        <f>SUBSTITUTE(I10,"{ln2}",Sheet1!$B$5)</f>
        <v>nicolas.gonzalezvelasquez</v>
      </c>
      <c r="K10" s="9" t="str">
        <f>SUBSTITUTE(J10,"{li2}",Sheet1!$C$5)</f>
        <v>nicolas.gonzalezvelasquez</v>
      </c>
      <c r="L10" s="9" t="str">
        <f>SUBSTITUTE(K10,"{ln3}",Sheet1!$B$6)</f>
        <v>nicolas.gonzalezvelasquez</v>
      </c>
      <c r="M10" s="9" t="str">
        <f>SUBSTITUTE(L10,"{li3}",Sheet1!$C$6)</f>
        <v>nicolas.gonzalezvelasquez</v>
      </c>
    </row>
    <row r="11" spans="1:15" ht="26" x14ac:dyDescent="0.15">
      <c r="B11" s="9" t="s">
        <v>80</v>
      </c>
      <c r="C11" s="10" t="str">
        <f>M11&amp;"@" &amp; Sheet1!$B$10</f>
        <v>nicolas.gonzalez-velasquez@cooya.es</v>
      </c>
      <c r="D11" s="9" t="str">
        <f>SUBSTITUTE(B11,"{fn}",Sheet1!$B$2)</f>
        <v>nicolas.{ln}-{ln2}</v>
      </c>
      <c r="E11" s="9" t="str">
        <f>SUBSTITUTE(D11,"{fi}",Sheet1!$C$2)</f>
        <v>nicolas.{ln}-{ln2}</v>
      </c>
      <c r="F11" s="9" t="str">
        <f>SUBSTITUTE(E11,"{mn}",Sheet1!$B$3)</f>
        <v>nicolas.{ln}-{ln2}</v>
      </c>
      <c r="G11" s="9" t="str">
        <f>SUBSTITUTE(F11,"{mi}",Sheet1!$C$3)</f>
        <v>nicolas.{ln}-{ln2}</v>
      </c>
      <c r="H11" s="9" t="str">
        <f>SUBSTITUTE(G11,"{ln}",Sheet1!$B$4)</f>
        <v>nicolas.gonzalez-{ln2}</v>
      </c>
      <c r="I11" s="9" t="str">
        <f>SUBSTITUTE(H11,"{li}",Sheet1!$C$4)</f>
        <v>nicolas.gonzalez-{ln2}</v>
      </c>
      <c r="J11" s="9" t="str">
        <f>SUBSTITUTE(I11,"{ln2}",Sheet1!$B$5)</f>
        <v>nicolas.gonzalez-velasquez</v>
      </c>
      <c r="K11" s="9" t="str">
        <f>SUBSTITUTE(J11,"{li2}",Sheet1!$C$5)</f>
        <v>nicolas.gonzalez-velasquez</v>
      </c>
      <c r="L11" s="9" t="str">
        <f>SUBSTITUTE(K11,"{ln3}",Sheet1!$B$6)</f>
        <v>nicolas.gonzalez-velasquez</v>
      </c>
      <c r="M11" s="9" t="str">
        <f>SUBSTITUTE(L11,"{li3}",Sheet1!$C$6)</f>
        <v>nicolas.gonzalez-velasquez</v>
      </c>
    </row>
    <row r="12" spans="1:15" ht="26" x14ac:dyDescent="0.15">
      <c r="B12" s="9" t="s">
        <v>81</v>
      </c>
      <c r="C12" s="10" t="str">
        <f>M12&amp;"@" &amp; Sheet1!$B$10</f>
        <v>n.gonzalez-velasquez@cooya.es</v>
      </c>
      <c r="D12" s="9" t="str">
        <f>SUBSTITUTE(B12,"{fn}",Sheet1!$B$2)</f>
        <v>{fi}.{ln}-{ln2}</v>
      </c>
      <c r="E12" s="9" t="str">
        <f>SUBSTITUTE(D12,"{fi}",Sheet1!$C$2)</f>
        <v>n.{ln}-{ln2}</v>
      </c>
      <c r="F12" s="9" t="str">
        <f>SUBSTITUTE(E12,"{mn}",Sheet1!$B$3)</f>
        <v>n.{ln}-{ln2}</v>
      </c>
      <c r="G12" s="9" t="str">
        <f>SUBSTITUTE(F12,"{mi}",Sheet1!$C$3)</f>
        <v>n.{ln}-{ln2}</v>
      </c>
      <c r="H12" s="9" t="str">
        <f>SUBSTITUTE(G12,"{ln}",Sheet1!$B$4)</f>
        <v>n.gonzalez-{ln2}</v>
      </c>
      <c r="I12" s="9" t="str">
        <f>SUBSTITUTE(H12,"{li}",Sheet1!$C$4)</f>
        <v>n.gonzalez-{ln2}</v>
      </c>
      <c r="J12" s="9" t="str">
        <f>SUBSTITUTE(I12,"{ln2}",Sheet1!$B$5)</f>
        <v>n.gonzalez-velasquez</v>
      </c>
      <c r="K12" s="9" t="str">
        <f>SUBSTITUTE(J12,"{li2}",Sheet1!$C$5)</f>
        <v>n.gonzalez-velasquez</v>
      </c>
      <c r="L12" s="9" t="str">
        <f>SUBSTITUTE(K12,"{ln3}",Sheet1!$B$6)</f>
        <v>n.gonzalez-velasquez</v>
      </c>
      <c r="M12" s="9" t="str">
        <f>SUBSTITUTE(L12,"{li3}",Sheet1!$C$6)</f>
        <v>n.gonzalez-velasquez</v>
      </c>
    </row>
    <row r="13" spans="1:15" ht="26" x14ac:dyDescent="0.15">
      <c r="B13" s="9" t="s">
        <v>82</v>
      </c>
      <c r="C13" s="10" t="str">
        <f>M13&amp;"@" &amp; Sheet1!$B$10</f>
        <v>n.gonzalezvelasquez@cooya.es</v>
      </c>
      <c r="D13" s="9" t="str">
        <f>SUBSTITUTE(B13,"{fn}",Sheet1!$B$2)</f>
        <v>{fi}.{ln}{ln2}</v>
      </c>
      <c r="E13" s="9" t="str">
        <f>SUBSTITUTE(D13,"{fi}",Sheet1!$C$2)</f>
        <v>n.{ln}{ln2}</v>
      </c>
      <c r="F13" s="9" t="str">
        <f>SUBSTITUTE(E13,"{mn}",Sheet1!$B$3)</f>
        <v>n.{ln}{ln2}</v>
      </c>
      <c r="G13" s="9" t="str">
        <f>SUBSTITUTE(F13,"{mi}",Sheet1!$C$3)</f>
        <v>n.{ln}{ln2}</v>
      </c>
      <c r="H13" s="9" t="str">
        <f>SUBSTITUTE(G13,"{ln}",Sheet1!$B$4)</f>
        <v>n.gonzalez{ln2}</v>
      </c>
      <c r="I13" s="9" t="str">
        <f>SUBSTITUTE(H13,"{li}",Sheet1!$C$4)</f>
        <v>n.gonzalez{ln2}</v>
      </c>
      <c r="J13" s="9" t="str">
        <f>SUBSTITUTE(I13,"{ln2}",Sheet1!$B$5)</f>
        <v>n.gonzalezvelasquez</v>
      </c>
      <c r="K13" s="9" t="str">
        <f>SUBSTITUTE(J13,"{li2}",Sheet1!$C$5)</f>
        <v>n.gonzalezvelasquez</v>
      </c>
      <c r="L13" s="9" t="str">
        <f>SUBSTITUTE(K13,"{ln3}",Sheet1!$B$6)</f>
        <v>n.gonzalezvelasquez</v>
      </c>
      <c r="M13" s="9" t="str">
        <f>SUBSTITUTE(L13,"{li3}",Sheet1!$C$6)</f>
        <v>n.gonzalezvelasquez</v>
      </c>
    </row>
    <row r="14" spans="1:15" ht="26" x14ac:dyDescent="0.15">
      <c r="B14" s="9" t="s">
        <v>83</v>
      </c>
      <c r="C14" s="10" t="str">
        <f>M14&amp;"@" &amp; Sheet1!$B$10</f>
        <v>ngonzalezvelasquez@cooya.es</v>
      </c>
      <c r="D14" s="9" t="str">
        <f>SUBSTITUTE(B14,"{fn}",Sheet1!$B$2)</f>
        <v>{fi}{ln}{ln2}</v>
      </c>
      <c r="E14" s="9" t="str">
        <f>SUBSTITUTE(D14,"{fi}",Sheet1!$C$2)</f>
        <v>n{ln}{ln2}</v>
      </c>
      <c r="F14" s="9" t="str">
        <f>SUBSTITUTE(E14,"{mn}",Sheet1!$B$3)</f>
        <v>n{ln}{ln2}</v>
      </c>
      <c r="G14" s="9" t="str">
        <f>SUBSTITUTE(F14,"{mi}",Sheet1!$C$3)</f>
        <v>n{ln}{ln2}</v>
      </c>
      <c r="H14" s="9" t="str">
        <f>SUBSTITUTE(G14,"{ln}",Sheet1!$B$4)</f>
        <v>ngonzalez{ln2}</v>
      </c>
      <c r="I14" s="9" t="str">
        <f>SUBSTITUTE(H14,"{li}",Sheet1!$C$4)</f>
        <v>ngonzalez{ln2}</v>
      </c>
      <c r="J14" s="9" t="str">
        <f>SUBSTITUTE(I14,"{ln2}",Sheet1!$B$5)</f>
        <v>ngonzalezvelasquez</v>
      </c>
      <c r="K14" s="9" t="str">
        <f>SUBSTITUTE(J14,"{li2}",Sheet1!$C$5)</f>
        <v>ngonzalezvelasquez</v>
      </c>
      <c r="L14" s="9" t="str">
        <f>SUBSTITUTE(K14,"{ln3}",Sheet1!$B$6)</f>
        <v>ngonzalezvelasquez</v>
      </c>
      <c r="M14" s="9" t="str">
        <f>SUBSTITUTE(L14,"{li3}",Sheet1!$C$6)</f>
        <v>ngonzalezvelasquez</v>
      </c>
    </row>
    <row r="15" spans="1:15" ht="39" x14ac:dyDescent="0.15">
      <c r="B15" s="9" t="s">
        <v>92</v>
      </c>
      <c r="C15" s="10" t="str">
        <f>M15&amp;"@" &amp; Sheet1!$B$10</f>
        <v>nicolas.gonzalezvelasquezde@cooya.es</v>
      </c>
      <c r="D15" s="9" t="str">
        <f>SUBSTITUTE(B15,"{fn}",Sheet1!$B$2)</f>
        <v>nicolas.{ln}{ln2}{ln3}</v>
      </c>
      <c r="E15" s="9" t="str">
        <f>SUBSTITUTE(D15,"{fi}",Sheet1!$C$2)</f>
        <v>nicolas.{ln}{ln2}{ln3}</v>
      </c>
      <c r="F15" s="9" t="str">
        <f>SUBSTITUTE(E15,"{mn}",Sheet1!$B$3)</f>
        <v>nicolas.{ln}{ln2}{ln3}</v>
      </c>
      <c r="G15" s="9" t="str">
        <f>SUBSTITUTE(F15,"{mi}",Sheet1!$C$3)</f>
        <v>nicolas.{ln}{ln2}{ln3}</v>
      </c>
      <c r="H15" s="9" t="str">
        <f>SUBSTITUTE(G15,"{ln}",Sheet1!$B$4)</f>
        <v>nicolas.gonzalez{ln2}{ln3}</v>
      </c>
      <c r="I15" s="9" t="str">
        <f>SUBSTITUTE(H15,"{li}",Sheet1!$C$4)</f>
        <v>nicolas.gonzalez{ln2}{ln3}</v>
      </c>
      <c r="J15" s="9" t="str">
        <f>SUBSTITUTE(I15,"{ln2}",Sheet1!$B$5)</f>
        <v>nicolas.gonzalezvelasquez{ln3}</v>
      </c>
      <c r="K15" s="9" t="str">
        <f>SUBSTITUTE(J15,"{li2}",Sheet1!$C$5)</f>
        <v>nicolas.gonzalezvelasquez{ln3}</v>
      </c>
      <c r="L15" s="9" t="str">
        <f>SUBSTITUTE(K15,"{ln3}",Sheet1!$B$6)</f>
        <v>nicolas.gonzalezvelasquezde</v>
      </c>
      <c r="M15" s="9" t="str">
        <f>SUBSTITUTE(L15,"{li3}",Sheet1!$C$6)</f>
        <v>nicolas.gonzalezvelasquezde</v>
      </c>
    </row>
    <row r="16" spans="1:15" ht="39" x14ac:dyDescent="0.15">
      <c r="B16" s="9" t="s">
        <v>93</v>
      </c>
      <c r="C16" s="10" t="str">
        <f>M16&amp;"@" &amp; Sheet1!$B$10</f>
        <v>nicolas.gonzalez-velasquez-de@cooya.es</v>
      </c>
      <c r="D16" s="9" t="str">
        <f>SUBSTITUTE(B16,"{fn}",Sheet1!$B$2)</f>
        <v>nicolas.{ln}-{ln2}-{ln3}</v>
      </c>
      <c r="E16" s="9" t="str">
        <f>SUBSTITUTE(D16,"{fi}",Sheet1!$C$2)</f>
        <v>nicolas.{ln}-{ln2}-{ln3}</v>
      </c>
      <c r="F16" s="9" t="str">
        <f>SUBSTITUTE(E16,"{mn}",Sheet1!$B$3)</f>
        <v>nicolas.{ln}-{ln2}-{ln3}</v>
      </c>
      <c r="G16" s="9" t="str">
        <f>SUBSTITUTE(F16,"{mi}",Sheet1!$C$3)</f>
        <v>nicolas.{ln}-{ln2}-{ln3}</v>
      </c>
      <c r="H16" s="9" t="str">
        <f>SUBSTITUTE(G16,"{ln}",Sheet1!$B$4)</f>
        <v>nicolas.gonzalez-{ln2}-{ln3}</v>
      </c>
      <c r="I16" s="9" t="str">
        <f>SUBSTITUTE(H16,"{li}",Sheet1!$C$4)</f>
        <v>nicolas.gonzalez-{ln2}-{ln3}</v>
      </c>
      <c r="J16" s="9" t="str">
        <f>SUBSTITUTE(I16,"{ln2}",Sheet1!$B$5)</f>
        <v>nicolas.gonzalez-velasquez-{ln3}</v>
      </c>
      <c r="K16" s="9" t="str">
        <f>SUBSTITUTE(J16,"{li2}",Sheet1!$C$5)</f>
        <v>nicolas.gonzalez-velasquez-{ln3}</v>
      </c>
      <c r="L16" s="9" t="str">
        <f>SUBSTITUTE(K16,"{ln3}",Sheet1!$B$6)</f>
        <v>nicolas.gonzalez-velasquez-de</v>
      </c>
      <c r="M16" s="9" t="str">
        <f>SUBSTITUTE(L16,"{li3}",Sheet1!$C$6)</f>
        <v>nicolas.gonzalez-velasquez-de</v>
      </c>
    </row>
    <row r="17" spans="1:13" ht="26" x14ac:dyDescent="0.15">
      <c r="B17" s="9" t="s">
        <v>94</v>
      </c>
      <c r="C17" s="10" t="str">
        <f>M17&amp;"@" &amp; Sheet1!$B$10</f>
        <v>n.gonzalez-velasquez-de@cooya.es</v>
      </c>
      <c r="D17" s="9" t="str">
        <f>SUBSTITUTE(B17,"{fn}",Sheet1!$B$2)</f>
        <v>{fi}.{ln}-{ln2}-{ln3}</v>
      </c>
      <c r="E17" s="9" t="str">
        <f>SUBSTITUTE(D17,"{fi}",Sheet1!$C$2)</f>
        <v>n.{ln}-{ln2}-{ln3}</v>
      </c>
      <c r="F17" s="9" t="str">
        <f>SUBSTITUTE(E17,"{mn}",Sheet1!$B$3)</f>
        <v>n.{ln}-{ln2}-{ln3}</v>
      </c>
      <c r="G17" s="9" t="str">
        <f>SUBSTITUTE(F17,"{mi}",Sheet1!$C$3)</f>
        <v>n.{ln}-{ln2}-{ln3}</v>
      </c>
      <c r="H17" s="9" t="str">
        <f>SUBSTITUTE(G17,"{ln}",Sheet1!$B$4)</f>
        <v>n.gonzalez-{ln2}-{ln3}</v>
      </c>
      <c r="I17" s="9" t="str">
        <f>SUBSTITUTE(H17,"{li}",Sheet1!$C$4)</f>
        <v>n.gonzalez-{ln2}-{ln3}</v>
      </c>
      <c r="J17" s="9" t="str">
        <f>SUBSTITUTE(I17,"{ln2}",Sheet1!$B$5)</f>
        <v>n.gonzalez-velasquez-{ln3}</v>
      </c>
      <c r="K17" s="9" t="str">
        <f>SUBSTITUTE(J17,"{li2}",Sheet1!$C$5)</f>
        <v>n.gonzalez-velasquez-{ln3}</v>
      </c>
      <c r="L17" s="9" t="str">
        <f>SUBSTITUTE(K17,"{ln3}",Sheet1!$B$6)</f>
        <v>n.gonzalez-velasquez-de</v>
      </c>
      <c r="M17" s="9" t="str">
        <f>SUBSTITUTE(L17,"{li3}",Sheet1!$C$6)</f>
        <v>n.gonzalez-velasquez-de</v>
      </c>
    </row>
    <row r="18" spans="1:13" ht="26" x14ac:dyDescent="0.15">
      <c r="B18" s="9" t="s">
        <v>95</v>
      </c>
      <c r="C18" s="10" t="str">
        <f>M18&amp;"@" &amp; Sheet1!$B$10</f>
        <v>n.gonzalezvelasquezde@cooya.es</v>
      </c>
      <c r="D18" s="9" t="str">
        <f>SUBSTITUTE(B18,"{fn}",Sheet1!$B$2)</f>
        <v>{fi}.{ln}{ln2}{ln3}</v>
      </c>
      <c r="E18" s="9" t="str">
        <f>SUBSTITUTE(D18,"{fi}",Sheet1!$C$2)</f>
        <v>n.{ln}{ln2}{ln3}</v>
      </c>
      <c r="F18" s="9" t="str">
        <f>SUBSTITUTE(E18,"{mn}",Sheet1!$B$3)</f>
        <v>n.{ln}{ln2}{ln3}</v>
      </c>
      <c r="G18" s="9" t="str">
        <f>SUBSTITUTE(F18,"{mi}",Sheet1!$C$3)</f>
        <v>n.{ln}{ln2}{ln3}</v>
      </c>
      <c r="H18" s="9" t="str">
        <f>SUBSTITUTE(G18,"{ln}",Sheet1!$B$4)</f>
        <v>n.gonzalez{ln2}{ln3}</v>
      </c>
      <c r="I18" s="9" t="str">
        <f>SUBSTITUTE(H18,"{li}",Sheet1!$C$4)</f>
        <v>n.gonzalez{ln2}{ln3}</v>
      </c>
      <c r="J18" s="9" t="str">
        <f>SUBSTITUTE(I18,"{ln2}",Sheet1!$B$5)</f>
        <v>n.gonzalezvelasquez{ln3}</v>
      </c>
      <c r="K18" s="9" t="str">
        <f>SUBSTITUTE(J18,"{li2}",Sheet1!$C$5)</f>
        <v>n.gonzalezvelasquez{ln3}</v>
      </c>
      <c r="L18" s="9" t="str">
        <f>SUBSTITUTE(K18,"{ln3}",Sheet1!$B$6)</f>
        <v>n.gonzalezvelasquezde</v>
      </c>
      <c r="M18" s="9" t="str">
        <f>SUBSTITUTE(L18,"{li3}",Sheet1!$C$6)</f>
        <v>n.gonzalezvelasquezde</v>
      </c>
    </row>
    <row r="19" spans="1:13" ht="26" x14ac:dyDescent="0.15">
      <c r="A19" s="9" t="s">
        <v>84</v>
      </c>
      <c r="B19" s="9" t="s">
        <v>85</v>
      </c>
      <c r="C19" s="10" t="str">
        <f>M19&amp;"@" &amp; Sheet1!$B$10</f>
        <v>nicolasvelasquez@cooya.es</v>
      </c>
      <c r="D19" s="9" t="str">
        <f>SUBSTITUTE(B19,"{fn}",Sheet1!$B$2)</f>
        <v>nicolas{ln2}</v>
      </c>
      <c r="E19" s="9" t="str">
        <f>SUBSTITUTE(D19,"{fi}",Sheet1!$C$2)</f>
        <v>nicolas{ln2}</v>
      </c>
      <c r="F19" s="9" t="str">
        <f>SUBSTITUTE(E19,"{mn}",Sheet1!$B$3)</f>
        <v>nicolas{ln2}</v>
      </c>
      <c r="G19" s="9" t="str">
        <f>SUBSTITUTE(F19,"{mi}",Sheet1!$C$3)</f>
        <v>nicolas{ln2}</v>
      </c>
      <c r="H19" s="9" t="str">
        <f>SUBSTITUTE(G19,"{ln}",Sheet1!$B$4)</f>
        <v>nicolas{ln2}</v>
      </c>
      <c r="I19" s="9" t="str">
        <f>SUBSTITUTE(H19,"{li}",Sheet1!$C$4)</f>
        <v>nicolas{ln2}</v>
      </c>
      <c r="J19" s="9" t="str">
        <f>SUBSTITUTE(I19,"{ln2}",Sheet1!$B$5)</f>
        <v>nicolasvelasquez</v>
      </c>
      <c r="K19" s="9" t="str">
        <f>SUBSTITUTE(J19,"{li2}",Sheet1!$C$5)</f>
        <v>nicolasvelasquez</v>
      </c>
      <c r="L19" s="9" t="str">
        <f>SUBSTITUTE(K19,"{ln3}",Sheet1!$B$6)</f>
        <v>nicolasvelasquez</v>
      </c>
      <c r="M19" s="9" t="str">
        <f>SUBSTITUTE(L19,"{li3}",Sheet1!$C$6)</f>
        <v>nicolasvelasquez</v>
      </c>
    </row>
    <row r="20" spans="1:13" ht="26" x14ac:dyDescent="0.15">
      <c r="B20" s="9" t="s">
        <v>86</v>
      </c>
      <c r="C20" s="10" t="str">
        <f>M20&amp;"@" &amp; Sheet1!$B$10</f>
        <v>nicolas.velasquez@cooya.es</v>
      </c>
      <c r="D20" s="9" t="str">
        <f>SUBSTITUTE(B20,"{fn}",Sheet1!$B$2)</f>
        <v>nicolas.{ln2}</v>
      </c>
      <c r="E20" s="9" t="str">
        <f>SUBSTITUTE(D20,"{fi}",Sheet1!$C$2)</f>
        <v>nicolas.{ln2}</v>
      </c>
      <c r="F20" s="9" t="str">
        <f>SUBSTITUTE(E20,"{mn}",Sheet1!$B$3)</f>
        <v>nicolas.{ln2}</v>
      </c>
      <c r="G20" s="9" t="str">
        <f>SUBSTITUTE(F20,"{mi}",Sheet1!$C$3)</f>
        <v>nicolas.{ln2}</v>
      </c>
      <c r="H20" s="9" t="str">
        <f>SUBSTITUTE(G20,"{ln}",Sheet1!$B$4)</f>
        <v>nicolas.{ln2}</v>
      </c>
      <c r="I20" s="9" t="str">
        <f>SUBSTITUTE(H20,"{li}",Sheet1!$C$4)</f>
        <v>nicolas.{ln2}</v>
      </c>
      <c r="J20" s="9" t="str">
        <f>SUBSTITUTE(I20,"{ln2}",Sheet1!$B$5)</f>
        <v>nicolas.velasquez</v>
      </c>
      <c r="K20" s="9" t="str">
        <f>SUBSTITUTE(J20,"{li2}",Sheet1!$C$5)</f>
        <v>nicolas.velasquez</v>
      </c>
      <c r="L20" s="9" t="str">
        <f>SUBSTITUTE(K20,"{ln3}",Sheet1!$B$6)</f>
        <v>nicolas.velasquez</v>
      </c>
      <c r="M20" s="9" t="str">
        <f>SUBSTITUTE(L20,"{li3}",Sheet1!$C$6)</f>
        <v>nicolas.velasquez</v>
      </c>
    </row>
    <row r="21" spans="1:13" x14ac:dyDescent="0.15">
      <c r="B21" s="9" t="s">
        <v>87</v>
      </c>
      <c r="C21" s="10" t="str">
        <f>M21&amp;"@" &amp; Sheet1!$B$10</f>
        <v>nvelasquez@cooya.es</v>
      </c>
      <c r="D21" s="9" t="str">
        <f>SUBSTITUTE(B21,"{fn}",Sheet1!$B$2)</f>
        <v>{fi}{ln2}</v>
      </c>
      <c r="E21" s="9" t="str">
        <f>SUBSTITUTE(D21,"{fi}",Sheet1!$C$2)</f>
        <v>n{ln2}</v>
      </c>
      <c r="F21" s="9" t="str">
        <f>SUBSTITUTE(E21,"{mn}",Sheet1!$B$3)</f>
        <v>n{ln2}</v>
      </c>
      <c r="G21" s="9" t="str">
        <f>SUBSTITUTE(F21,"{mi}",Sheet1!$C$3)</f>
        <v>n{ln2}</v>
      </c>
      <c r="H21" s="9" t="str">
        <f>SUBSTITUTE(G21,"{ln}",Sheet1!$B$4)</f>
        <v>n{ln2}</v>
      </c>
      <c r="I21" s="9" t="str">
        <f>SUBSTITUTE(H21,"{li}",Sheet1!$C$4)</f>
        <v>n{ln2}</v>
      </c>
      <c r="J21" s="9" t="str">
        <f>SUBSTITUTE(I21,"{ln2}",Sheet1!$B$5)</f>
        <v>nvelasquez</v>
      </c>
      <c r="K21" s="9" t="str">
        <f>SUBSTITUTE(J21,"{li2}",Sheet1!$C$5)</f>
        <v>nvelasquez</v>
      </c>
      <c r="L21" s="9" t="str">
        <f>SUBSTITUTE(K21,"{ln3}",Sheet1!$B$6)</f>
        <v>nvelasquez</v>
      </c>
      <c r="M21" s="9" t="str">
        <f>SUBSTITUTE(L21,"{li3}",Sheet1!$C$6)</f>
        <v>nvelasquez</v>
      </c>
    </row>
    <row r="22" spans="1:13" x14ac:dyDescent="0.15">
      <c r="B22" s="9" t="s">
        <v>88</v>
      </c>
      <c r="C22" s="10" t="str">
        <f>M22&amp;"@" &amp; Sheet1!$B$10</f>
        <v>n.velasquez@cooya.es</v>
      </c>
      <c r="D22" s="9" t="str">
        <f>SUBSTITUTE(B22,"{fn}",Sheet1!$B$2)</f>
        <v>{fi}.{ln2}</v>
      </c>
      <c r="E22" s="9" t="str">
        <f>SUBSTITUTE(D22,"{fi}",Sheet1!$C$2)</f>
        <v>n.{ln2}</v>
      </c>
      <c r="F22" s="9" t="str">
        <f>SUBSTITUTE(E22,"{mn}",Sheet1!$B$3)</f>
        <v>n.{ln2}</v>
      </c>
      <c r="G22" s="9" t="str">
        <f>SUBSTITUTE(F22,"{mi}",Sheet1!$C$3)</f>
        <v>n.{ln2}</v>
      </c>
      <c r="H22" s="9" t="str">
        <f>SUBSTITUTE(G22,"{ln}",Sheet1!$B$4)</f>
        <v>n.{ln2}</v>
      </c>
      <c r="I22" s="9" t="str">
        <f>SUBSTITUTE(H22,"{li}",Sheet1!$C$4)</f>
        <v>n.{ln2}</v>
      </c>
      <c r="J22" s="9" t="str">
        <f>SUBSTITUTE(I22,"{ln2}",Sheet1!$B$5)</f>
        <v>n.velasquez</v>
      </c>
      <c r="K22" s="9" t="str">
        <f>SUBSTITUTE(J22,"{li2}",Sheet1!$C$5)</f>
        <v>n.velasquez</v>
      </c>
      <c r="L22" s="9" t="str">
        <f>SUBSTITUTE(K22,"{ln3}",Sheet1!$B$6)</f>
        <v>n.velasquez</v>
      </c>
      <c r="M22" s="9" t="str">
        <f>SUBSTITUTE(L22,"{li3}",Sheet1!$C$6)</f>
        <v>n.velasquez</v>
      </c>
    </row>
    <row r="23" spans="1:13" x14ac:dyDescent="0.15">
      <c r="B23" s="9" t="s">
        <v>89</v>
      </c>
      <c r="C23" s="10" t="str">
        <f>M23&amp;"@" &amp; Sheet1!$B$10</f>
        <v>nicolasv@cooya.es</v>
      </c>
      <c r="D23" s="9" t="str">
        <f>SUBSTITUTE(B23,"{fn}",Sheet1!$B$2)</f>
        <v>nicolas{li2}</v>
      </c>
      <c r="E23" s="9" t="str">
        <f>SUBSTITUTE(D23,"{fi}",Sheet1!$C$2)</f>
        <v>nicolas{li2}</v>
      </c>
      <c r="F23" s="9" t="str">
        <f>SUBSTITUTE(E23,"{mn}",Sheet1!$B$3)</f>
        <v>nicolas{li2}</v>
      </c>
      <c r="G23" s="9" t="str">
        <f>SUBSTITUTE(F23,"{mi}",Sheet1!$C$3)</f>
        <v>nicolas{li2}</v>
      </c>
      <c r="H23" s="9" t="str">
        <f>SUBSTITUTE(G23,"{ln}",Sheet1!$B$4)</f>
        <v>nicolas{li2}</v>
      </c>
      <c r="I23" s="9" t="str">
        <f>SUBSTITUTE(H23,"{li}",Sheet1!$C$4)</f>
        <v>nicolas{li2}</v>
      </c>
      <c r="J23" s="9" t="str">
        <f>SUBSTITUTE(I23,"{ln2}",Sheet1!$B$5)</f>
        <v>nicolas{li2}</v>
      </c>
      <c r="K23" s="9" t="str">
        <f>SUBSTITUTE(J23,"{li2}",Sheet1!$C$5)</f>
        <v>nicolasv</v>
      </c>
      <c r="L23" s="9" t="str">
        <f>SUBSTITUTE(K23,"{ln3}",Sheet1!$B$6)</f>
        <v>nicolasv</v>
      </c>
      <c r="M23" s="9" t="str">
        <f>SUBSTITUTE(L23,"{li3}",Sheet1!$C$6)</f>
        <v>nicolasv</v>
      </c>
    </row>
    <row r="24" spans="1:13" x14ac:dyDescent="0.15">
      <c r="B24" s="9" t="s">
        <v>90</v>
      </c>
      <c r="C24" s="10" t="str">
        <f>M24&amp;"@" &amp; Sheet1!$B$10</f>
        <v>nv@cooya.es</v>
      </c>
      <c r="D24" s="9" t="str">
        <f>SUBSTITUTE(B24,"{fn}",Sheet1!$B$2)</f>
        <v>{fi}{li2}</v>
      </c>
      <c r="E24" s="9" t="str">
        <f>SUBSTITUTE(D24,"{fi}",Sheet1!$C$2)</f>
        <v>n{li2}</v>
      </c>
      <c r="F24" s="9" t="str">
        <f>SUBSTITUTE(E24,"{mn}",Sheet1!$B$3)</f>
        <v>n{li2}</v>
      </c>
      <c r="G24" s="9" t="str">
        <f>SUBSTITUTE(F24,"{mi}",Sheet1!$C$3)</f>
        <v>n{li2}</v>
      </c>
      <c r="H24" s="9" t="str">
        <f>SUBSTITUTE(G24,"{ln}",Sheet1!$B$4)</f>
        <v>n{li2}</v>
      </c>
      <c r="I24" s="9" t="str">
        <f>SUBSTITUTE(H24,"{li}",Sheet1!$C$4)</f>
        <v>n{li2}</v>
      </c>
      <c r="J24" s="9" t="str">
        <f>SUBSTITUTE(I24,"{ln2}",Sheet1!$B$5)</f>
        <v>n{li2}</v>
      </c>
      <c r="K24" s="9" t="str">
        <f>SUBSTITUTE(J24,"{li2}",Sheet1!$C$5)</f>
        <v>nv</v>
      </c>
      <c r="L24" s="9" t="str">
        <f>SUBSTITUTE(K24,"{ln3}",Sheet1!$B$6)</f>
        <v>nv</v>
      </c>
      <c r="M24" s="9" t="str">
        <f>SUBSTITUTE(L24,"{li3}",Sheet1!$C$6)</f>
        <v>nv</v>
      </c>
    </row>
    <row r="25" spans="1:13" x14ac:dyDescent="0.15">
      <c r="B25" s="9" t="s">
        <v>91</v>
      </c>
      <c r="C25" s="10" t="str">
        <f>M25&amp;"@" &amp; Sheet1!$B$10</f>
        <v>n.v@cooya.es</v>
      </c>
      <c r="D25" s="9" t="str">
        <f>SUBSTITUTE(B25,"{fn}",Sheet1!$B$2)</f>
        <v>{fi}.{li2}</v>
      </c>
      <c r="E25" s="9" t="str">
        <f>SUBSTITUTE(D25,"{fi}",Sheet1!$C$2)</f>
        <v>n.{li2}</v>
      </c>
      <c r="F25" s="9" t="str">
        <f>SUBSTITUTE(E25,"{mn}",Sheet1!$B$3)</f>
        <v>n.{li2}</v>
      </c>
      <c r="G25" s="9" t="str">
        <f>SUBSTITUTE(F25,"{mi}",Sheet1!$C$3)</f>
        <v>n.{li2}</v>
      </c>
      <c r="H25" s="9" t="str">
        <f>SUBSTITUTE(G25,"{ln}",Sheet1!$B$4)</f>
        <v>n.{li2}</v>
      </c>
      <c r="I25" s="9" t="str">
        <f>SUBSTITUTE(H25,"{li}",Sheet1!$C$4)</f>
        <v>n.{li2}</v>
      </c>
      <c r="J25" s="9" t="str">
        <f>SUBSTITUTE(I25,"{ln2}",Sheet1!$B$5)</f>
        <v>n.{li2}</v>
      </c>
      <c r="K25" s="9" t="str">
        <f>SUBSTITUTE(J25,"{li2}",Sheet1!$C$5)</f>
        <v>n.v</v>
      </c>
      <c r="L25" s="9" t="str">
        <f>SUBSTITUTE(K25,"{ln3}",Sheet1!$B$6)</f>
        <v>n.v</v>
      </c>
      <c r="M25" s="9" t="str">
        <f>SUBSTITUTE(L25,"{li3}",Sheet1!$C$6)</f>
        <v>n.v</v>
      </c>
    </row>
    <row r="26" spans="1:13" x14ac:dyDescent="0.15">
      <c r="A26" s="9" t="s">
        <v>96</v>
      </c>
      <c r="B26" s="9" t="s">
        <v>97</v>
      </c>
      <c r="C26" s="10" t="str">
        <f>M26&amp;"@" &amp; Sheet1!$B$10</f>
        <v>nicolasde@cooya.es</v>
      </c>
      <c r="D26" s="9" t="str">
        <f>SUBSTITUTE(B26,"{fn}",Sheet1!$B$2)</f>
        <v>nicolas{ln3}</v>
      </c>
      <c r="E26" s="9" t="str">
        <f>SUBSTITUTE(D26,"{fi}",Sheet1!$C$2)</f>
        <v>nicolas{ln3}</v>
      </c>
      <c r="F26" s="9" t="str">
        <f>SUBSTITUTE(E26,"{mn}",Sheet1!$B$3)</f>
        <v>nicolas{ln3}</v>
      </c>
      <c r="G26" s="9" t="str">
        <f>SUBSTITUTE(F26,"{mi}",Sheet1!$C$3)</f>
        <v>nicolas{ln3}</v>
      </c>
      <c r="H26" s="9" t="str">
        <f>SUBSTITUTE(G26,"{ln}",Sheet1!$B$4)</f>
        <v>nicolas{ln3}</v>
      </c>
      <c r="I26" s="9" t="str">
        <f>SUBSTITUTE(H26,"{li}",Sheet1!$C$4)</f>
        <v>nicolas{ln3}</v>
      </c>
      <c r="J26" s="9" t="str">
        <f>SUBSTITUTE(I26,"{ln2}",Sheet1!$B$5)</f>
        <v>nicolas{ln3}</v>
      </c>
      <c r="K26" s="9" t="str">
        <f>SUBSTITUTE(J26,"{li2}",Sheet1!$C$5)</f>
        <v>nicolas{ln3}</v>
      </c>
      <c r="L26" s="9" t="str">
        <f>SUBSTITUTE(K26,"{ln3}",Sheet1!$B$6)</f>
        <v>nicolasde</v>
      </c>
      <c r="M26" s="9" t="str">
        <f>SUBSTITUTE(L26,"{li3}",Sheet1!$C$6)</f>
        <v>nicolasde</v>
      </c>
    </row>
    <row r="27" spans="1:13" x14ac:dyDescent="0.15">
      <c r="B27" s="9" t="s">
        <v>98</v>
      </c>
      <c r="C27" s="10" t="str">
        <f>M27&amp;"@" &amp; Sheet1!$B$10</f>
        <v>nicolas.de@cooya.es</v>
      </c>
      <c r="D27" s="9" t="str">
        <f>SUBSTITUTE(B27,"{fn}",Sheet1!$B$2)</f>
        <v>nicolas.{ln3}</v>
      </c>
      <c r="E27" s="9" t="str">
        <f>SUBSTITUTE(D27,"{fi}",Sheet1!$C$2)</f>
        <v>nicolas.{ln3}</v>
      </c>
      <c r="F27" s="9" t="str">
        <f>SUBSTITUTE(E27,"{mn}",Sheet1!$B$3)</f>
        <v>nicolas.{ln3}</v>
      </c>
      <c r="G27" s="9" t="str">
        <f>SUBSTITUTE(F27,"{mi}",Sheet1!$C$3)</f>
        <v>nicolas.{ln3}</v>
      </c>
      <c r="H27" s="9" t="str">
        <f>SUBSTITUTE(G27,"{ln}",Sheet1!$B$4)</f>
        <v>nicolas.{ln3}</v>
      </c>
      <c r="I27" s="9" t="str">
        <f>SUBSTITUTE(H27,"{li}",Sheet1!$C$4)</f>
        <v>nicolas.{ln3}</v>
      </c>
      <c r="J27" s="9" t="str">
        <f>SUBSTITUTE(I27,"{ln2}",Sheet1!$B$5)</f>
        <v>nicolas.{ln3}</v>
      </c>
      <c r="K27" s="9" t="str">
        <f>SUBSTITUTE(J27,"{li2}",Sheet1!$C$5)</f>
        <v>nicolas.{ln3}</v>
      </c>
      <c r="L27" s="9" t="str">
        <f>SUBSTITUTE(K27,"{ln3}",Sheet1!$B$6)</f>
        <v>nicolas.de</v>
      </c>
      <c r="M27" s="9" t="str">
        <f>SUBSTITUTE(L27,"{li3}",Sheet1!$C$6)</f>
        <v>nicolas.de</v>
      </c>
    </row>
    <row r="28" spans="1:13" x14ac:dyDescent="0.15">
      <c r="B28" s="9" t="s">
        <v>99</v>
      </c>
      <c r="C28" s="10" t="str">
        <f>M28&amp;"@" &amp; Sheet1!$B$10</f>
        <v>nde@cooya.es</v>
      </c>
      <c r="D28" s="9" t="str">
        <f>SUBSTITUTE(B28,"{fn}",Sheet1!$B$2)</f>
        <v>{fi}{ln3}</v>
      </c>
      <c r="E28" s="9" t="str">
        <f>SUBSTITUTE(D28,"{fi}",Sheet1!$C$2)</f>
        <v>n{ln3}</v>
      </c>
      <c r="F28" s="9" t="str">
        <f>SUBSTITUTE(E28,"{mn}",Sheet1!$B$3)</f>
        <v>n{ln3}</v>
      </c>
      <c r="G28" s="9" t="str">
        <f>SUBSTITUTE(F28,"{mi}",Sheet1!$C$3)</f>
        <v>n{ln3}</v>
      </c>
      <c r="H28" s="9" t="str">
        <f>SUBSTITUTE(G28,"{ln}",Sheet1!$B$4)</f>
        <v>n{ln3}</v>
      </c>
      <c r="I28" s="9" t="str">
        <f>SUBSTITUTE(H28,"{li}",Sheet1!$C$4)</f>
        <v>n{ln3}</v>
      </c>
      <c r="J28" s="9" t="str">
        <f>SUBSTITUTE(I28,"{ln2}",Sheet1!$B$5)</f>
        <v>n{ln3}</v>
      </c>
      <c r="K28" s="9" t="str">
        <f>SUBSTITUTE(J28,"{li2}",Sheet1!$C$5)</f>
        <v>n{ln3}</v>
      </c>
      <c r="L28" s="9" t="str">
        <f>SUBSTITUTE(K28,"{ln3}",Sheet1!$B$6)</f>
        <v>nde</v>
      </c>
      <c r="M28" s="9" t="str">
        <f>SUBSTITUTE(L28,"{li3}",Sheet1!$C$6)</f>
        <v>nde</v>
      </c>
    </row>
    <row r="29" spans="1:13" x14ac:dyDescent="0.15">
      <c r="B29" s="9" t="s">
        <v>100</v>
      </c>
      <c r="C29" s="10" t="str">
        <f>M29&amp;"@" &amp; Sheet1!$B$10</f>
        <v>n.de@cooya.es</v>
      </c>
      <c r="D29" s="9" t="str">
        <f>SUBSTITUTE(B29,"{fn}",Sheet1!$B$2)</f>
        <v>{fi}.{ln3}</v>
      </c>
      <c r="E29" s="9" t="str">
        <f>SUBSTITUTE(D29,"{fi}",Sheet1!$C$2)</f>
        <v>n.{ln3}</v>
      </c>
      <c r="F29" s="9" t="str">
        <f>SUBSTITUTE(E29,"{mn}",Sheet1!$B$3)</f>
        <v>n.{ln3}</v>
      </c>
      <c r="G29" s="9" t="str">
        <f>SUBSTITUTE(F29,"{mi}",Sheet1!$C$3)</f>
        <v>n.{ln3}</v>
      </c>
      <c r="H29" s="9" t="str">
        <f>SUBSTITUTE(G29,"{ln}",Sheet1!$B$4)</f>
        <v>n.{ln3}</v>
      </c>
      <c r="I29" s="9" t="str">
        <f>SUBSTITUTE(H29,"{li}",Sheet1!$C$4)</f>
        <v>n.{ln3}</v>
      </c>
      <c r="J29" s="9" t="str">
        <f>SUBSTITUTE(I29,"{ln2}",Sheet1!$B$5)</f>
        <v>n.{ln3}</v>
      </c>
      <c r="K29" s="9" t="str">
        <f>SUBSTITUTE(J29,"{li2}",Sheet1!$C$5)</f>
        <v>n.{ln3}</v>
      </c>
      <c r="L29" s="9" t="str">
        <f>SUBSTITUTE(K29,"{ln3}",Sheet1!$B$6)</f>
        <v>n.de</v>
      </c>
      <c r="M29" s="9" t="str">
        <f>SUBSTITUTE(L29,"{li3}",Sheet1!$C$6)</f>
        <v>n.de</v>
      </c>
    </row>
    <row r="30" spans="1:13" x14ac:dyDescent="0.15">
      <c r="B30" s="9" t="s">
        <v>97</v>
      </c>
      <c r="C30" s="10" t="str">
        <f>M30&amp;"@" &amp; Sheet1!$B$10</f>
        <v>nicolasde@cooya.es</v>
      </c>
      <c r="D30" s="9" t="str">
        <f>SUBSTITUTE(B30,"{fn}",Sheet1!$B$2)</f>
        <v>nicolas{ln3}</v>
      </c>
      <c r="E30" s="9" t="str">
        <f>SUBSTITUTE(D30,"{fi}",Sheet1!$C$2)</f>
        <v>nicolas{ln3}</v>
      </c>
      <c r="F30" s="9" t="str">
        <f>SUBSTITUTE(E30,"{mn}",Sheet1!$B$3)</f>
        <v>nicolas{ln3}</v>
      </c>
      <c r="G30" s="9" t="str">
        <f>SUBSTITUTE(F30,"{mi}",Sheet1!$C$3)</f>
        <v>nicolas{ln3}</v>
      </c>
      <c r="H30" s="9" t="str">
        <f>SUBSTITUTE(G30,"{ln}",Sheet1!$B$4)</f>
        <v>nicolas{ln3}</v>
      </c>
      <c r="I30" s="9" t="str">
        <f>SUBSTITUTE(H30,"{li}",Sheet1!$C$4)</f>
        <v>nicolas{ln3}</v>
      </c>
      <c r="J30" s="9" t="str">
        <f>SUBSTITUTE(I30,"{ln2}",Sheet1!$B$5)</f>
        <v>nicolas{ln3}</v>
      </c>
      <c r="K30" s="9" t="str">
        <f>SUBSTITUTE(J30,"{li2}",Sheet1!$C$5)</f>
        <v>nicolas{ln3}</v>
      </c>
      <c r="L30" s="9" t="str">
        <f>SUBSTITUTE(K30,"{ln3}",Sheet1!$B$6)</f>
        <v>nicolasde</v>
      </c>
      <c r="M30" s="9" t="str">
        <f>SUBSTITUTE(L30,"{li3}",Sheet1!$C$6)</f>
        <v>nicolasde</v>
      </c>
    </row>
    <row r="31" spans="1:13" x14ac:dyDescent="0.15">
      <c r="B31" s="9" t="s">
        <v>99</v>
      </c>
      <c r="C31" s="10" t="str">
        <f>M31&amp;"@" &amp; Sheet1!$B$10</f>
        <v>nde@cooya.es</v>
      </c>
      <c r="D31" s="9" t="str">
        <f>SUBSTITUTE(B31,"{fn}",Sheet1!$B$2)</f>
        <v>{fi}{ln3}</v>
      </c>
      <c r="E31" s="9" t="str">
        <f>SUBSTITUTE(D31,"{fi}",Sheet1!$C$2)</f>
        <v>n{ln3}</v>
      </c>
      <c r="F31" s="9" t="str">
        <f>SUBSTITUTE(E31,"{mn}",Sheet1!$B$3)</f>
        <v>n{ln3}</v>
      </c>
      <c r="G31" s="9" t="str">
        <f>SUBSTITUTE(F31,"{mi}",Sheet1!$C$3)</f>
        <v>n{ln3}</v>
      </c>
      <c r="H31" s="9" t="str">
        <f>SUBSTITUTE(G31,"{ln}",Sheet1!$B$4)</f>
        <v>n{ln3}</v>
      </c>
      <c r="I31" s="9" t="str">
        <f>SUBSTITUTE(H31,"{li}",Sheet1!$C$4)</f>
        <v>n{ln3}</v>
      </c>
      <c r="J31" s="9" t="str">
        <f>SUBSTITUTE(I31,"{ln2}",Sheet1!$B$5)</f>
        <v>n{ln3}</v>
      </c>
      <c r="K31" s="9" t="str">
        <f>SUBSTITUTE(J31,"{li2}",Sheet1!$C$5)</f>
        <v>n{ln3}</v>
      </c>
      <c r="L31" s="9" t="str">
        <f>SUBSTITUTE(K31,"{ln3}",Sheet1!$B$6)</f>
        <v>nde</v>
      </c>
      <c r="M31" s="9" t="str">
        <f>SUBSTITUTE(L31,"{li3}",Sheet1!$C$6)</f>
        <v>nde</v>
      </c>
    </row>
    <row r="32" spans="1:13" x14ac:dyDescent="0.15">
      <c r="B32" s="9" t="s">
        <v>100</v>
      </c>
      <c r="C32" s="10" t="str">
        <f>M32&amp;"@" &amp; Sheet1!$B$10</f>
        <v>n.de@cooya.es</v>
      </c>
      <c r="D32" s="9" t="str">
        <f>SUBSTITUTE(B32,"{fn}",Sheet1!$B$2)</f>
        <v>{fi}.{ln3}</v>
      </c>
      <c r="E32" s="9" t="str">
        <f>SUBSTITUTE(D32,"{fi}",Sheet1!$C$2)</f>
        <v>n.{ln3}</v>
      </c>
      <c r="F32" s="9" t="str">
        <f>SUBSTITUTE(E32,"{mn}",Sheet1!$B$3)</f>
        <v>n.{ln3}</v>
      </c>
      <c r="G32" s="9" t="str">
        <f>SUBSTITUTE(F32,"{mi}",Sheet1!$C$3)</f>
        <v>n.{ln3}</v>
      </c>
      <c r="H32" s="9" t="str">
        <f>SUBSTITUTE(G32,"{ln}",Sheet1!$B$4)</f>
        <v>n.{ln3}</v>
      </c>
      <c r="I32" s="9" t="str">
        <f>SUBSTITUTE(H32,"{li}",Sheet1!$C$4)</f>
        <v>n.{ln3}</v>
      </c>
      <c r="J32" s="9" t="str">
        <f>SUBSTITUTE(I32,"{ln2}",Sheet1!$B$5)</f>
        <v>n.{ln3}</v>
      </c>
      <c r="K32" s="9" t="str">
        <f>SUBSTITUTE(J32,"{li2}",Sheet1!$C$5)</f>
        <v>n.{ln3}</v>
      </c>
      <c r="L32" s="9" t="str">
        <f>SUBSTITUTE(K32,"{ln3}",Sheet1!$B$6)</f>
        <v>n.de</v>
      </c>
      <c r="M32" s="9" t="str">
        <f>SUBSTITUTE(L32,"{li3}",Sheet1!$C$6)</f>
        <v>n.de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4" zoomScale="67" workbookViewId="0">
      <selection activeCell="C43" sqref="C43"/>
    </sheetView>
  </sheetViews>
  <sheetFormatPr baseColWidth="10" defaultColWidth="11" defaultRowHeight="13" x14ac:dyDescent="0.15"/>
  <cols>
    <col min="1" max="2" width="16" customWidth="1"/>
    <col min="3" max="3" width="30.83203125" customWidth="1"/>
    <col min="4" max="9" width="16" customWidth="1"/>
    <col min="10" max="10" width="16.1640625" customWidth="1"/>
    <col min="11" max="11" width="20" customWidth="1"/>
    <col min="13" max="13" width="21.83203125" customWidth="1"/>
  </cols>
  <sheetData>
    <row r="1" spans="1:19" ht="26" x14ac:dyDescent="0.15">
      <c r="B1" s="2" t="s">
        <v>76</v>
      </c>
      <c r="C1" s="12" t="s">
        <v>77</v>
      </c>
    </row>
    <row r="2" spans="1:19" x14ac:dyDescent="0.15">
      <c r="A2" s="9" t="s">
        <v>3</v>
      </c>
      <c r="B2" s="9" t="s">
        <v>4</v>
      </c>
      <c r="C2" s="10" t="str">
        <f>S2&amp;"@" &amp; 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  <c r="J2" s="9" t="str">
        <f>SUBSTITUTE(I2,"{ln2}",Sheet1!$B$5)</f>
        <v>nicolas</v>
      </c>
      <c r="K2" s="9" t="str">
        <f>SUBSTITUTE(J2,"{li2}",Sheet1!$C$5)</f>
        <v>nicolas</v>
      </c>
      <c r="L2" s="9" t="str">
        <f>SUBSTITUTE(K2,"{ln3}",Sheet1!$B$6)</f>
        <v>nicolas</v>
      </c>
      <c r="M2" s="9" t="str">
        <f>SUBSTITUTE(L2,"{li3}",Sheet1!$C$6)</f>
        <v>nicolas</v>
      </c>
      <c r="N2" s="9" t="str">
        <f>SUBSTITUTE(M2,"{ln4}",Sheet1!$B$7)</f>
        <v>nicolas</v>
      </c>
      <c r="O2" s="9" t="str">
        <f>SUBSTITUTE(N2,"{li4}",Sheet1!$C$7)</f>
        <v>nicolas</v>
      </c>
      <c r="P2" s="9" t="str">
        <f>SUBSTITUTE(O2,"{ln5}",Sheet1!$B$8)</f>
        <v>nicolas</v>
      </c>
      <c r="Q2" s="9" t="str">
        <f>SUBSTITUTE(P2,"{li5}",Sheet1!$C$8)</f>
        <v>nicolas</v>
      </c>
      <c r="R2" s="9" t="str">
        <f>SUBSTITUTE(Q2,"{ln6}",Sheet1!$B$9)</f>
        <v>nicolas</v>
      </c>
      <c r="S2" s="9" t="str">
        <f>SUBSTITUTE(R2,"{li6}",Sheet1!$C$9)</f>
        <v>nicolas</v>
      </c>
    </row>
    <row r="3" spans="1:19" ht="26" x14ac:dyDescent="0.15">
      <c r="A3" s="9" t="s">
        <v>8</v>
      </c>
      <c r="B3" s="9" t="s">
        <v>9</v>
      </c>
      <c r="C3" s="10" t="str">
        <f>S3&amp;"@" &amp; 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  <c r="J3" s="9" t="str">
        <f>SUBSTITUTE(I3,"{ln2}",Sheet1!$B$5)</f>
        <v>nicolasgonzalez</v>
      </c>
      <c r="K3" s="9" t="str">
        <f>SUBSTITUTE(J3,"{li2}",Sheet1!$C$5)</f>
        <v>nicolasgonzalez</v>
      </c>
      <c r="L3" s="9" t="str">
        <f>SUBSTITUTE(K3,"{ln3}",Sheet1!$B$6)</f>
        <v>nicolasgonzalez</v>
      </c>
      <c r="M3" s="9" t="str">
        <f>SUBSTITUTE(L3,"{li3}",Sheet1!$C$6)</f>
        <v>nicolasgonzalez</v>
      </c>
      <c r="N3" s="9" t="str">
        <f>SUBSTITUTE(M3,"{ln4}",Sheet1!$B$7)</f>
        <v>nicolasgonzalez</v>
      </c>
      <c r="O3" s="9" t="str">
        <f>SUBSTITUTE(N3,"{li4}",Sheet1!$C$7)</f>
        <v>nicolasgonzalez</v>
      </c>
      <c r="P3" s="9" t="str">
        <f>SUBSTITUTE(O3,"{ln5}",Sheet1!$B$8)</f>
        <v>nicolasgonzalez</v>
      </c>
      <c r="Q3" s="9" t="str">
        <f>SUBSTITUTE(P3,"{li5}",Sheet1!$C$8)</f>
        <v>nicolasgonzalez</v>
      </c>
      <c r="R3" s="9" t="str">
        <f>SUBSTITUTE(Q3,"{ln6}",Sheet1!$B$9)</f>
        <v>nicolasgonzalez</v>
      </c>
      <c r="S3" s="9" t="str">
        <f>SUBSTITUTE(R3,"{li6}",Sheet1!$C$9)</f>
        <v>nicolasgonzalez</v>
      </c>
    </row>
    <row r="4" spans="1:19" ht="26" x14ac:dyDescent="0.15">
      <c r="B4" s="9" t="s">
        <v>11</v>
      </c>
      <c r="C4" s="10" t="str">
        <f>S4&amp;"@" &amp; 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  <c r="J4" s="9" t="str">
        <f>SUBSTITUTE(I4,"{ln2}",Sheet1!$B$5)</f>
        <v>nicolas.gonzalez</v>
      </c>
      <c r="K4" s="9" t="str">
        <f>SUBSTITUTE(J4,"{li2}",Sheet1!$C$5)</f>
        <v>nicolas.gonzalez</v>
      </c>
      <c r="L4" s="9" t="str">
        <f>SUBSTITUTE(K4,"{ln3}",Sheet1!$B$6)</f>
        <v>nicolas.gonzalez</v>
      </c>
      <c r="M4" s="9" t="str">
        <f>SUBSTITUTE(L4,"{li3}",Sheet1!$C$6)</f>
        <v>nicolas.gonzalez</v>
      </c>
      <c r="N4" s="9" t="str">
        <f>SUBSTITUTE(M4,"{ln4}",Sheet1!$B$7)</f>
        <v>nicolas.gonzalez</v>
      </c>
      <c r="O4" s="9" t="str">
        <f>SUBSTITUTE(N4,"{li4}",Sheet1!$C$7)</f>
        <v>nicolas.gonzalez</v>
      </c>
      <c r="P4" s="9" t="str">
        <f>SUBSTITUTE(O4,"{ln5}",Sheet1!$B$8)</f>
        <v>nicolas.gonzalez</v>
      </c>
      <c r="Q4" s="9" t="str">
        <f>SUBSTITUTE(P4,"{li5}",Sheet1!$C$8)</f>
        <v>nicolas.gonzalez</v>
      </c>
      <c r="R4" s="9" t="str">
        <f>SUBSTITUTE(Q4,"{ln6}",Sheet1!$B$9)</f>
        <v>nicolas.gonzalez</v>
      </c>
      <c r="S4" s="9" t="str">
        <f>SUBSTITUTE(R4,"{li6}",Sheet1!$C$9)</f>
        <v>nicolas.gonzalez</v>
      </c>
    </row>
    <row r="5" spans="1:19" x14ac:dyDescent="0.15">
      <c r="B5" s="9" t="s">
        <v>12</v>
      </c>
      <c r="C5" s="10" t="str">
        <f>S5&amp;"@" &amp; 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  <c r="J5" s="9" t="str">
        <f>SUBSTITUTE(I5,"{ln2}",Sheet1!$B$5)</f>
        <v>ngonzalez</v>
      </c>
      <c r="K5" s="9" t="str">
        <f>SUBSTITUTE(J5,"{li2}",Sheet1!$C$5)</f>
        <v>ngonzalez</v>
      </c>
      <c r="L5" s="9" t="str">
        <f>SUBSTITUTE(K5,"{ln3}",Sheet1!$B$6)</f>
        <v>ngonzalez</v>
      </c>
      <c r="M5" s="9" t="str">
        <f>SUBSTITUTE(L5,"{li3}",Sheet1!$C$6)</f>
        <v>ngonzalez</v>
      </c>
      <c r="N5" s="9" t="str">
        <f>SUBSTITUTE(M5,"{ln4}",Sheet1!$B$7)</f>
        <v>ngonzalez</v>
      </c>
      <c r="O5" s="9" t="str">
        <f>SUBSTITUTE(N5,"{li4}",Sheet1!$C$7)</f>
        <v>ngonzalez</v>
      </c>
      <c r="P5" s="9" t="str">
        <f>SUBSTITUTE(O5,"{ln5}",Sheet1!$B$8)</f>
        <v>ngonzalez</v>
      </c>
      <c r="Q5" s="9" t="str">
        <f>SUBSTITUTE(P5,"{li5}",Sheet1!$C$8)</f>
        <v>ngonzalez</v>
      </c>
      <c r="R5" s="9" t="str">
        <f>SUBSTITUTE(Q5,"{ln6}",Sheet1!$B$9)</f>
        <v>ngonzalez</v>
      </c>
      <c r="S5" s="9" t="str">
        <f>SUBSTITUTE(R5,"{li6}",Sheet1!$C$9)</f>
        <v>ngonzalez</v>
      </c>
    </row>
    <row r="6" spans="1:19" x14ac:dyDescent="0.15">
      <c r="B6" s="9" t="s">
        <v>13</v>
      </c>
      <c r="C6" s="10" t="str">
        <f>S6&amp;"@" &amp; 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  <c r="J6" s="9" t="str">
        <f>SUBSTITUTE(I6,"{ln2}",Sheet1!$B$5)</f>
        <v>n.gonzalez</v>
      </c>
      <c r="K6" s="9" t="str">
        <f>SUBSTITUTE(J6,"{li2}",Sheet1!$C$5)</f>
        <v>n.gonzalez</v>
      </c>
      <c r="L6" s="9" t="str">
        <f>SUBSTITUTE(K6,"{ln3}",Sheet1!$B$6)</f>
        <v>n.gonzalez</v>
      </c>
      <c r="M6" s="9" t="str">
        <f>SUBSTITUTE(L6,"{li3}",Sheet1!$C$6)</f>
        <v>n.gonzalez</v>
      </c>
      <c r="N6" s="9" t="str">
        <f>SUBSTITUTE(M6,"{ln4}",Sheet1!$B$7)</f>
        <v>n.gonzalez</v>
      </c>
      <c r="O6" s="9" t="str">
        <f>SUBSTITUTE(N6,"{li4}",Sheet1!$C$7)</f>
        <v>n.gonzalez</v>
      </c>
      <c r="P6" s="9" t="str">
        <f>SUBSTITUTE(O6,"{ln5}",Sheet1!$B$8)</f>
        <v>n.gonzalez</v>
      </c>
      <c r="Q6" s="9" t="str">
        <f>SUBSTITUTE(P6,"{li5}",Sheet1!$C$8)</f>
        <v>n.gonzalez</v>
      </c>
      <c r="R6" s="9" t="str">
        <f>SUBSTITUTE(Q6,"{ln6}",Sheet1!$B$9)</f>
        <v>n.gonzalez</v>
      </c>
      <c r="S6" s="9" t="str">
        <f>SUBSTITUTE(R6,"{li6}",Sheet1!$C$9)</f>
        <v>n.gonzalez</v>
      </c>
    </row>
    <row r="7" spans="1:19" x14ac:dyDescent="0.15">
      <c r="B7" s="9" t="s">
        <v>15</v>
      </c>
      <c r="C7" s="10" t="str">
        <f>S7&amp;"@" &amp; 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  <c r="J7" s="9" t="str">
        <f>SUBSTITUTE(I7,"{ln2}",Sheet1!$B$5)</f>
        <v>nicolasg</v>
      </c>
      <c r="K7" s="9" t="str">
        <f>SUBSTITUTE(J7,"{li2}",Sheet1!$C$5)</f>
        <v>nicolasg</v>
      </c>
      <c r="L7" s="9" t="str">
        <f>SUBSTITUTE(K7,"{ln3}",Sheet1!$B$6)</f>
        <v>nicolasg</v>
      </c>
      <c r="M7" s="9" t="str">
        <f>SUBSTITUTE(L7,"{li3}",Sheet1!$C$6)</f>
        <v>nicolasg</v>
      </c>
      <c r="N7" s="9" t="str">
        <f>SUBSTITUTE(M7,"{ln4}",Sheet1!$B$7)</f>
        <v>nicolasg</v>
      </c>
      <c r="O7" s="9" t="str">
        <f>SUBSTITUTE(N7,"{li4}",Sheet1!$C$7)</f>
        <v>nicolasg</v>
      </c>
      <c r="P7" s="9" t="str">
        <f>SUBSTITUTE(O7,"{ln5}",Sheet1!$B$8)</f>
        <v>nicolasg</v>
      </c>
      <c r="Q7" s="9" t="str">
        <f>SUBSTITUTE(P7,"{li5}",Sheet1!$C$8)</f>
        <v>nicolasg</v>
      </c>
      <c r="R7" s="9" t="str">
        <f>SUBSTITUTE(Q7,"{ln6}",Sheet1!$B$9)</f>
        <v>nicolasg</v>
      </c>
      <c r="S7" s="9" t="str">
        <f>SUBSTITUTE(R7,"{li6}",Sheet1!$C$9)</f>
        <v>nicolasg</v>
      </c>
    </row>
    <row r="8" spans="1:19" x14ac:dyDescent="0.15">
      <c r="B8" s="9" t="s">
        <v>19</v>
      </c>
      <c r="C8" s="10" t="str">
        <f>S8&amp;"@" &amp; Sheet1!$B$10</f>
        <v>ng@cooya.es</v>
      </c>
      <c r="D8" s="9" t="str">
        <f>SUBSTITUTE(B8,"{fn}",Sheet1!$B$2)</f>
        <v>{fi}{li}</v>
      </c>
      <c r="E8" s="9" t="str">
        <f>SUBSTITUTE(D8,"{fi}",Sheet1!$C$2)</f>
        <v>n{li}</v>
      </c>
      <c r="F8" s="9" t="str">
        <f>SUBSTITUTE(E8,"{mn}",Sheet1!$B$3)</f>
        <v>n{li}</v>
      </c>
      <c r="G8" s="9" t="str">
        <f>SUBSTITUTE(F8,"{mi}",Sheet1!$C$3)</f>
        <v>n{li}</v>
      </c>
      <c r="H8" s="9" t="str">
        <f>SUBSTITUTE(G8,"{ln}",Sheet1!$B$4)</f>
        <v>n{li}</v>
      </c>
      <c r="I8" s="9" t="str">
        <f>SUBSTITUTE(H8,"{li}",Sheet1!$C$4)</f>
        <v>ng</v>
      </c>
      <c r="J8" s="9" t="str">
        <f>SUBSTITUTE(I8,"{ln2}",Sheet1!$B$5)</f>
        <v>ng</v>
      </c>
      <c r="K8" s="9" t="str">
        <f>SUBSTITUTE(J8,"{li2}",Sheet1!$C$5)</f>
        <v>ng</v>
      </c>
      <c r="L8" s="9" t="str">
        <f>SUBSTITUTE(K8,"{ln3}",Sheet1!$B$6)</f>
        <v>ng</v>
      </c>
      <c r="M8" s="9" t="str">
        <f>SUBSTITUTE(L8,"{li3}",Sheet1!$C$6)</f>
        <v>ng</v>
      </c>
      <c r="N8" s="9" t="str">
        <f>SUBSTITUTE(M8,"{ln4}",Sheet1!$B$7)</f>
        <v>ng</v>
      </c>
      <c r="O8" s="9" t="str">
        <f>SUBSTITUTE(N8,"{li4}",Sheet1!$C$7)</f>
        <v>ng</v>
      </c>
      <c r="P8" s="9" t="str">
        <f>SUBSTITUTE(O8,"{ln5}",Sheet1!$B$8)</f>
        <v>ng</v>
      </c>
      <c r="Q8" s="9" t="str">
        <f>SUBSTITUTE(P8,"{li5}",Sheet1!$C$8)</f>
        <v>ng</v>
      </c>
      <c r="R8" s="9" t="str">
        <f>SUBSTITUTE(Q8,"{ln6}",Sheet1!$B$9)</f>
        <v>ng</v>
      </c>
      <c r="S8" s="9" t="str">
        <f>SUBSTITUTE(R8,"{li6}",Sheet1!$C$9)</f>
        <v>ng</v>
      </c>
    </row>
    <row r="9" spans="1:19" x14ac:dyDescent="0.15">
      <c r="B9" s="9" t="s">
        <v>21</v>
      </c>
      <c r="C9" s="10" t="str">
        <f>S9&amp;"@" &amp; Sheet1!$B$10</f>
        <v>n.g@cooya.es</v>
      </c>
      <c r="D9" s="9" t="str">
        <f>SUBSTITUTE(B9,"{fn}",Sheet1!$B$2)</f>
        <v>{fi}.{li}</v>
      </c>
      <c r="E9" s="9" t="str">
        <f>SUBSTITUTE(D9,"{fi}",Sheet1!$C$2)</f>
        <v>n.{li}</v>
      </c>
      <c r="F9" s="9" t="str">
        <f>SUBSTITUTE(E9,"{mn}",Sheet1!$B$3)</f>
        <v>n.{li}</v>
      </c>
      <c r="G9" s="9" t="str">
        <f>SUBSTITUTE(F9,"{mi}",Sheet1!$C$3)</f>
        <v>n.{li}</v>
      </c>
      <c r="H9" s="9" t="str">
        <f>SUBSTITUTE(G9,"{ln}",Sheet1!$B$4)</f>
        <v>n.{li}</v>
      </c>
      <c r="I9" s="9" t="str">
        <f>SUBSTITUTE(H9,"{li}",Sheet1!$C$4)</f>
        <v>n.g</v>
      </c>
      <c r="J9" s="9" t="str">
        <f>SUBSTITUTE(I9,"{ln2}",Sheet1!$B$5)</f>
        <v>n.g</v>
      </c>
      <c r="K9" s="9" t="str">
        <f>SUBSTITUTE(J9,"{li2}",Sheet1!$C$5)</f>
        <v>n.g</v>
      </c>
      <c r="L9" s="9" t="str">
        <f>SUBSTITUTE(K9,"{ln3}",Sheet1!$B$6)</f>
        <v>n.g</v>
      </c>
      <c r="M9" s="9" t="str">
        <f>SUBSTITUTE(L9,"{li3}",Sheet1!$C$6)</f>
        <v>n.g</v>
      </c>
      <c r="N9" s="9" t="str">
        <f>SUBSTITUTE(M9,"{ln4}",Sheet1!$B$7)</f>
        <v>n.g</v>
      </c>
      <c r="O9" s="9" t="str">
        <f>SUBSTITUTE(N9,"{li4}",Sheet1!$C$7)</f>
        <v>n.g</v>
      </c>
      <c r="P9" s="9" t="str">
        <f>SUBSTITUTE(O9,"{ln5}",Sheet1!$B$8)</f>
        <v>n.g</v>
      </c>
      <c r="Q9" s="9" t="str">
        <f>SUBSTITUTE(P9,"{li5}",Sheet1!$C$8)</f>
        <v>n.g</v>
      </c>
      <c r="R9" s="9" t="str">
        <f>SUBSTITUTE(Q9,"{ln6}",Sheet1!$B$9)</f>
        <v>n.g</v>
      </c>
      <c r="S9" s="9" t="str">
        <f>SUBSTITUTE(R9,"{li6}",Sheet1!$C$9)</f>
        <v>n.g</v>
      </c>
    </row>
    <row r="10" spans="1:19" ht="39" x14ac:dyDescent="0.15">
      <c r="A10" s="9" t="s">
        <v>78</v>
      </c>
      <c r="B10" s="9" t="s">
        <v>79</v>
      </c>
      <c r="C10" s="10" t="str">
        <f>S10&amp;"@" &amp; Sheet1!$B$10</f>
        <v>nicolas.gonzalezvelasquez@cooya.es</v>
      </c>
      <c r="D10" s="9" t="str">
        <f>SUBSTITUTE(B10,"{fn}",Sheet1!$B$2)</f>
        <v>nicolas.{ln}{ln2}</v>
      </c>
      <c r="E10" s="9" t="str">
        <f>SUBSTITUTE(D10,"{fi}",Sheet1!$C$2)</f>
        <v>nicolas.{ln}{ln2}</v>
      </c>
      <c r="F10" s="9" t="str">
        <f>SUBSTITUTE(E10,"{mn}",Sheet1!$B$3)</f>
        <v>nicolas.{ln}{ln2}</v>
      </c>
      <c r="G10" s="9" t="str">
        <f>SUBSTITUTE(F10,"{mi}",Sheet1!$C$3)</f>
        <v>nicolas.{ln}{ln2}</v>
      </c>
      <c r="H10" s="9" t="str">
        <f>SUBSTITUTE(G10,"{ln}",Sheet1!$B$4)</f>
        <v>nicolas.gonzalez{ln2}</v>
      </c>
      <c r="I10" s="9" t="str">
        <f>SUBSTITUTE(H10,"{li}",Sheet1!$C$4)</f>
        <v>nicolas.gonzalez{ln2}</v>
      </c>
      <c r="J10" s="9" t="str">
        <f>SUBSTITUTE(I10,"{ln2}",Sheet1!$B$5)</f>
        <v>nicolas.gonzalezvelasquez</v>
      </c>
      <c r="K10" s="9" t="str">
        <f>SUBSTITUTE(J10,"{li2}",Sheet1!$C$5)</f>
        <v>nicolas.gonzalezvelasquez</v>
      </c>
      <c r="L10" s="9" t="str">
        <f>SUBSTITUTE(K10,"{ln3}",Sheet1!$B$6)</f>
        <v>nicolas.gonzalezvelasquez</v>
      </c>
      <c r="M10" s="9" t="str">
        <f>SUBSTITUTE(L10,"{li3}",Sheet1!$C$6)</f>
        <v>nicolas.gonzalezvelasquez</v>
      </c>
      <c r="N10" s="9" t="str">
        <f>SUBSTITUTE(M10,"{ln4}",Sheet1!$B$7)</f>
        <v>nicolas.gonzalezvelasquez</v>
      </c>
      <c r="O10" s="9" t="str">
        <f>SUBSTITUTE(N10,"{li4}",Sheet1!$C$7)</f>
        <v>nicolas.gonzalezvelasquez</v>
      </c>
      <c r="P10" s="9" t="str">
        <f>SUBSTITUTE(O10,"{ln5}",Sheet1!$B$8)</f>
        <v>nicolas.gonzalezvelasquez</v>
      </c>
      <c r="Q10" s="9" t="str">
        <f>SUBSTITUTE(P10,"{li5}",Sheet1!$C$8)</f>
        <v>nicolas.gonzalezvelasquez</v>
      </c>
      <c r="R10" s="9" t="str">
        <f>SUBSTITUTE(Q10,"{ln6}",Sheet1!$B$9)</f>
        <v>nicolas.gonzalezvelasquez</v>
      </c>
      <c r="S10" s="9" t="str">
        <f>SUBSTITUTE(R10,"{li6}",Sheet1!$C$9)</f>
        <v>nicolas.gonzalezvelasquez</v>
      </c>
    </row>
    <row r="11" spans="1:19" ht="39" x14ac:dyDescent="0.15">
      <c r="B11" s="9" t="s">
        <v>80</v>
      </c>
      <c r="C11" s="10" t="str">
        <f>S11&amp;"@" &amp; Sheet1!$B$10</f>
        <v>nicolas.gonzalez-velasquez@cooya.es</v>
      </c>
      <c r="D11" s="9" t="str">
        <f>SUBSTITUTE(B11,"{fn}",Sheet1!$B$2)</f>
        <v>nicolas.{ln}-{ln2}</v>
      </c>
      <c r="E11" s="9" t="str">
        <f>SUBSTITUTE(D11,"{fi}",Sheet1!$C$2)</f>
        <v>nicolas.{ln}-{ln2}</v>
      </c>
      <c r="F11" s="9" t="str">
        <f>SUBSTITUTE(E11,"{mn}",Sheet1!$B$3)</f>
        <v>nicolas.{ln}-{ln2}</v>
      </c>
      <c r="G11" s="9" t="str">
        <f>SUBSTITUTE(F11,"{mi}",Sheet1!$C$3)</f>
        <v>nicolas.{ln}-{ln2}</v>
      </c>
      <c r="H11" s="9" t="str">
        <f>SUBSTITUTE(G11,"{ln}",Sheet1!$B$4)</f>
        <v>nicolas.gonzalez-{ln2}</v>
      </c>
      <c r="I11" s="9" t="str">
        <f>SUBSTITUTE(H11,"{li}",Sheet1!$C$4)</f>
        <v>nicolas.gonzalez-{ln2}</v>
      </c>
      <c r="J11" s="9" t="str">
        <f>SUBSTITUTE(I11,"{ln2}",Sheet1!$B$5)</f>
        <v>nicolas.gonzalez-velasquez</v>
      </c>
      <c r="K11" s="9" t="str">
        <f>SUBSTITUTE(J11,"{li2}",Sheet1!$C$5)</f>
        <v>nicolas.gonzalez-velasquez</v>
      </c>
      <c r="L11" s="9" t="str">
        <f>SUBSTITUTE(K11,"{ln3}",Sheet1!$B$6)</f>
        <v>nicolas.gonzalez-velasquez</v>
      </c>
      <c r="M11" s="9" t="str">
        <f>SUBSTITUTE(L11,"{li3}",Sheet1!$C$6)</f>
        <v>nicolas.gonzalez-velasquez</v>
      </c>
      <c r="N11" s="9" t="str">
        <f>SUBSTITUTE(M11,"{ln4}",Sheet1!$B$7)</f>
        <v>nicolas.gonzalez-velasquez</v>
      </c>
      <c r="O11" s="9" t="str">
        <f>SUBSTITUTE(N11,"{li4}",Sheet1!$C$7)</f>
        <v>nicolas.gonzalez-velasquez</v>
      </c>
      <c r="P11" s="9" t="str">
        <f>SUBSTITUTE(O11,"{ln5}",Sheet1!$B$8)</f>
        <v>nicolas.gonzalez-velasquez</v>
      </c>
      <c r="Q11" s="9" t="str">
        <f>SUBSTITUTE(P11,"{li5}",Sheet1!$C$8)</f>
        <v>nicolas.gonzalez-velasquez</v>
      </c>
      <c r="R11" s="9" t="str">
        <f>SUBSTITUTE(Q11,"{ln6}",Sheet1!$B$9)</f>
        <v>nicolas.gonzalez-velasquez</v>
      </c>
      <c r="S11" s="9" t="str">
        <f>SUBSTITUTE(R11,"{li6}",Sheet1!$C$9)</f>
        <v>nicolas.gonzalez-velasquez</v>
      </c>
    </row>
    <row r="12" spans="1:19" ht="26" x14ac:dyDescent="0.15">
      <c r="B12" s="9" t="s">
        <v>81</v>
      </c>
      <c r="C12" s="10" t="str">
        <f>S12&amp;"@" &amp; Sheet1!$B$10</f>
        <v>n.gonzalez-velasquez@cooya.es</v>
      </c>
      <c r="D12" s="9" t="str">
        <f>SUBSTITUTE(B12,"{fn}",Sheet1!$B$2)</f>
        <v>{fi}.{ln}-{ln2}</v>
      </c>
      <c r="E12" s="9" t="str">
        <f>SUBSTITUTE(D12,"{fi}",Sheet1!$C$2)</f>
        <v>n.{ln}-{ln2}</v>
      </c>
      <c r="F12" s="9" t="str">
        <f>SUBSTITUTE(E12,"{mn}",Sheet1!$B$3)</f>
        <v>n.{ln}-{ln2}</v>
      </c>
      <c r="G12" s="9" t="str">
        <f>SUBSTITUTE(F12,"{mi}",Sheet1!$C$3)</f>
        <v>n.{ln}-{ln2}</v>
      </c>
      <c r="H12" s="9" t="str">
        <f>SUBSTITUTE(G12,"{ln}",Sheet1!$B$4)</f>
        <v>n.gonzalez-{ln2}</v>
      </c>
      <c r="I12" s="9" t="str">
        <f>SUBSTITUTE(H12,"{li}",Sheet1!$C$4)</f>
        <v>n.gonzalez-{ln2}</v>
      </c>
      <c r="J12" s="9" t="str">
        <f>SUBSTITUTE(I12,"{ln2}",Sheet1!$B$5)</f>
        <v>n.gonzalez-velasquez</v>
      </c>
      <c r="K12" s="9" t="str">
        <f>SUBSTITUTE(J12,"{li2}",Sheet1!$C$5)</f>
        <v>n.gonzalez-velasquez</v>
      </c>
      <c r="L12" s="9" t="str">
        <f>SUBSTITUTE(K12,"{ln3}",Sheet1!$B$6)</f>
        <v>n.gonzalez-velasquez</v>
      </c>
      <c r="M12" s="9" t="str">
        <f>SUBSTITUTE(L12,"{li3}",Sheet1!$C$6)</f>
        <v>n.gonzalez-velasquez</v>
      </c>
      <c r="N12" s="9" t="str">
        <f>SUBSTITUTE(M12,"{ln4}",Sheet1!$B$7)</f>
        <v>n.gonzalez-velasquez</v>
      </c>
      <c r="O12" s="9" t="str">
        <f>SUBSTITUTE(N12,"{li4}",Sheet1!$C$7)</f>
        <v>n.gonzalez-velasquez</v>
      </c>
      <c r="P12" s="9" t="str">
        <f>SUBSTITUTE(O12,"{ln5}",Sheet1!$B$8)</f>
        <v>n.gonzalez-velasquez</v>
      </c>
      <c r="Q12" s="9" t="str">
        <f>SUBSTITUTE(P12,"{li5}",Sheet1!$C$8)</f>
        <v>n.gonzalez-velasquez</v>
      </c>
      <c r="R12" s="9" t="str">
        <f>SUBSTITUTE(Q12,"{ln6}",Sheet1!$B$9)</f>
        <v>n.gonzalez-velasquez</v>
      </c>
      <c r="S12" s="9" t="str">
        <f>SUBSTITUTE(R12,"{li6}",Sheet1!$C$9)</f>
        <v>n.gonzalez-velasquez</v>
      </c>
    </row>
    <row r="13" spans="1:19" ht="26" x14ac:dyDescent="0.15">
      <c r="B13" s="9" t="s">
        <v>82</v>
      </c>
      <c r="C13" s="10" t="str">
        <f>S13&amp;"@" &amp; Sheet1!$B$10</f>
        <v>n.gonzalezvelasquez@cooya.es</v>
      </c>
      <c r="D13" s="9" t="str">
        <f>SUBSTITUTE(B13,"{fn}",Sheet1!$B$2)</f>
        <v>{fi}.{ln}{ln2}</v>
      </c>
      <c r="E13" s="9" t="str">
        <f>SUBSTITUTE(D13,"{fi}",Sheet1!$C$2)</f>
        <v>n.{ln}{ln2}</v>
      </c>
      <c r="F13" s="9" t="str">
        <f>SUBSTITUTE(E13,"{mn}",Sheet1!$B$3)</f>
        <v>n.{ln}{ln2}</v>
      </c>
      <c r="G13" s="9" t="str">
        <f>SUBSTITUTE(F13,"{mi}",Sheet1!$C$3)</f>
        <v>n.{ln}{ln2}</v>
      </c>
      <c r="H13" s="9" t="str">
        <f>SUBSTITUTE(G13,"{ln}",Sheet1!$B$4)</f>
        <v>n.gonzalez{ln2}</v>
      </c>
      <c r="I13" s="9" t="str">
        <f>SUBSTITUTE(H13,"{li}",Sheet1!$C$4)</f>
        <v>n.gonzalez{ln2}</v>
      </c>
      <c r="J13" s="9" t="str">
        <f>SUBSTITUTE(I13,"{ln2}",Sheet1!$B$5)</f>
        <v>n.gonzalezvelasquez</v>
      </c>
      <c r="K13" s="9" t="str">
        <f>SUBSTITUTE(J13,"{li2}",Sheet1!$C$5)</f>
        <v>n.gonzalezvelasquez</v>
      </c>
      <c r="L13" s="9" t="str">
        <f>SUBSTITUTE(K13,"{ln3}",Sheet1!$B$6)</f>
        <v>n.gonzalezvelasquez</v>
      </c>
      <c r="M13" s="9" t="str">
        <f>SUBSTITUTE(L13,"{li3}",Sheet1!$C$6)</f>
        <v>n.gonzalezvelasquez</v>
      </c>
      <c r="N13" s="9" t="str">
        <f>SUBSTITUTE(M13,"{ln4}",Sheet1!$B$7)</f>
        <v>n.gonzalezvelasquez</v>
      </c>
      <c r="O13" s="9" t="str">
        <f>SUBSTITUTE(N13,"{li4}",Sheet1!$C$7)</f>
        <v>n.gonzalezvelasquez</v>
      </c>
      <c r="P13" s="9" t="str">
        <f>SUBSTITUTE(O13,"{ln5}",Sheet1!$B$8)</f>
        <v>n.gonzalezvelasquez</v>
      </c>
      <c r="Q13" s="9" t="str">
        <f>SUBSTITUTE(P13,"{li5}",Sheet1!$C$8)</f>
        <v>n.gonzalezvelasquez</v>
      </c>
      <c r="R13" s="9" t="str">
        <f>SUBSTITUTE(Q13,"{ln6}",Sheet1!$B$9)</f>
        <v>n.gonzalezvelasquez</v>
      </c>
      <c r="S13" s="9" t="str">
        <f>SUBSTITUTE(R13,"{li6}",Sheet1!$C$9)</f>
        <v>n.gonzalezvelasquez</v>
      </c>
    </row>
    <row r="14" spans="1:19" ht="26" x14ac:dyDescent="0.15">
      <c r="B14" s="9" t="s">
        <v>83</v>
      </c>
      <c r="C14" s="10" t="str">
        <f>S14&amp;"@" &amp; Sheet1!$B$10</f>
        <v>ngonzalezvelasquez@cooya.es</v>
      </c>
      <c r="D14" s="9" t="str">
        <f>SUBSTITUTE(B14,"{fn}",Sheet1!$B$2)</f>
        <v>{fi}{ln}{ln2}</v>
      </c>
      <c r="E14" s="9" t="str">
        <f>SUBSTITUTE(D14,"{fi}",Sheet1!$C$2)</f>
        <v>n{ln}{ln2}</v>
      </c>
      <c r="F14" s="9" t="str">
        <f>SUBSTITUTE(E14,"{mn}",Sheet1!$B$3)</f>
        <v>n{ln}{ln2}</v>
      </c>
      <c r="G14" s="9" t="str">
        <f>SUBSTITUTE(F14,"{mi}",Sheet1!$C$3)</f>
        <v>n{ln}{ln2}</v>
      </c>
      <c r="H14" s="9" t="str">
        <f>SUBSTITUTE(G14,"{ln}",Sheet1!$B$4)</f>
        <v>ngonzalez{ln2}</v>
      </c>
      <c r="I14" s="9" t="str">
        <f>SUBSTITUTE(H14,"{li}",Sheet1!$C$4)</f>
        <v>ngonzalez{ln2}</v>
      </c>
      <c r="J14" s="9" t="str">
        <f>SUBSTITUTE(I14,"{ln2}",Sheet1!$B$5)</f>
        <v>ngonzalezvelasquez</v>
      </c>
      <c r="K14" s="9" t="str">
        <f>SUBSTITUTE(J14,"{li2}",Sheet1!$C$5)</f>
        <v>ngonzalezvelasquez</v>
      </c>
      <c r="L14" s="9" t="str">
        <f>SUBSTITUTE(K14,"{ln3}",Sheet1!$B$6)</f>
        <v>ngonzalezvelasquez</v>
      </c>
      <c r="M14" s="9" t="str">
        <f>SUBSTITUTE(L14,"{li3}",Sheet1!$C$6)</f>
        <v>ngonzalezvelasquez</v>
      </c>
      <c r="N14" s="9" t="str">
        <f>SUBSTITUTE(M14,"{ln4}",Sheet1!$B$7)</f>
        <v>ngonzalezvelasquez</v>
      </c>
      <c r="O14" s="9" t="str">
        <f>SUBSTITUTE(N14,"{li4}",Sheet1!$C$7)</f>
        <v>ngonzalezvelasquez</v>
      </c>
      <c r="P14" s="9" t="str">
        <f>SUBSTITUTE(O14,"{ln5}",Sheet1!$B$8)</f>
        <v>ngonzalezvelasquez</v>
      </c>
      <c r="Q14" s="9" t="str">
        <f>SUBSTITUTE(P14,"{li5}",Sheet1!$C$8)</f>
        <v>ngonzalezvelasquez</v>
      </c>
      <c r="R14" s="9" t="str">
        <f>SUBSTITUTE(Q14,"{ln6}",Sheet1!$B$9)</f>
        <v>ngonzalezvelasquez</v>
      </c>
      <c r="S14" s="9" t="str">
        <f>SUBSTITUTE(R14,"{li6}",Sheet1!$C$9)</f>
        <v>ngonzalezvelasquez</v>
      </c>
    </row>
    <row r="15" spans="1:19" ht="39" x14ac:dyDescent="0.15">
      <c r="B15" s="9" t="s">
        <v>92</v>
      </c>
      <c r="C15" s="10" t="str">
        <f>S15&amp;"@" &amp; Sheet1!$B$10</f>
        <v>nicolas.gonzalezvelasquezde@cooya.es</v>
      </c>
      <c r="D15" s="9" t="str">
        <f>SUBSTITUTE(B15,"{fn}",Sheet1!$B$2)</f>
        <v>nicolas.{ln}{ln2}{ln3}</v>
      </c>
      <c r="E15" s="9" t="str">
        <f>SUBSTITUTE(D15,"{fi}",Sheet1!$C$2)</f>
        <v>nicolas.{ln}{ln2}{ln3}</v>
      </c>
      <c r="F15" s="9" t="str">
        <f>SUBSTITUTE(E15,"{mn}",Sheet1!$B$3)</f>
        <v>nicolas.{ln}{ln2}{ln3}</v>
      </c>
      <c r="G15" s="9" t="str">
        <f>SUBSTITUTE(F15,"{mi}",Sheet1!$C$3)</f>
        <v>nicolas.{ln}{ln2}{ln3}</v>
      </c>
      <c r="H15" s="9" t="str">
        <f>SUBSTITUTE(G15,"{ln}",Sheet1!$B$4)</f>
        <v>nicolas.gonzalez{ln2}{ln3}</v>
      </c>
      <c r="I15" s="9" t="str">
        <f>SUBSTITUTE(H15,"{li}",Sheet1!$C$4)</f>
        <v>nicolas.gonzalez{ln2}{ln3}</v>
      </c>
      <c r="J15" s="9" t="str">
        <f>SUBSTITUTE(I15,"{ln2}",Sheet1!$B$5)</f>
        <v>nicolas.gonzalezvelasquez{ln3}</v>
      </c>
      <c r="K15" s="9" t="str">
        <f>SUBSTITUTE(J15,"{li2}",Sheet1!$C$5)</f>
        <v>nicolas.gonzalezvelasquez{ln3}</v>
      </c>
      <c r="L15" s="9" t="str">
        <f>SUBSTITUTE(K15,"{ln3}",Sheet1!$B$6)</f>
        <v>nicolas.gonzalezvelasquezde</v>
      </c>
      <c r="M15" s="9" t="str">
        <f>SUBSTITUTE(L15,"{li3}",Sheet1!$C$6)</f>
        <v>nicolas.gonzalezvelasquezde</v>
      </c>
      <c r="N15" s="9" t="str">
        <f>SUBSTITUTE(M15,"{ln4}",Sheet1!$B$7)</f>
        <v>nicolas.gonzalezvelasquezde</v>
      </c>
      <c r="O15" s="9" t="str">
        <f>SUBSTITUTE(N15,"{li4}",Sheet1!$C$7)</f>
        <v>nicolas.gonzalezvelasquezde</v>
      </c>
      <c r="P15" s="9" t="str">
        <f>SUBSTITUTE(O15,"{ln5}",Sheet1!$B$8)</f>
        <v>nicolas.gonzalezvelasquezde</v>
      </c>
      <c r="Q15" s="9" t="str">
        <f>SUBSTITUTE(P15,"{li5}",Sheet1!$C$8)</f>
        <v>nicolas.gonzalezvelasquezde</v>
      </c>
      <c r="R15" s="9" t="str">
        <f>SUBSTITUTE(Q15,"{ln6}",Sheet1!$B$9)</f>
        <v>nicolas.gonzalezvelasquezde</v>
      </c>
      <c r="S15" s="9" t="str">
        <f>SUBSTITUTE(R15,"{li6}",Sheet1!$C$9)</f>
        <v>nicolas.gonzalezvelasquezde</v>
      </c>
    </row>
    <row r="16" spans="1:19" ht="39" x14ac:dyDescent="0.15">
      <c r="B16" s="9" t="s">
        <v>93</v>
      </c>
      <c r="C16" s="10" t="str">
        <f>S16&amp;"@" &amp; Sheet1!$B$10</f>
        <v>nicolas.gonzalez-velasquez-de@cooya.es</v>
      </c>
      <c r="D16" s="9" t="str">
        <f>SUBSTITUTE(B16,"{fn}",Sheet1!$B$2)</f>
        <v>nicolas.{ln}-{ln2}-{ln3}</v>
      </c>
      <c r="E16" s="9" t="str">
        <f>SUBSTITUTE(D16,"{fi}",Sheet1!$C$2)</f>
        <v>nicolas.{ln}-{ln2}-{ln3}</v>
      </c>
      <c r="F16" s="9" t="str">
        <f>SUBSTITUTE(E16,"{mn}",Sheet1!$B$3)</f>
        <v>nicolas.{ln}-{ln2}-{ln3}</v>
      </c>
      <c r="G16" s="9" t="str">
        <f>SUBSTITUTE(F16,"{mi}",Sheet1!$C$3)</f>
        <v>nicolas.{ln}-{ln2}-{ln3}</v>
      </c>
      <c r="H16" s="9" t="str">
        <f>SUBSTITUTE(G16,"{ln}",Sheet1!$B$4)</f>
        <v>nicolas.gonzalez-{ln2}-{ln3}</v>
      </c>
      <c r="I16" s="9" t="str">
        <f>SUBSTITUTE(H16,"{li}",Sheet1!$C$4)</f>
        <v>nicolas.gonzalez-{ln2}-{ln3}</v>
      </c>
      <c r="J16" s="9" t="str">
        <f>SUBSTITUTE(I16,"{ln2}",Sheet1!$B$5)</f>
        <v>nicolas.gonzalez-velasquez-{ln3}</v>
      </c>
      <c r="K16" s="9" t="str">
        <f>SUBSTITUTE(J16,"{li2}",Sheet1!$C$5)</f>
        <v>nicolas.gonzalez-velasquez-{ln3}</v>
      </c>
      <c r="L16" s="9" t="str">
        <f>SUBSTITUTE(K16,"{ln3}",Sheet1!$B$6)</f>
        <v>nicolas.gonzalez-velasquez-de</v>
      </c>
      <c r="M16" s="9" t="str">
        <f>SUBSTITUTE(L16,"{li3}",Sheet1!$C$6)</f>
        <v>nicolas.gonzalez-velasquez-de</v>
      </c>
      <c r="N16" s="9" t="str">
        <f>SUBSTITUTE(M16,"{ln4}",Sheet1!$B$7)</f>
        <v>nicolas.gonzalez-velasquez-de</v>
      </c>
      <c r="O16" s="9" t="str">
        <f>SUBSTITUTE(N16,"{li4}",Sheet1!$C$7)</f>
        <v>nicolas.gonzalez-velasquez-de</v>
      </c>
      <c r="P16" s="9" t="str">
        <f>SUBSTITUTE(O16,"{ln5}",Sheet1!$B$8)</f>
        <v>nicolas.gonzalez-velasquez-de</v>
      </c>
      <c r="Q16" s="9" t="str">
        <f>SUBSTITUTE(P16,"{li5}",Sheet1!$C$8)</f>
        <v>nicolas.gonzalez-velasquez-de</v>
      </c>
      <c r="R16" s="9" t="str">
        <f>SUBSTITUTE(Q16,"{ln6}",Sheet1!$B$9)</f>
        <v>nicolas.gonzalez-velasquez-de</v>
      </c>
      <c r="S16" s="9" t="str">
        <f>SUBSTITUTE(R16,"{li6}",Sheet1!$C$9)</f>
        <v>nicolas.gonzalez-velasquez-de</v>
      </c>
    </row>
    <row r="17" spans="1:19" ht="26" x14ac:dyDescent="0.15">
      <c r="B17" s="9" t="s">
        <v>94</v>
      </c>
      <c r="C17" s="10" t="str">
        <f>S17&amp;"@" &amp; Sheet1!$B$10</f>
        <v>n.gonzalez-velasquez-de@cooya.es</v>
      </c>
      <c r="D17" s="9" t="str">
        <f>SUBSTITUTE(B17,"{fn}",Sheet1!$B$2)</f>
        <v>{fi}.{ln}-{ln2}-{ln3}</v>
      </c>
      <c r="E17" s="9" t="str">
        <f>SUBSTITUTE(D17,"{fi}",Sheet1!$C$2)</f>
        <v>n.{ln}-{ln2}-{ln3}</v>
      </c>
      <c r="F17" s="9" t="str">
        <f>SUBSTITUTE(E17,"{mn}",Sheet1!$B$3)</f>
        <v>n.{ln}-{ln2}-{ln3}</v>
      </c>
      <c r="G17" s="9" t="str">
        <f>SUBSTITUTE(F17,"{mi}",Sheet1!$C$3)</f>
        <v>n.{ln}-{ln2}-{ln3}</v>
      </c>
      <c r="H17" s="9" t="str">
        <f>SUBSTITUTE(G17,"{ln}",Sheet1!$B$4)</f>
        <v>n.gonzalez-{ln2}-{ln3}</v>
      </c>
      <c r="I17" s="9" t="str">
        <f>SUBSTITUTE(H17,"{li}",Sheet1!$C$4)</f>
        <v>n.gonzalez-{ln2}-{ln3}</v>
      </c>
      <c r="J17" s="9" t="str">
        <f>SUBSTITUTE(I17,"{ln2}",Sheet1!$B$5)</f>
        <v>n.gonzalez-velasquez-{ln3}</v>
      </c>
      <c r="K17" s="9" t="str">
        <f>SUBSTITUTE(J17,"{li2}",Sheet1!$C$5)</f>
        <v>n.gonzalez-velasquez-{ln3}</v>
      </c>
      <c r="L17" s="9" t="str">
        <f>SUBSTITUTE(K17,"{ln3}",Sheet1!$B$6)</f>
        <v>n.gonzalez-velasquez-de</v>
      </c>
      <c r="M17" s="9" t="str">
        <f>SUBSTITUTE(L17,"{li3}",Sheet1!$C$6)</f>
        <v>n.gonzalez-velasquez-de</v>
      </c>
      <c r="N17" s="9" t="str">
        <f>SUBSTITUTE(M17,"{ln4}",Sheet1!$B$7)</f>
        <v>n.gonzalez-velasquez-de</v>
      </c>
      <c r="O17" s="9" t="str">
        <f>SUBSTITUTE(N17,"{li4}",Sheet1!$C$7)</f>
        <v>n.gonzalez-velasquez-de</v>
      </c>
      <c r="P17" s="9" t="str">
        <f>SUBSTITUTE(O17,"{ln5}",Sheet1!$B$8)</f>
        <v>n.gonzalez-velasquez-de</v>
      </c>
      <c r="Q17" s="9" t="str">
        <f>SUBSTITUTE(P17,"{li5}",Sheet1!$C$8)</f>
        <v>n.gonzalez-velasquez-de</v>
      </c>
      <c r="R17" s="9" t="str">
        <f>SUBSTITUTE(Q17,"{ln6}",Sheet1!$B$9)</f>
        <v>n.gonzalez-velasquez-de</v>
      </c>
      <c r="S17" s="9" t="str">
        <f>SUBSTITUTE(R17,"{li6}",Sheet1!$C$9)</f>
        <v>n.gonzalez-velasquez-de</v>
      </c>
    </row>
    <row r="18" spans="1:19" ht="26" x14ac:dyDescent="0.15">
      <c r="B18" s="9" t="s">
        <v>95</v>
      </c>
      <c r="C18" s="10" t="str">
        <f>S18&amp;"@" &amp; Sheet1!$B$10</f>
        <v>n.gonzalezvelasquezde@cooya.es</v>
      </c>
      <c r="D18" s="9" t="str">
        <f>SUBSTITUTE(B18,"{fn}",Sheet1!$B$2)</f>
        <v>{fi}.{ln}{ln2}{ln3}</v>
      </c>
      <c r="E18" s="9" t="str">
        <f>SUBSTITUTE(D18,"{fi}",Sheet1!$C$2)</f>
        <v>n.{ln}{ln2}{ln3}</v>
      </c>
      <c r="F18" s="9" t="str">
        <f>SUBSTITUTE(E18,"{mn}",Sheet1!$B$3)</f>
        <v>n.{ln}{ln2}{ln3}</v>
      </c>
      <c r="G18" s="9" t="str">
        <f>SUBSTITUTE(F18,"{mi}",Sheet1!$C$3)</f>
        <v>n.{ln}{ln2}{ln3}</v>
      </c>
      <c r="H18" s="9" t="str">
        <f>SUBSTITUTE(G18,"{ln}",Sheet1!$B$4)</f>
        <v>n.gonzalez{ln2}{ln3}</v>
      </c>
      <c r="I18" s="9" t="str">
        <f>SUBSTITUTE(H18,"{li}",Sheet1!$C$4)</f>
        <v>n.gonzalez{ln2}{ln3}</v>
      </c>
      <c r="J18" s="9" t="str">
        <f>SUBSTITUTE(I18,"{ln2}",Sheet1!$B$5)</f>
        <v>n.gonzalezvelasquez{ln3}</v>
      </c>
      <c r="K18" s="9" t="str">
        <f>SUBSTITUTE(J18,"{li2}",Sheet1!$C$5)</f>
        <v>n.gonzalezvelasquez{ln3}</v>
      </c>
      <c r="L18" s="9" t="str">
        <f>SUBSTITUTE(K18,"{ln3}",Sheet1!$B$6)</f>
        <v>n.gonzalezvelasquezde</v>
      </c>
      <c r="M18" s="9" t="str">
        <f>SUBSTITUTE(L18,"{li3}",Sheet1!$C$6)</f>
        <v>n.gonzalezvelasquezde</v>
      </c>
      <c r="N18" s="9" t="str">
        <f>SUBSTITUTE(M18,"{ln4}",Sheet1!$B$7)</f>
        <v>n.gonzalezvelasquezde</v>
      </c>
      <c r="O18" s="9" t="str">
        <f>SUBSTITUTE(N18,"{li4}",Sheet1!$C$7)</f>
        <v>n.gonzalezvelasquezde</v>
      </c>
      <c r="P18" s="9" t="str">
        <f>SUBSTITUTE(O18,"{ln5}",Sheet1!$B$8)</f>
        <v>n.gonzalezvelasquezde</v>
      </c>
      <c r="Q18" s="9" t="str">
        <f>SUBSTITUTE(P18,"{li5}",Sheet1!$C$8)</f>
        <v>n.gonzalezvelasquezde</v>
      </c>
      <c r="R18" s="9" t="str">
        <f>SUBSTITUTE(Q18,"{ln6}",Sheet1!$B$9)</f>
        <v>n.gonzalezvelasquezde</v>
      </c>
      <c r="S18" s="9" t="str">
        <f>SUBSTITUTE(R18,"{li6}",Sheet1!$C$9)</f>
        <v>n.gonzalezvelasquezde</v>
      </c>
    </row>
    <row r="19" spans="1:19" ht="39" x14ac:dyDescent="0.15">
      <c r="B19" s="9" t="s">
        <v>104</v>
      </c>
      <c r="C19" s="10" t="str">
        <f>S19&amp;"@" &amp; Sheet1!$B$10</f>
        <v>nicolas.gonzalezvelasquezdela@cooya.es</v>
      </c>
      <c r="D19" s="9" t="str">
        <f>SUBSTITUTE(B19,"{fn}",Sheet1!$B$2)</f>
        <v>nicolas.{ln}{ln2}{ln3}{ln4}</v>
      </c>
      <c r="E19" s="9" t="str">
        <f>SUBSTITUTE(D19,"{fi}",Sheet1!$C$2)</f>
        <v>nicolas.{ln}{ln2}{ln3}{ln4}</v>
      </c>
      <c r="F19" s="9" t="str">
        <f>SUBSTITUTE(E19,"{mn}",Sheet1!$B$3)</f>
        <v>nicolas.{ln}{ln2}{ln3}{ln4}</v>
      </c>
      <c r="G19" s="9" t="str">
        <f>SUBSTITUTE(F19,"{mi}",Sheet1!$C$3)</f>
        <v>nicolas.{ln}{ln2}{ln3}{ln4}</v>
      </c>
      <c r="H19" s="9" t="str">
        <f>SUBSTITUTE(G19,"{ln}",Sheet1!$B$4)</f>
        <v>nicolas.gonzalez{ln2}{ln3}{ln4}</v>
      </c>
      <c r="I19" s="9" t="str">
        <f>SUBSTITUTE(H19,"{li}",Sheet1!$C$4)</f>
        <v>nicolas.gonzalez{ln2}{ln3}{ln4}</v>
      </c>
      <c r="J19" s="9" t="str">
        <f>SUBSTITUTE(I19,"{ln2}",Sheet1!$B$5)</f>
        <v>nicolas.gonzalezvelasquez{ln3}{ln4}</v>
      </c>
      <c r="K19" s="9" t="str">
        <f>SUBSTITUTE(J19,"{li2}",Sheet1!$C$5)</f>
        <v>nicolas.gonzalezvelasquez{ln3}{ln4}</v>
      </c>
      <c r="L19" s="9" t="str">
        <f>SUBSTITUTE(K19,"{ln3}",Sheet1!$B$6)</f>
        <v>nicolas.gonzalezvelasquezde{ln4}</v>
      </c>
      <c r="M19" s="9" t="str">
        <f>SUBSTITUTE(L19,"{li3}",Sheet1!$C$6)</f>
        <v>nicolas.gonzalezvelasquezde{ln4}</v>
      </c>
      <c r="N19" s="9" t="str">
        <f>SUBSTITUTE(M19,"{ln4}",Sheet1!$B$7)</f>
        <v>nicolas.gonzalezvelasquezdela</v>
      </c>
      <c r="O19" s="9" t="str">
        <f>SUBSTITUTE(N19,"{li4}",Sheet1!$C$7)</f>
        <v>nicolas.gonzalezvelasquezdela</v>
      </c>
      <c r="P19" s="9" t="str">
        <f>SUBSTITUTE(O19,"{ln5}",Sheet1!$B$8)</f>
        <v>nicolas.gonzalezvelasquezdela</v>
      </c>
      <c r="Q19" s="9" t="str">
        <f>SUBSTITUTE(P19,"{li5}",Sheet1!$C$8)</f>
        <v>nicolas.gonzalezvelasquezdela</v>
      </c>
      <c r="R19" s="9" t="str">
        <f>SUBSTITUTE(Q19,"{ln6}",Sheet1!$B$9)</f>
        <v>nicolas.gonzalezvelasquezdela</v>
      </c>
      <c r="S19" s="9" t="str">
        <f>SUBSTITUTE(R19,"{li6}",Sheet1!$C$9)</f>
        <v>nicolas.gonzalezvelasquezdela</v>
      </c>
    </row>
    <row r="20" spans="1:19" ht="52" x14ac:dyDescent="0.15">
      <c r="B20" s="9" t="s">
        <v>105</v>
      </c>
      <c r="C20" s="10" t="str">
        <f>S20&amp;"@" &amp; Sheet1!$B$10</f>
        <v>nicolas.gonzalez-velasquez-de-la@cooya.es</v>
      </c>
      <c r="D20" s="9" t="str">
        <f>SUBSTITUTE(B20,"{fn}",Sheet1!$B$2)</f>
        <v>nicolas.{ln}-{ln2}-{ln3}-{ln4}</v>
      </c>
      <c r="E20" s="9" t="str">
        <f>SUBSTITUTE(D20,"{fi}",Sheet1!$C$2)</f>
        <v>nicolas.{ln}-{ln2}-{ln3}-{ln4}</v>
      </c>
      <c r="F20" s="9" t="str">
        <f>SUBSTITUTE(E20,"{mn}",Sheet1!$B$3)</f>
        <v>nicolas.{ln}-{ln2}-{ln3}-{ln4}</v>
      </c>
      <c r="G20" s="9" t="str">
        <f>SUBSTITUTE(F20,"{mi}",Sheet1!$C$3)</f>
        <v>nicolas.{ln}-{ln2}-{ln3}-{ln4}</v>
      </c>
      <c r="H20" s="9" t="str">
        <f>SUBSTITUTE(G20,"{ln}",Sheet1!$B$4)</f>
        <v>nicolas.gonzalez-{ln2}-{ln3}-{ln4}</v>
      </c>
      <c r="I20" s="9" t="str">
        <f>SUBSTITUTE(H20,"{li}",Sheet1!$C$4)</f>
        <v>nicolas.gonzalez-{ln2}-{ln3}-{ln4}</v>
      </c>
      <c r="J20" s="9" t="str">
        <f>SUBSTITUTE(I20,"{ln2}",Sheet1!$B$5)</f>
        <v>nicolas.gonzalez-velasquez-{ln3}-{ln4}</v>
      </c>
      <c r="K20" s="9" t="str">
        <f>SUBSTITUTE(J20,"{li2}",Sheet1!$C$5)</f>
        <v>nicolas.gonzalez-velasquez-{ln3}-{ln4}</v>
      </c>
      <c r="L20" s="9" t="str">
        <f>SUBSTITUTE(K20,"{ln3}",Sheet1!$B$6)</f>
        <v>nicolas.gonzalez-velasquez-de-{ln4}</v>
      </c>
      <c r="M20" s="9" t="str">
        <f>SUBSTITUTE(L20,"{li3}",Sheet1!$C$6)</f>
        <v>nicolas.gonzalez-velasquez-de-{ln4}</v>
      </c>
      <c r="N20" s="9" t="str">
        <f>SUBSTITUTE(M20,"{ln4}",Sheet1!$B$7)</f>
        <v>nicolas.gonzalez-velasquez-de-la</v>
      </c>
      <c r="O20" s="9" t="str">
        <f>SUBSTITUTE(N20,"{li4}",Sheet1!$C$7)</f>
        <v>nicolas.gonzalez-velasquez-de-la</v>
      </c>
      <c r="P20" s="9" t="str">
        <f>SUBSTITUTE(O20,"{ln5}",Sheet1!$B$8)</f>
        <v>nicolas.gonzalez-velasquez-de-la</v>
      </c>
      <c r="Q20" s="9" t="str">
        <f>SUBSTITUTE(P20,"{li5}",Sheet1!$C$8)</f>
        <v>nicolas.gonzalez-velasquez-de-la</v>
      </c>
      <c r="R20" s="9" t="str">
        <f>SUBSTITUTE(Q20,"{ln6}",Sheet1!$B$9)</f>
        <v>nicolas.gonzalez-velasquez-de-la</v>
      </c>
      <c r="S20" s="9" t="str">
        <f>SUBSTITUTE(R20,"{li6}",Sheet1!$C$9)</f>
        <v>nicolas.gonzalez-velasquez-de-la</v>
      </c>
    </row>
    <row r="21" spans="1:19" ht="39" x14ac:dyDescent="0.15">
      <c r="B21" s="9" t="s">
        <v>106</v>
      </c>
      <c r="C21" s="10" t="str">
        <f>S21&amp;"@" &amp; Sheet1!$B$10</f>
        <v>n.gonzalez-velasquez-de-la@cooya.es</v>
      </c>
      <c r="D21" s="9" t="str">
        <f>SUBSTITUTE(B21,"{fn}",Sheet1!$B$2)</f>
        <v>{fi}.{ln}-{ln2}-{ln3}-{ln4}</v>
      </c>
      <c r="E21" s="9" t="str">
        <f>SUBSTITUTE(D21,"{fi}",Sheet1!$C$2)</f>
        <v>n.{ln}-{ln2}-{ln3}-{ln4}</v>
      </c>
      <c r="F21" s="9" t="str">
        <f>SUBSTITUTE(E21,"{mn}",Sheet1!$B$3)</f>
        <v>n.{ln}-{ln2}-{ln3}-{ln4}</v>
      </c>
      <c r="G21" s="9" t="str">
        <f>SUBSTITUTE(F21,"{mi}",Sheet1!$C$3)</f>
        <v>n.{ln}-{ln2}-{ln3}-{ln4}</v>
      </c>
      <c r="H21" s="9" t="str">
        <f>SUBSTITUTE(G21,"{ln}",Sheet1!$B$4)</f>
        <v>n.gonzalez-{ln2}-{ln3}-{ln4}</v>
      </c>
      <c r="I21" s="9" t="str">
        <f>SUBSTITUTE(H21,"{li}",Sheet1!$C$4)</f>
        <v>n.gonzalez-{ln2}-{ln3}-{ln4}</v>
      </c>
      <c r="J21" s="9" t="str">
        <f>SUBSTITUTE(I21,"{ln2}",Sheet1!$B$5)</f>
        <v>n.gonzalez-velasquez-{ln3}-{ln4}</v>
      </c>
      <c r="K21" s="9" t="str">
        <f>SUBSTITUTE(J21,"{li2}",Sheet1!$C$5)</f>
        <v>n.gonzalez-velasquez-{ln3}-{ln4}</v>
      </c>
      <c r="L21" s="9" t="str">
        <f>SUBSTITUTE(K21,"{ln3}",Sheet1!$B$6)</f>
        <v>n.gonzalez-velasquez-de-{ln4}</v>
      </c>
      <c r="M21" s="9" t="str">
        <f>SUBSTITUTE(L21,"{li3}",Sheet1!$C$6)</f>
        <v>n.gonzalez-velasquez-de-{ln4}</v>
      </c>
      <c r="N21" s="9" t="str">
        <f>SUBSTITUTE(M21,"{ln4}",Sheet1!$B$7)</f>
        <v>n.gonzalez-velasquez-de-la</v>
      </c>
      <c r="O21" s="9" t="str">
        <f>SUBSTITUTE(N21,"{li4}",Sheet1!$C$7)</f>
        <v>n.gonzalez-velasquez-de-la</v>
      </c>
      <c r="P21" s="9" t="str">
        <f>SUBSTITUTE(O21,"{ln5}",Sheet1!$B$8)</f>
        <v>n.gonzalez-velasquez-de-la</v>
      </c>
      <c r="Q21" s="9" t="str">
        <f>SUBSTITUTE(P21,"{li5}",Sheet1!$C$8)</f>
        <v>n.gonzalez-velasquez-de-la</v>
      </c>
      <c r="R21" s="9" t="str">
        <f>SUBSTITUTE(Q21,"{ln6}",Sheet1!$B$9)</f>
        <v>n.gonzalez-velasquez-de-la</v>
      </c>
      <c r="S21" s="9" t="str">
        <f>SUBSTITUTE(R21,"{li6}",Sheet1!$C$9)</f>
        <v>n.gonzalez-velasquez-de-la</v>
      </c>
    </row>
    <row r="22" spans="1:19" ht="39" x14ac:dyDescent="0.15">
      <c r="B22" s="9" t="s">
        <v>107</v>
      </c>
      <c r="C22" s="10" t="str">
        <f>S22&amp;"@" &amp; Sheet1!$B$10</f>
        <v>n.gonzalezvelasquezdela@cooya.es</v>
      </c>
      <c r="D22" s="9" t="str">
        <f>SUBSTITUTE(B22,"{fn}",Sheet1!$B$2)</f>
        <v>{fi}.{ln}{ln2}{ln3}{ln4}</v>
      </c>
      <c r="E22" s="9" t="str">
        <f>SUBSTITUTE(D22,"{fi}",Sheet1!$C$2)</f>
        <v>n.{ln}{ln2}{ln3}{ln4}</v>
      </c>
      <c r="F22" s="9" t="str">
        <f>SUBSTITUTE(E22,"{mn}",Sheet1!$B$3)</f>
        <v>n.{ln}{ln2}{ln3}{ln4}</v>
      </c>
      <c r="G22" s="9" t="str">
        <f>SUBSTITUTE(F22,"{mi}",Sheet1!$C$3)</f>
        <v>n.{ln}{ln2}{ln3}{ln4}</v>
      </c>
      <c r="H22" s="9" t="str">
        <f>SUBSTITUTE(G22,"{ln}",Sheet1!$B$4)</f>
        <v>n.gonzalez{ln2}{ln3}{ln4}</v>
      </c>
      <c r="I22" s="9" t="str">
        <f>SUBSTITUTE(H22,"{li}",Sheet1!$C$4)</f>
        <v>n.gonzalez{ln2}{ln3}{ln4}</v>
      </c>
      <c r="J22" s="9" t="str">
        <f>SUBSTITUTE(I22,"{ln2}",Sheet1!$B$5)</f>
        <v>n.gonzalezvelasquez{ln3}{ln4}</v>
      </c>
      <c r="K22" s="9" t="str">
        <f>SUBSTITUTE(J22,"{li2}",Sheet1!$C$5)</f>
        <v>n.gonzalezvelasquez{ln3}{ln4}</v>
      </c>
      <c r="L22" s="9" t="str">
        <f>SUBSTITUTE(K22,"{ln3}",Sheet1!$B$6)</f>
        <v>n.gonzalezvelasquezde{ln4}</v>
      </c>
      <c r="M22" s="9" t="str">
        <f>SUBSTITUTE(L22,"{li3}",Sheet1!$C$6)</f>
        <v>n.gonzalezvelasquezde{ln4}</v>
      </c>
      <c r="N22" s="9" t="str">
        <f>SUBSTITUTE(M22,"{ln4}",Sheet1!$B$7)</f>
        <v>n.gonzalezvelasquezdela</v>
      </c>
      <c r="O22" s="9" t="str">
        <f>SUBSTITUTE(N22,"{li4}",Sheet1!$C$7)</f>
        <v>n.gonzalezvelasquezdela</v>
      </c>
      <c r="P22" s="9" t="str">
        <f>SUBSTITUTE(O22,"{ln5}",Sheet1!$B$8)</f>
        <v>n.gonzalezvelasquezdela</v>
      </c>
      <c r="Q22" s="9" t="str">
        <f>SUBSTITUTE(P22,"{li5}",Sheet1!$C$8)</f>
        <v>n.gonzalezvelasquezdela</v>
      </c>
      <c r="R22" s="9" t="str">
        <f>SUBSTITUTE(Q22,"{ln6}",Sheet1!$B$9)</f>
        <v>n.gonzalezvelasquezdela</v>
      </c>
      <c r="S22" s="9" t="str">
        <f>SUBSTITUTE(R22,"{li6}",Sheet1!$C$9)</f>
        <v>n.gonzalezvelasquezdela</v>
      </c>
    </row>
    <row r="23" spans="1:19" ht="26" x14ac:dyDescent="0.15">
      <c r="A23" s="9" t="s">
        <v>84</v>
      </c>
      <c r="B23" s="9" t="s">
        <v>85</v>
      </c>
      <c r="C23" s="10" t="str">
        <f>S23&amp;"@" &amp; Sheet1!$B$10</f>
        <v>nicolasvelasquez@cooya.es</v>
      </c>
      <c r="D23" s="9" t="str">
        <f>SUBSTITUTE(B23,"{fn}",Sheet1!$B$2)</f>
        <v>nicolas{ln2}</v>
      </c>
      <c r="E23" s="9" t="str">
        <f>SUBSTITUTE(D23,"{fi}",Sheet1!$C$2)</f>
        <v>nicolas{ln2}</v>
      </c>
      <c r="F23" s="9" t="str">
        <f>SUBSTITUTE(E23,"{mn}",Sheet1!$B$3)</f>
        <v>nicolas{ln2}</v>
      </c>
      <c r="G23" s="9" t="str">
        <f>SUBSTITUTE(F23,"{mi}",Sheet1!$C$3)</f>
        <v>nicolas{ln2}</v>
      </c>
      <c r="H23" s="9" t="str">
        <f>SUBSTITUTE(G23,"{ln}",Sheet1!$B$4)</f>
        <v>nicolas{ln2}</v>
      </c>
      <c r="I23" s="9" t="str">
        <f>SUBSTITUTE(H23,"{li}",Sheet1!$C$4)</f>
        <v>nicolas{ln2}</v>
      </c>
      <c r="J23" s="9" t="str">
        <f>SUBSTITUTE(I23,"{ln2}",Sheet1!$B$5)</f>
        <v>nicolasvelasquez</v>
      </c>
      <c r="K23" s="9" t="str">
        <f>SUBSTITUTE(J23,"{li2}",Sheet1!$C$5)</f>
        <v>nicolasvelasquez</v>
      </c>
      <c r="L23" s="9" t="str">
        <f>SUBSTITUTE(K23,"{ln3}",Sheet1!$B$6)</f>
        <v>nicolasvelasquez</v>
      </c>
      <c r="M23" s="9" t="str">
        <f>SUBSTITUTE(L23,"{li3}",Sheet1!$C$6)</f>
        <v>nicolasvelasquez</v>
      </c>
      <c r="N23" s="9" t="str">
        <f>SUBSTITUTE(M23,"{ln4}",Sheet1!$B$7)</f>
        <v>nicolasvelasquez</v>
      </c>
      <c r="O23" s="9" t="str">
        <f>SUBSTITUTE(N23,"{li4}",Sheet1!$C$7)</f>
        <v>nicolasvelasquez</v>
      </c>
      <c r="P23" s="9" t="str">
        <f>SUBSTITUTE(O23,"{ln5}",Sheet1!$B$8)</f>
        <v>nicolasvelasquez</v>
      </c>
      <c r="Q23" s="9" t="str">
        <f>SUBSTITUTE(P23,"{li5}",Sheet1!$C$8)</f>
        <v>nicolasvelasquez</v>
      </c>
      <c r="R23" s="9" t="str">
        <f>SUBSTITUTE(Q23,"{ln6}",Sheet1!$B$9)</f>
        <v>nicolasvelasquez</v>
      </c>
      <c r="S23" s="9" t="str">
        <f>SUBSTITUTE(R23,"{li6}",Sheet1!$C$9)</f>
        <v>nicolasvelasquez</v>
      </c>
    </row>
    <row r="24" spans="1:19" ht="26" x14ac:dyDescent="0.15">
      <c r="B24" s="9" t="s">
        <v>86</v>
      </c>
      <c r="C24" s="10" t="str">
        <f>S24&amp;"@" &amp; Sheet1!$B$10</f>
        <v>nicolas.velasquez@cooya.es</v>
      </c>
      <c r="D24" s="9" t="str">
        <f>SUBSTITUTE(B24,"{fn}",Sheet1!$B$2)</f>
        <v>nicolas.{ln2}</v>
      </c>
      <c r="E24" s="9" t="str">
        <f>SUBSTITUTE(D24,"{fi}",Sheet1!$C$2)</f>
        <v>nicolas.{ln2}</v>
      </c>
      <c r="F24" s="9" t="str">
        <f>SUBSTITUTE(E24,"{mn}",Sheet1!$B$3)</f>
        <v>nicolas.{ln2}</v>
      </c>
      <c r="G24" s="9" t="str">
        <f>SUBSTITUTE(F24,"{mi}",Sheet1!$C$3)</f>
        <v>nicolas.{ln2}</v>
      </c>
      <c r="H24" s="9" t="str">
        <f>SUBSTITUTE(G24,"{ln}",Sheet1!$B$4)</f>
        <v>nicolas.{ln2}</v>
      </c>
      <c r="I24" s="9" t="str">
        <f>SUBSTITUTE(H24,"{li}",Sheet1!$C$4)</f>
        <v>nicolas.{ln2}</v>
      </c>
      <c r="J24" s="9" t="str">
        <f>SUBSTITUTE(I24,"{ln2}",Sheet1!$B$5)</f>
        <v>nicolas.velasquez</v>
      </c>
      <c r="K24" s="9" t="str">
        <f>SUBSTITUTE(J24,"{li2}",Sheet1!$C$5)</f>
        <v>nicolas.velasquez</v>
      </c>
      <c r="L24" s="9" t="str">
        <f>SUBSTITUTE(K24,"{ln3}",Sheet1!$B$6)</f>
        <v>nicolas.velasquez</v>
      </c>
      <c r="M24" s="9" t="str">
        <f>SUBSTITUTE(L24,"{li3}",Sheet1!$C$6)</f>
        <v>nicolas.velasquez</v>
      </c>
      <c r="N24" s="9" t="str">
        <f>SUBSTITUTE(M24,"{ln4}",Sheet1!$B$7)</f>
        <v>nicolas.velasquez</v>
      </c>
      <c r="O24" s="9" t="str">
        <f>SUBSTITUTE(N24,"{li4}",Sheet1!$C$7)</f>
        <v>nicolas.velasquez</v>
      </c>
      <c r="P24" s="9" t="str">
        <f>SUBSTITUTE(O24,"{ln5}",Sheet1!$B$8)</f>
        <v>nicolas.velasquez</v>
      </c>
      <c r="Q24" s="9" t="str">
        <f>SUBSTITUTE(P24,"{li5}",Sheet1!$C$8)</f>
        <v>nicolas.velasquez</v>
      </c>
      <c r="R24" s="9" t="str">
        <f>SUBSTITUTE(Q24,"{ln6}",Sheet1!$B$9)</f>
        <v>nicolas.velasquez</v>
      </c>
      <c r="S24" s="9" t="str">
        <f>SUBSTITUTE(R24,"{li6}",Sheet1!$C$9)</f>
        <v>nicolas.velasquez</v>
      </c>
    </row>
    <row r="25" spans="1:19" x14ac:dyDescent="0.15">
      <c r="B25" s="9" t="s">
        <v>87</v>
      </c>
      <c r="C25" s="10" t="str">
        <f>S25&amp;"@" &amp; Sheet1!$B$10</f>
        <v>nvelasquez@cooya.es</v>
      </c>
      <c r="D25" s="9" t="str">
        <f>SUBSTITUTE(B25,"{fn}",Sheet1!$B$2)</f>
        <v>{fi}{ln2}</v>
      </c>
      <c r="E25" s="9" t="str">
        <f>SUBSTITUTE(D25,"{fi}",Sheet1!$C$2)</f>
        <v>n{ln2}</v>
      </c>
      <c r="F25" s="9" t="str">
        <f>SUBSTITUTE(E25,"{mn}",Sheet1!$B$3)</f>
        <v>n{ln2}</v>
      </c>
      <c r="G25" s="9" t="str">
        <f>SUBSTITUTE(F25,"{mi}",Sheet1!$C$3)</f>
        <v>n{ln2}</v>
      </c>
      <c r="H25" s="9" t="str">
        <f>SUBSTITUTE(G25,"{ln}",Sheet1!$B$4)</f>
        <v>n{ln2}</v>
      </c>
      <c r="I25" s="9" t="str">
        <f>SUBSTITUTE(H25,"{li}",Sheet1!$C$4)</f>
        <v>n{ln2}</v>
      </c>
      <c r="J25" s="9" t="str">
        <f>SUBSTITUTE(I25,"{ln2}",Sheet1!$B$5)</f>
        <v>nvelasquez</v>
      </c>
      <c r="K25" s="9" t="str">
        <f>SUBSTITUTE(J25,"{li2}",Sheet1!$C$5)</f>
        <v>nvelasquez</v>
      </c>
      <c r="L25" s="9" t="str">
        <f>SUBSTITUTE(K25,"{ln3}",Sheet1!$B$6)</f>
        <v>nvelasquez</v>
      </c>
      <c r="M25" s="9" t="str">
        <f>SUBSTITUTE(L25,"{li3}",Sheet1!$C$6)</f>
        <v>nvelasquez</v>
      </c>
      <c r="N25" s="9" t="str">
        <f>SUBSTITUTE(M25,"{ln4}",Sheet1!$B$7)</f>
        <v>nvelasquez</v>
      </c>
      <c r="O25" s="9" t="str">
        <f>SUBSTITUTE(N25,"{li4}",Sheet1!$C$7)</f>
        <v>nvelasquez</v>
      </c>
      <c r="P25" s="9" t="str">
        <f>SUBSTITUTE(O25,"{ln5}",Sheet1!$B$8)</f>
        <v>nvelasquez</v>
      </c>
      <c r="Q25" s="9" t="str">
        <f>SUBSTITUTE(P25,"{li5}",Sheet1!$C$8)</f>
        <v>nvelasquez</v>
      </c>
      <c r="R25" s="9" t="str">
        <f>SUBSTITUTE(Q25,"{ln6}",Sheet1!$B$9)</f>
        <v>nvelasquez</v>
      </c>
      <c r="S25" s="9" t="str">
        <f>SUBSTITUTE(R25,"{li6}",Sheet1!$C$9)</f>
        <v>nvelasquez</v>
      </c>
    </row>
    <row r="26" spans="1:19" x14ac:dyDescent="0.15">
      <c r="B26" s="9" t="s">
        <v>88</v>
      </c>
      <c r="C26" s="10" t="str">
        <f>S26&amp;"@" &amp; Sheet1!$B$10</f>
        <v>n.velasquez@cooya.es</v>
      </c>
      <c r="D26" s="9" t="str">
        <f>SUBSTITUTE(B26,"{fn}",Sheet1!$B$2)</f>
        <v>{fi}.{ln2}</v>
      </c>
      <c r="E26" s="9" t="str">
        <f>SUBSTITUTE(D26,"{fi}",Sheet1!$C$2)</f>
        <v>n.{ln2}</v>
      </c>
      <c r="F26" s="9" t="str">
        <f>SUBSTITUTE(E26,"{mn}",Sheet1!$B$3)</f>
        <v>n.{ln2}</v>
      </c>
      <c r="G26" s="9" t="str">
        <f>SUBSTITUTE(F26,"{mi}",Sheet1!$C$3)</f>
        <v>n.{ln2}</v>
      </c>
      <c r="H26" s="9" t="str">
        <f>SUBSTITUTE(G26,"{ln}",Sheet1!$B$4)</f>
        <v>n.{ln2}</v>
      </c>
      <c r="I26" s="9" t="str">
        <f>SUBSTITUTE(H26,"{li}",Sheet1!$C$4)</f>
        <v>n.{ln2}</v>
      </c>
      <c r="J26" s="9" t="str">
        <f>SUBSTITUTE(I26,"{ln2}",Sheet1!$B$5)</f>
        <v>n.velasquez</v>
      </c>
      <c r="K26" s="9" t="str">
        <f>SUBSTITUTE(J26,"{li2}",Sheet1!$C$5)</f>
        <v>n.velasquez</v>
      </c>
      <c r="L26" s="9" t="str">
        <f>SUBSTITUTE(K26,"{ln3}",Sheet1!$B$6)</f>
        <v>n.velasquez</v>
      </c>
      <c r="M26" s="9" t="str">
        <f>SUBSTITUTE(L26,"{li3}",Sheet1!$C$6)</f>
        <v>n.velasquez</v>
      </c>
      <c r="N26" s="9" t="str">
        <f>SUBSTITUTE(M26,"{ln4}",Sheet1!$B$7)</f>
        <v>n.velasquez</v>
      </c>
      <c r="O26" s="9" t="str">
        <f>SUBSTITUTE(N26,"{li4}",Sheet1!$C$7)</f>
        <v>n.velasquez</v>
      </c>
      <c r="P26" s="9" t="str">
        <f>SUBSTITUTE(O26,"{ln5}",Sheet1!$B$8)</f>
        <v>n.velasquez</v>
      </c>
      <c r="Q26" s="9" t="str">
        <f>SUBSTITUTE(P26,"{li5}",Sheet1!$C$8)</f>
        <v>n.velasquez</v>
      </c>
      <c r="R26" s="9" t="str">
        <f>SUBSTITUTE(Q26,"{ln6}",Sheet1!$B$9)</f>
        <v>n.velasquez</v>
      </c>
      <c r="S26" s="9" t="str">
        <f>SUBSTITUTE(R26,"{li6}",Sheet1!$C$9)</f>
        <v>n.velasquez</v>
      </c>
    </row>
    <row r="27" spans="1:19" x14ac:dyDescent="0.15">
      <c r="B27" s="9" t="s">
        <v>89</v>
      </c>
      <c r="C27" s="10" t="str">
        <f>S27&amp;"@" &amp; Sheet1!$B$10</f>
        <v>nicolasv@cooya.es</v>
      </c>
      <c r="D27" s="9" t="str">
        <f>SUBSTITUTE(B27,"{fn}",Sheet1!$B$2)</f>
        <v>nicolas{li2}</v>
      </c>
      <c r="E27" s="9" t="str">
        <f>SUBSTITUTE(D27,"{fi}",Sheet1!$C$2)</f>
        <v>nicolas{li2}</v>
      </c>
      <c r="F27" s="9" t="str">
        <f>SUBSTITUTE(E27,"{mn}",Sheet1!$B$3)</f>
        <v>nicolas{li2}</v>
      </c>
      <c r="G27" s="9" t="str">
        <f>SUBSTITUTE(F27,"{mi}",Sheet1!$C$3)</f>
        <v>nicolas{li2}</v>
      </c>
      <c r="H27" s="9" t="str">
        <f>SUBSTITUTE(G27,"{ln}",Sheet1!$B$4)</f>
        <v>nicolas{li2}</v>
      </c>
      <c r="I27" s="9" t="str">
        <f>SUBSTITUTE(H27,"{li}",Sheet1!$C$4)</f>
        <v>nicolas{li2}</v>
      </c>
      <c r="J27" s="9" t="str">
        <f>SUBSTITUTE(I27,"{ln2}",Sheet1!$B$5)</f>
        <v>nicolas{li2}</v>
      </c>
      <c r="K27" s="9" t="str">
        <f>SUBSTITUTE(J27,"{li2}",Sheet1!$C$5)</f>
        <v>nicolasv</v>
      </c>
      <c r="L27" s="9" t="str">
        <f>SUBSTITUTE(K27,"{ln3}",Sheet1!$B$6)</f>
        <v>nicolasv</v>
      </c>
      <c r="M27" s="9" t="str">
        <f>SUBSTITUTE(L27,"{li3}",Sheet1!$C$6)</f>
        <v>nicolasv</v>
      </c>
      <c r="N27" s="9" t="str">
        <f>SUBSTITUTE(M27,"{ln4}",Sheet1!$B$7)</f>
        <v>nicolasv</v>
      </c>
      <c r="O27" s="9" t="str">
        <f>SUBSTITUTE(N27,"{li4}",Sheet1!$C$7)</f>
        <v>nicolasv</v>
      </c>
      <c r="P27" s="9" t="str">
        <f>SUBSTITUTE(O27,"{ln5}",Sheet1!$B$8)</f>
        <v>nicolasv</v>
      </c>
      <c r="Q27" s="9" t="str">
        <f>SUBSTITUTE(P27,"{li5}",Sheet1!$C$8)</f>
        <v>nicolasv</v>
      </c>
      <c r="R27" s="9" t="str">
        <f>SUBSTITUTE(Q27,"{ln6}",Sheet1!$B$9)</f>
        <v>nicolasv</v>
      </c>
      <c r="S27" s="9" t="str">
        <f>SUBSTITUTE(R27,"{li6}",Sheet1!$C$9)</f>
        <v>nicolasv</v>
      </c>
    </row>
    <row r="28" spans="1:19" x14ac:dyDescent="0.15">
      <c r="B28" s="9" t="s">
        <v>90</v>
      </c>
      <c r="C28" s="10" t="str">
        <f>S28&amp;"@" &amp; Sheet1!$B$10</f>
        <v>nv@cooya.es</v>
      </c>
      <c r="D28" s="9" t="str">
        <f>SUBSTITUTE(B28,"{fn}",Sheet1!$B$2)</f>
        <v>{fi}{li2}</v>
      </c>
      <c r="E28" s="9" t="str">
        <f>SUBSTITUTE(D28,"{fi}",Sheet1!$C$2)</f>
        <v>n{li2}</v>
      </c>
      <c r="F28" s="9" t="str">
        <f>SUBSTITUTE(E28,"{mn}",Sheet1!$B$3)</f>
        <v>n{li2}</v>
      </c>
      <c r="G28" s="9" t="str">
        <f>SUBSTITUTE(F28,"{mi}",Sheet1!$C$3)</f>
        <v>n{li2}</v>
      </c>
      <c r="H28" s="9" t="str">
        <f>SUBSTITUTE(G28,"{ln}",Sheet1!$B$4)</f>
        <v>n{li2}</v>
      </c>
      <c r="I28" s="9" t="str">
        <f>SUBSTITUTE(H28,"{li}",Sheet1!$C$4)</f>
        <v>n{li2}</v>
      </c>
      <c r="J28" s="9" t="str">
        <f>SUBSTITUTE(I28,"{ln2}",Sheet1!$B$5)</f>
        <v>n{li2}</v>
      </c>
      <c r="K28" s="9" t="str">
        <f>SUBSTITUTE(J28,"{li2}",Sheet1!$C$5)</f>
        <v>nv</v>
      </c>
      <c r="L28" s="9" t="str">
        <f>SUBSTITUTE(K28,"{ln3}",Sheet1!$B$6)</f>
        <v>nv</v>
      </c>
      <c r="M28" s="9" t="str">
        <f>SUBSTITUTE(L28,"{li3}",Sheet1!$C$6)</f>
        <v>nv</v>
      </c>
      <c r="N28" s="9" t="str">
        <f>SUBSTITUTE(M28,"{ln4}",Sheet1!$B$7)</f>
        <v>nv</v>
      </c>
      <c r="O28" s="9" t="str">
        <f>SUBSTITUTE(N28,"{li4}",Sheet1!$C$7)</f>
        <v>nv</v>
      </c>
      <c r="P28" s="9" t="str">
        <f>SUBSTITUTE(O28,"{ln5}",Sheet1!$B$8)</f>
        <v>nv</v>
      </c>
      <c r="Q28" s="9" t="str">
        <f>SUBSTITUTE(P28,"{li5}",Sheet1!$C$8)</f>
        <v>nv</v>
      </c>
      <c r="R28" s="9" t="str">
        <f>SUBSTITUTE(Q28,"{ln6}",Sheet1!$B$9)</f>
        <v>nv</v>
      </c>
      <c r="S28" s="9" t="str">
        <f>SUBSTITUTE(R28,"{li6}",Sheet1!$C$9)</f>
        <v>nv</v>
      </c>
    </row>
    <row r="29" spans="1:19" x14ac:dyDescent="0.15">
      <c r="B29" s="9" t="s">
        <v>91</v>
      </c>
      <c r="C29" s="10" t="str">
        <f>S29&amp;"@" &amp; Sheet1!$B$10</f>
        <v>n.v@cooya.es</v>
      </c>
      <c r="D29" s="9" t="str">
        <f>SUBSTITUTE(B29,"{fn}",Sheet1!$B$2)</f>
        <v>{fi}.{li2}</v>
      </c>
      <c r="E29" s="9" t="str">
        <f>SUBSTITUTE(D29,"{fi}",Sheet1!$C$2)</f>
        <v>n.{li2}</v>
      </c>
      <c r="F29" s="9" t="str">
        <f>SUBSTITUTE(E29,"{mn}",Sheet1!$B$3)</f>
        <v>n.{li2}</v>
      </c>
      <c r="G29" s="9" t="str">
        <f>SUBSTITUTE(F29,"{mi}",Sheet1!$C$3)</f>
        <v>n.{li2}</v>
      </c>
      <c r="H29" s="9" t="str">
        <f>SUBSTITUTE(G29,"{ln}",Sheet1!$B$4)</f>
        <v>n.{li2}</v>
      </c>
      <c r="I29" s="9" t="str">
        <f>SUBSTITUTE(H29,"{li}",Sheet1!$C$4)</f>
        <v>n.{li2}</v>
      </c>
      <c r="J29" s="9" t="str">
        <f>SUBSTITUTE(I29,"{ln2}",Sheet1!$B$5)</f>
        <v>n.{li2}</v>
      </c>
      <c r="K29" s="9" t="str">
        <f>SUBSTITUTE(J29,"{li2}",Sheet1!$C$5)</f>
        <v>n.v</v>
      </c>
      <c r="L29" s="9" t="str">
        <f>SUBSTITUTE(K29,"{ln3}",Sheet1!$B$6)</f>
        <v>n.v</v>
      </c>
      <c r="M29" s="9" t="str">
        <f>SUBSTITUTE(L29,"{li3}",Sheet1!$C$6)</f>
        <v>n.v</v>
      </c>
      <c r="N29" s="9" t="str">
        <f>SUBSTITUTE(M29,"{ln4}",Sheet1!$B$7)</f>
        <v>n.v</v>
      </c>
      <c r="O29" s="9" t="str">
        <f>SUBSTITUTE(N29,"{li4}",Sheet1!$C$7)</f>
        <v>n.v</v>
      </c>
      <c r="P29" s="9" t="str">
        <f>SUBSTITUTE(O29,"{ln5}",Sheet1!$B$8)</f>
        <v>n.v</v>
      </c>
      <c r="Q29" s="9" t="str">
        <f>SUBSTITUTE(P29,"{li5}",Sheet1!$C$8)</f>
        <v>n.v</v>
      </c>
      <c r="R29" s="9" t="str">
        <f>SUBSTITUTE(Q29,"{ln6}",Sheet1!$B$9)</f>
        <v>n.v</v>
      </c>
      <c r="S29" s="9" t="str">
        <f>SUBSTITUTE(R29,"{li6}",Sheet1!$C$9)</f>
        <v>n.v</v>
      </c>
    </row>
    <row r="30" spans="1:19" x14ac:dyDescent="0.15">
      <c r="A30" s="9" t="s">
        <v>96</v>
      </c>
      <c r="B30" s="9" t="s">
        <v>97</v>
      </c>
      <c r="C30" s="10" t="str">
        <f>S30&amp;"@" &amp; Sheet1!$B$10</f>
        <v>nicolasde@cooya.es</v>
      </c>
      <c r="D30" s="9" t="str">
        <f>SUBSTITUTE(B30,"{fn}",Sheet1!$B$2)</f>
        <v>nicolas{ln3}</v>
      </c>
      <c r="E30" s="9" t="str">
        <f>SUBSTITUTE(D30,"{fi}",Sheet1!$C$2)</f>
        <v>nicolas{ln3}</v>
      </c>
      <c r="F30" s="9" t="str">
        <f>SUBSTITUTE(E30,"{mn}",Sheet1!$B$3)</f>
        <v>nicolas{ln3}</v>
      </c>
      <c r="G30" s="9" t="str">
        <f>SUBSTITUTE(F30,"{mi}",Sheet1!$C$3)</f>
        <v>nicolas{ln3}</v>
      </c>
      <c r="H30" s="9" t="str">
        <f>SUBSTITUTE(G30,"{ln}",Sheet1!$B$4)</f>
        <v>nicolas{ln3}</v>
      </c>
      <c r="I30" s="9" t="str">
        <f>SUBSTITUTE(H30,"{li}",Sheet1!$C$4)</f>
        <v>nicolas{ln3}</v>
      </c>
      <c r="J30" s="9" t="str">
        <f>SUBSTITUTE(I30,"{ln2}",Sheet1!$B$5)</f>
        <v>nicolas{ln3}</v>
      </c>
      <c r="K30" s="9" t="str">
        <f>SUBSTITUTE(J30,"{li2}",Sheet1!$C$5)</f>
        <v>nicolas{ln3}</v>
      </c>
      <c r="L30" s="9" t="str">
        <f>SUBSTITUTE(K30,"{ln3}",Sheet1!$B$6)</f>
        <v>nicolasde</v>
      </c>
      <c r="M30" s="9" t="str">
        <f>SUBSTITUTE(L30,"{li3}",Sheet1!$C$6)</f>
        <v>nicolasde</v>
      </c>
      <c r="N30" s="9" t="str">
        <f>SUBSTITUTE(M30,"{ln4}",Sheet1!$B$7)</f>
        <v>nicolasde</v>
      </c>
      <c r="O30" s="9" t="str">
        <f>SUBSTITUTE(N30,"{li4}",Sheet1!$C$7)</f>
        <v>nicolasde</v>
      </c>
      <c r="P30" s="9" t="str">
        <f>SUBSTITUTE(O30,"{ln5}",Sheet1!$B$8)</f>
        <v>nicolasde</v>
      </c>
      <c r="Q30" s="9" t="str">
        <f>SUBSTITUTE(P30,"{li5}",Sheet1!$C$8)</f>
        <v>nicolasde</v>
      </c>
      <c r="R30" s="9" t="str">
        <f>SUBSTITUTE(Q30,"{ln6}",Sheet1!$B$9)</f>
        <v>nicolasde</v>
      </c>
      <c r="S30" s="9" t="str">
        <f>SUBSTITUTE(R30,"{li6}",Sheet1!$C$9)</f>
        <v>nicolasde</v>
      </c>
    </row>
    <row r="31" spans="1:19" x14ac:dyDescent="0.15">
      <c r="B31" s="9" t="s">
        <v>98</v>
      </c>
      <c r="C31" s="10" t="str">
        <f>S31&amp;"@" &amp; Sheet1!$B$10</f>
        <v>nicolas.de@cooya.es</v>
      </c>
      <c r="D31" s="9" t="str">
        <f>SUBSTITUTE(B31,"{fn}",Sheet1!$B$2)</f>
        <v>nicolas.{ln3}</v>
      </c>
      <c r="E31" s="9" t="str">
        <f>SUBSTITUTE(D31,"{fi}",Sheet1!$C$2)</f>
        <v>nicolas.{ln3}</v>
      </c>
      <c r="F31" s="9" t="str">
        <f>SUBSTITUTE(E31,"{mn}",Sheet1!$B$3)</f>
        <v>nicolas.{ln3}</v>
      </c>
      <c r="G31" s="9" t="str">
        <f>SUBSTITUTE(F31,"{mi}",Sheet1!$C$3)</f>
        <v>nicolas.{ln3}</v>
      </c>
      <c r="H31" s="9" t="str">
        <f>SUBSTITUTE(G31,"{ln}",Sheet1!$B$4)</f>
        <v>nicolas.{ln3}</v>
      </c>
      <c r="I31" s="9" t="str">
        <f>SUBSTITUTE(H31,"{li}",Sheet1!$C$4)</f>
        <v>nicolas.{ln3}</v>
      </c>
      <c r="J31" s="9" t="str">
        <f>SUBSTITUTE(I31,"{ln2}",Sheet1!$B$5)</f>
        <v>nicolas.{ln3}</v>
      </c>
      <c r="K31" s="9" t="str">
        <f>SUBSTITUTE(J31,"{li2}",Sheet1!$C$5)</f>
        <v>nicolas.{ln3}</v>
      </c>
      <c r="L31" s="9" t="str">
        <f>SUBSTITUTE(K31,"{ln3}",Sheet1!$B$6)</f>
        <v>nicolas.de</v>
      </c>
      <c r="M31" s="9" t="str">
        <f>SUBSTITUTE(L31,"{li3}",Sheet1!$C$6)</f>
        <v>nicolas.de</v>
      </c>
      <c r="N31" s="9" t="str">
        <f>SUBSTITUTE(M31,"{ln4}",Sheet1!$B$7)</f>
        <v>nicolas.de</v>
      </c>
      <c r="O31" s="9" t="str">
        <f>SUBSTITUTE(N31,"{li4}",Sheet1!$C$7)</f>
        <v>nicolas.de</v>
      </c>
      <c r="P31" s="9" t="str">
        <f>SUBSTITUTE(O31,"{ln5}",Sheet1!$B$8)</f>
        <v>nicolas.de</v>
      </c>
      <c r="Q31" s="9" t="str">
        <f>SUBSTITUTE(P31,"{li5}",Sheet1!$C$8)</f>
        <v>nicolas.de</v>
      </c>
      <c r="R31" s="9" t="str">
        <f>SUBSTITUTE(Q31,"{ln6}",Sheet1!$B$9)</f>
        <v>nicolas.de</v>
      </c>
      <c r="S31" s="9" t="str">
        <f>SUBSTITUTE(R31,"{li6}",Sheet1!$C$9)</f>
        <v>nicolas.de</v>
      </c>
    </row>
    <row r="32" spans="1:19" x14ac:dyDescent="0.15">
      <c r="B32" s="9" t="s">
        <v>99</v>
      </c>
      <c r="C32" s="10" t="str">
        <f>S32&amp;"@" &amp; Sheet1!$B$10</f>
        <v>nde@cooya.es</v>
      </c>
      <c r="D32" s="9" t="str">
        <f>SUBSTITUTE(B32,"{fn}",Sheet1!$B$2)</f>
        <v>{fi}{ln3}</v>
      </c>
      <c r="E32" s="9" t="str">
        <f>SUBSTITUTE(D32,"{fi}",Sheet1!$C$2)</f>
        <v>n{ln3}</v>
      </c>
      <c r="F32" s="9" t="str">
        <f>SUBSTITUTE(E32,"{mn}",Sheet1!$B$3)</f>
        <v>n{ln3}</v>
      </c>
      <c r="G32" s="9" t="str">
        <f>SUBSTITUTE(F32,"{mi}",Sheet1!$C$3)</f>
        <v>n{ln3}</v>
      </c>
      <c r="H32" s="9" t="str">
        <f>SUBSTITUTE(G32,"{ln}",Sheet1!$B$4)</f>
        <v>n{ln3}</v>
      </c>
      <c r="I32" s="9" t="str">
        <f>SUBSTITUTE(H32,"{li}",Sheet1!$C$4)</f>
        <v>n{ln3}</v>
      </c>
      <c r="J32" s="9" t="str">
        <f>SUBSTITUTE(I32,"{ln2}",Sheet1!$B$5)</f>
        <v>n{ln3}</v>
      </c>
      <c r="K32" s="9" t="str">
        <f>SUBSTITUTE(J32,"{li2}",Sheet1!$C$5)</f>
        <v>n{ln3}</v>
      </c>
      <c r="L32" s="9" t="str">
        <f>SUBSTITUTE(K32,"{ln3}",Sheet1!$B$6)</f>
        <v>nde</v>
      </c>
      <c r="M32" s="9" t="str">
        <f>SUBSTITUTE(L32,"{li3}",Sheet1!$C$6)</f>
        <v>nde</v>
      </c>
      <c r="N32" s="9" t="str">
        <f>SUBSTITUTE(M32,"{ln4}",Sheet1!$B$7)</f>
        <v>nde</v>
      </c>
      <c r="O32" s="9" t="str">
        <f>SUBSTITUTE(N32,"{li4}",Sheet1!$C$7)</f>
        <v>nde</v>
      </c>
      <c r="P32" s="9" t="str">
        <f>SUBSTITUTE(O32,"{ln5}",Sheet1!$B$8)</f>
        <v>nde</v>
      </c>
      <c r="Q32" s="9" t="str">
        <f>SUBSTITUTE(P32,"{li5}",Sheet1!$C$8)</f>
        <v>nde</v>
      </c>
      <c r="R32" s="9" t="str">
        <f>SUBSTITUTE(Q32,"{ln6}",Sheet1!$B$9)</f>
        <v>nde</v>
      </c>
      <c r="S32" s="9" t="str">
        <f>SUBSTITUTE(R32,"{li6}",Sheet1!$C$9)</f>
        <v>nde</v>
      </c>
    </row>
    <row r="33" spans="1:19" x14ac:dyDescent="0.15">
      <c r="B33" s="9" t="s">
        <v>100</v>
      </c>
      <c r="C33" s="10" t="str">
        <f>S33&amp;"@" &amp; Sheet1!$B$10</f>
        <v>n.de@cooya.es</v>
      </c>
      <c r="D33" s="9" t="str">
        <f>SUBSTITUTE(B33,"{fn}",Sheet1!$B$2)</f>
        <v>{fi}.{ln3}</v>
      </c>
      <c r="E33" s="9" t="str">
        <f>SUBSTITUTE(D33,"{fi}",Sheet1!$C$2)</f>
        <v>n.{ln3}</v>
      </c>
      <c r="F33" s="9" t="str">
        <f>SUBSTITUTE(E33,"{mn}",Sheet1!$B$3)</f>
        <v>n.{ln3}</v>
      </c>
      <c r="G33" s="9" t="str">
        <f>SUBSTITUTE(F33,"{mi}",Sheet1!$C$3)</f>
        <v>n.{ln3}</v>
      </c>
      <c r="H33" s="9" t="str">
        <f>SUBSTITUTE(G33,"{ln}",Sheet1!$B$4)</f>
        <v>n.{ln3}</v>
      </c>
      <c r="I33" s="9" t="str">
        <f>SUBSTITUTE(H33,"{li}",Sheet1!$C$4)</f>
        <v>n.{ln3}</v>
      </c>
      <c r="J33" s="9" t="str">
        <f>SUBSTITUTE(I33,"{ln2}",Sheet1!$B$5)</f>
        <v>n.{ln3}</v>
      </c>
      <c r="K33" s="9" t="str">
        <f>SUBSTITUTE(J33,"{li2}",Sheet1!$C$5)</f>
        <v>n.{ln3}</v>
      </c>
      <c r="L33" s="9" t="str">
        <f>SUBSTITUTE(K33,"{ln3}",Sheet1!$B$6)</f>
        <v>n.de</v>
      </c>
      <c r="M33" s="9" t="str">
        <f>SUBSTITUTE(L33,"{li3}",Sheet1!$C$6)</f>
        <v>n.de</v>
      </c>
      <c r="N33" s="9" t="str">
        <f>SUBSTITUTE(M33,"{ln4}",Sheet1!$B$7)</f>
        <v>n.de</v>
      </c>
      <c r="O33" s="9" t="str">
        <f>SUBSTITUTE(N33,"{li4}",Sheet1!$C$7)</f>
        <v>n.de</v>
      </c>
      <c r="P33" s="9" t="str">
        <f>SUBSTITUTE(O33,"{ln5}",Sheet1!$B$8)</f>
        <v>n.de</v>
      </c>
      <c r="Q33" s="9" t="str">
        <f>SUBSTITUTE(P33,"{li5}",Sheet1!$C$8)</f>
        <v>n.de</v>
      </c>
      <c r="R33" s="9" t="str">
        <f>SUBSTITUTE(Q33,"{ln6}",Sheet1!$B$9)</f>
        <v>n.de</v>
      </c>
      <c r="S33" s="9" t="str">
        <f>SUBSTITUTE(R33,"{li6}",Sheet1!$C$9)</f>
        <v>n.de</v>
      </c>
    </row>
    <row r="34" spans="1:19" x14ac:dyDescent="0.15">
      <c r="B34" s="9" t="s">
        <v>97</v>
      </c>
      <c r="C34" s="10" t="str">
        <f>S34&amp;"@" &amp; Sheet1!$B$10</f>
        <v>nicolasde@cooya.es</v>
      </c>
      <c r="D34" s="9" t="str">
        <f>SUBSTITUTE(B34,"{fn}",Sheet1!$B$2)</f>
        <v>nicolas{ln3}</v>
      </c>
      <c r="E34" s="9" t="str">
        <f>SUBSTITUTE(D34,"{fi}",Sheet1!$C$2)</f>
        <v>nicolas{ln3}</v>
      </c>
      <c r="F34" s="9" t="str">
        <f>SUBSTITUTE(E34,"{mn}",Sheet1!$B$3)</f>
        <v>nicolas{ln3}</v>
      </c>
      <c r="G34" s="9" t="str">
        <f>SUBSTITUTE(F34,"{mi}",Sheet1!$C$3)</f>
        <v>nicolas{ln3}</v>
      </c>
      <c r="H34" s="9" t="str">
        <f>SUBSTITUTE(G34,"{ln}",Sheet1!$B$4)</f>
        <v>nicolas{ln3}</v>
      </c>
      <c r="I34" s="9" t="str">
        <f>SUBSTITUTE(H34,"{li}",Sheet1!$C$4)</f>
        <v>nicolas{ln3}</v>
      </c>
      <c r="J34" s="9" t="str">
        <f>SUBSTITUTE(I34,"{ln2}",Sheet1!$B$5)</f>
        <v>nicolas{ln3}</v>
      </c>
      <c r="K34" s="9" t="str">
        <f>SUBSTITUTE(J34,"{li2}",Sheet1!$C$5)</f>
        <v>nicolas{ln3}</v>
      </c>
      <c r="L34" s="9" t="str">
        <f>SUBSTITUTE(K34,"{ln3}",Sheet1!$B$6)</f>
        <v>nicolasde</v>
      </c>
      <c r="M34" s="9" t="str">
        <f>SUBSTITUTE(L34,"{li3}",Sheet1!$C$6)</f>
        <v>nicolasde</v>
      </c>
      <c r="N34" s="9" t="str">
        <f>SUBSTITUTE(M34,"{ln4}",Sheet1!$B$7)</f>
        <v>nicolasde</v>
      </c>
      <c r="O34" s="9" t="str">
        <f>SUBSTITUTE(N34,"{li4}",Sheet1!$C$7)</f>
        <v>nicolasde</v>
      </c>
      <c r="P34" s="9" t="str">
        <f>SUBSTITUTE(O34,"{ln5}",Sheet1!$B$8)</f>
        <v>nicolasde</v>
      </c>
      <c r="Q34" s="9" t="str">
        <f>SUBSTITUTE(P34,"{li5}",Sheet1!$C$8)</f>
        <v>nicolasde</v>
      </c>
      <c r="R34" s="9" t="str">
        <f>SUBSTITUTE(Q34,"{ln6}",Sheet1!$B$9)</f>
        <v>nicolasde</v>
      </c>
      <c r="S34" s="9" t="str">
        <f>SUBSTITUTE(R34,"{li6}",Sheet1!$C$9)</f>
        <v>nicolasde</v>
      </c>
    </row>
    <row r="35" spans="1:19" x14ac:dyDescent="0.15">
      <c r="B35" s="9" t="s">
        <v>99</v>
      </c>
      <c r="C35" s="10" t="str">
        <f>S35&amp;"@" &amp; Sheet1!$B$10</f>
        <v>nde@cooya.es</v>
      </c>
      <c r="D35" s="9" t="str">
        <f>SUBSTITUTE(B35,"{fn}",Sheet1!$B$2)</f>
        <v>{fi}{ln3}</v>
      </c>
      <c r="E35" s="9" t="str">
        <f>SUBSTITUTE(D35,"{fi}",Sheet1!$C$2)</f>
        <v>n{ln3}</v>
      </c>
      <c r="F35" s="9" t="str">
        <f>SUBSTITUTE(E35,"{mn}",Sheet1!$B$3)</f>
        <v>n{ln3}</v>
      </c>
      <c r="G35" s="9" t="str">
        <f>SUBSTITUTE(F35,"{mi}",Sheet1!$C$3)</f>
        <v>n{ln3}</v>
      </c>
      <c r="H35" s="9" t="str">
        <f>SUBSTITUTE(G35,"{ln}",Sheet1!$B$4)</f>
        <v>n{ln3}</v>
      </c>
      <c r="I35" s="9" t="str">
        <f>SUBSTITUTE(H35,"{li}",Sheet1!$C$4)</f>
        <v>n{ln3}</v>
      </c>
      <c r="J35" s="9" t="str">
        <f>SUBSTITUTE(I35,"{ln2}",Sheet1!$B$5)</f>
        <v>n{ln3}</v>
      </c>
      <c r="K35" s="9" t="str">
        <f>SUBSTITUTE(J35,"{li2}",Sheet1!$C$5)</f>
        <v>n{ln3}</v>
      </c>
      <c r="L35" s="9" t="str">
        <f>SUBSTITUTE(K35,"{ln3}",Sheet1!$B$6)</f>
        <v>nde</v>
      </c>
      <c r="M35" s="9" t="str">
        <f>SUBSTITUTE(L35,"{li3}",Sheet1!$C$6)</f>
        <v>nde</v>
      </c>
      <c r="N35" s="9" t="str">
        <f>SUBSTITUTE(M35,"{ln4}",Sheet1!$B$7)</f>
        <v>nde</v>
      </c>
      <c r="O35" s="9" t="str">
        <f>SUBSTITUTE(N35,"{li4}",Sheet1!$C$7)</f>
        <v>nde</v>
      </c>
      <c r="P35" s="9" t="str">
        <f>SUBSTITUTE(O35,"{ln5}",Sheet1!$B$8)</f>
        <v>nde</v>
      </c>
      <c r="Q35" s="9" t="str">
        <f>SUBSTITUTE(P35,"{li5}",Sheet1!$C$8)</f>
        <v>nde</v>
      </c>
      <c r="R35" s="9" t="str">
        <f>SUBSTITUTE(Q35,"{ln6}",Sheet1!$B$9)</f>
        <v>nde</v>
      </c>
      <c r="S35" s="9" t="str">
        <f>SUBSTITUTE(R35,"{li6}",Sheet1!$C$9)</f>
        <v>nde</v>
      </c>
    </row>
    <row r="36" spans="1:19" x14ac:dyDescent="0.15">
      <c r="B36" s="9" t="s">
        <v>100</v>
      </c>
      <c r="C36" s="10" t="str">
        <f>S36&amp;"@" &amp; Sheet1!$B$10</f>
        <v>n.de@cooya.es</v>
      </c>
      <c r="D36" s="9" t="str">
        <f>SUBSTITUTE(B36,"{fn}",Sheet1!$B$2)</f>
        <v>{fi}.{ln3}</v>
      </c>
      <c r="E36" s="9" t="str">
        <f>SUBSTITUTE(D36,"{fi}",Sheet1!$C$2)</f>
        <v>n.{ln3}</v>
      </c>
      <c r="F36" s="9" t="str">
        <f>SUBSTITUTE(E36,"{mn}",Sheet1!$B$3)</f>
        <v>n.{ln3}</v>
      </c>
      <c r="G36" s="9" t="str">
        <f>SUBSTITUTE(F36,"{mi}",Sheet1!$C$3)</f>
        <v>n.{ln3}</v>
      </c>
      <c r="H36" s="9" t="str">
        <f>SUBSTITUTE(G36,"{ln}",Sheet1!$B$4)</f>
        <v>n.{ln3}</v>
      </c>
      <c r="I36" s="9" t="str">
        <f>SUBSTITUTE(H36,"{li}",Sheet1!$C$4)</f>
        <v>n.{ln3}</v>
      </c>
      <c r="J36" s="9" t="str">
        <f>SUBSTITUTE(I36,"{ln2}",Sheet1!$B$5)</f>
        <v>n.{ln3}</v>
      </c>
      <c r="K36" s="9" t="str">
        <f>SUBSTITUTE(J36,"{li2}",Sheet1!$C$5)</f>
        <v>n.{ln3}</v>
      </c>
      <c r="L36" s="9" t="str">
        <f>SUBSTITUTE(K36,"{ln3}",Sheet1!$B$6)</f>
        <v>n.de</v>
      </c>
      <c r="M36" s="9" t="str">
        <f>SUBSTITUTE(L36,"{li3}",Sheet1!$C$6)</f>
        <v>n.de</v>
      </c>
      <c r="N36" s="9" t="str">
        <f>SUBSTITUTE(M36,"{ln4}",Sheet1!$B$7)</f>
        <v>n.de</v>
      </c>
      <c r="O36" s="9" t="str">
        <f>SUBSTITUTE(N36,"{li4}",Sheet1!$C$7)</f>
        <v>n.de</v>
      </c>
      <c r="P36" s="9" t="str">
        <f>SUBSTITUTE(O36,"{ln5}",Sheet1!$B$8)</f>
        <v>n.de</v>
      </c>
      <c r="Q36" s="9" t="str">
        <f>SUBSTITUTE(P36,"{li5}",Sheet1!$C$8)</f>
        <v>n.de</v>
      </c>
      <c r="R36" s="9" t="str">
        <f>SUBSTITUTE(Q36,"{ln6}",Sheet1!$B$9)</f>
        <v>n.de</v>
      </c>
      <c r="S36" s="9" t="str">
        <f>SUBSTITUTE(R36,"{li6}",Sheet1!$C$9)</f>
        <v>n.de</v>
      </c>
    </row>
    <row r="37" spans="1:19" x14ac:dyDescent="0.15">
      <c r="A37" s="9" t="s">
        <v>108</v>
      </c>
      <c r="B37" s="9" t="s">
        <v>109</v>
      </c>
      <c r="C37" s="10" t="str">
        <f>S37&amp;"@" &amp; Sheet1!$B$10</f>
        <v>nicolasla@cooya.es</v>
      </c>
      <c r="D37" s="9" t="str">
        <f>SUBSTITUTE(B37,"{fn}",Sheet1!$B$2)</f>
        <v>nicolas{ln4}</v>
      </c>
      <c r="E37" s="9" t="str">
        <f>SUBSTITUTE(D37,"{fi}",Sheet1!$C$2)</f>
        <v>nicolas{ln4}</v>
      </c>
      <c r="F37" s="9" t="str">
        <f>SUBSTITUTE(E37,"{mn}",Sheet1!$B$3)</f>
        <v>nicolas{ln4}</v>
      </c>
      <c r="G37" s="9" t="str">
        <f>SUBSTITUTE(F37,"{mi}",Sheet1!$C$3)</f>
        <v>nicolas{ln4}</v>
      </c>
      <c r="H37" s="9" t="str">
        <f>SUBSTITUTE(G37,"{ln}",Sheet1!$B$4)</f>
        <v>nicolas{ln4}</v>
      </c>
      <c r="I37" s="9" t="str">
        <f>SUBSTITUTE(H37,"{li}",Sheet1!$C$4)</f>
        <v>nicolas{ln4}</v>
      </c>
      <c r="J37" s="9" t="str">
        <f>SUBSTITUTE(I37,"{ln2}",Sheet1!$B$5)</f>
        <v>nicolas{ln4}</v>
      </c>
      <c r="K37" s="9" t="str">
        <f>SUBSTITUTE(J37,"{li2}",Sheet1!$C$5)</f>
        <v>nicolas{ln4}</v>
      </c>
      <c r="L37" s="9" t="str">
        <f>SUBSTITUTE(K37,"{ln3}",Sheet1!$B$6)</f>
        <v>nicolas{ln4}</v>
      </c>
      <c r="M37" s="9" t="str">
        <f>SUBSTITUTE(L37,"{li3}",Sheet1!$C$6)</f>
        <v>nicolas{ln4}</v>
      </c>
      <c r="N37" s="9" t="str">
        <f>SUBSTITUTE(M37,"{ln4}",Sheet1!$B$7)</f>
        <v>nicolasla</v>
      </c>
      <c r="O37" s="9" t="str">
        <f>SUBSTITUTE(N37,"{li4}",Sheet1!$C$7)</f>
        <v>nicolasla</v>
      </c>
      <c r="P37" s="9" t="str">
        <f>SUBSTITUTE(O37,"{ln5}",Sheet1!$B$8)</f>
        <v>nicolasla</v>
      </c>
      <c r="Q37" s="9" t="str">
        <f>SUBSTITUTE(P37,"{li5}",Sheet1!$C$8)</f>
        <v>nicolasla</v>
      </c>
      <c r="R37" s="9" t="str">
        <f>SUBSTITUTE(Q37,"{ln6}",Sheet1!$B$9)</f>
        <v>nicolasla</v>
      </c>
      <c r="S37" s="9" t="str">
        <f>SUBSTITUTE(R37,"{li6}",Sheet1!$C$9)</f>
        <v>nicolasla</v>
      </c>
    </row>
    <row r="38" spans="1:19" x14ac:dyDescent="0.15">
      <c r="B38" s="9" t="s">
        <v>110</v>
      </c>
      <c r="C38" s="10" t="str">
        <f>S38&amp;"@" &amp; Sheet1!$B$10</f>
        <v>nicolas.la@cooya.es</v>
      </c>
      <c r="D38" s="9" t="str">
        <f>SUBSTITUTE(B38,"{fn}",Sheet1!$B$2)</f>
        <v>nicolas.{ln4}</v>
      </c>
      <c r="E38" s="9" t="str">
        <f>SUBSTITUTE(D38,"{fi}",Sheet1!$C$2)</f>
        <v>nicolas.{ln4}</v>
      </c>
      <c r="F38" s="9" t="str">
        <f>SUBSTITUTE(E38,"{mn}",Sheet1!$B$3)</f>
        <v>nicolas.{ln4}</v>
      </c>
      <c r="G38" s="9" t="str">
        <f>SUBSTITUTE(F38,"{mi}",Sheet1!$C$3)</f>
        <v>nicolas.{ln4}</v>
      </c>
      <c r="H38" s="9" t="str">
        <f>SUBSTITUTE(G38,"{ln}",Sheet1!$B$4)</f>
        <v>nicolas.{ln4}</v>
      </c>
      <c r="I38" s="9" t="str">
        <f>SUBSTITUTE(H38,"{li}",Sheet1!$C$4)</f>
        <v>nicolas.{ln4}</v>
      </c>
      <c r="J38" s="9" t="str">
        <f>SUBSTITUTE(I38,"{ln2}",Sheet1!$B$5)</f>
        <v>nicolas.{ln4}</v>
      </c>
      <c r="K38" s="9" t="str">
        <f>SUBSTITUTE(J38,"{li2}",Sheet1!$C$5)</f>
        <v>nicolas.{ln4}</v>
      </c>
      <c r="L38" s="9" t="str">
        <f>SUBSTITUTE(K38,"{ln3}",Sheet1!$B$6)</f>
        <v>nicolas.{ln4}</v>
      </c>
      <c r="M38" s="9" t="str">
        <f>SUBSTITUTE(L38,"{li3}",Sheet1!$C$6)</f>
        <v>nicolas.{ln4}</v>
      </c>
      <c r="N38" s="9" t="str">
        <f>SUBSTITUTE(M38,"{ln4}",Sheet1!$B$7)</f>
        <v>nicolas.la</v>
      </c>
      <c r="O38" s="9" t="str">
        <f>SUBSTITUTE(N38,"{li4}",Sheet1!$C$7)</f>
        <v>nicolas.la</v>
      </c>
      <c r="P38" s="9" t="str">
        <f>SUBSTITUTE(O38,"{ln5}",Sheet1!$B$8)</f>
        <v>nicolas.la</v>
      </c>
      <c r="Q38" s="9" t="str">
        <f>SUBSTITUTE(P38,"{li5}",Sheet1!$C$8)</f>
        <v>nicolas.la</v>
      </c>
      <c r="R38" s="9" t="str">
        <f>SUBSTITUTE(Q38,"{ln6}",Sheet1!$B$9)</f>
        <v>nicolas.la</v>
      </c>
      <c r="S38" s="9" t="str">
        <f>SUBSTITUTE(R38,"{li6}",Sheet1!$C$9)</f>
        <v>nicolas.la</v>
      </c>
    </row>
    <row r="39" spans="1:19" x14ac:dyDescent="0.15">
      <c r="B39" s="9" t="s">
        <v>111</v>
      </c>
      <c r="C39" s="10" t="str">
        <f>S39&amp;"@" &amp; Sheet1!$B$10</f>
        <v>nla@cooya.es</v>
      </c>
      <c r="D39" s="9" t="str">
        <f>SUBSTITUTE(B39,"{fn}",Sheet1!$B$2)</f>
        <v>{fi}{ln4}</v>
      </c>
      <c r="E39" s="9" t="str">
        <f>SUBSTITUTE(D39,"{fi}",Sheet1!$C$2)</f>
        <v>n{ln4}</v>
      </c>
      <c r="F39" s="9" t="str">
        <f>SUBSTITUTE(E39,"{mn}",Sheet1!$B$3)</f>
        <v>n{ln4}</v>
      </c>
      <c r="G39" s="9" t="str">
        <f>SUBSTITUTE(F39,"{mi}",Sheet1!$C$3)</f>
        <v>n{ln4}</v>
      </c>
      <c r="H39" s="9" t="str">
        <f>SUBSTITUTE(G39,"{ln}",Sheet1!$B$4)</f>
        <v>n{ln4}</v>
      </c>
      <c r="I39" s="9" t="str">
        <f>SUBSTITUTE(H39,"{li}",Sheet1!$C$4)</f>
        <v>n{ln4}</v>
      </c>
      <c r="J39" s="9" t="str">
        <f>SUBSTITUTE(I39,"{ln2}",Sheet1!$B$5)</f>
        <v>n{ln4}</v>
      </c>
      <c r="K39" s="9" t="str">
        <f>SUBSTITUTE(J39,"{li2}",Sheet1!$C$5)</f>
        <v>n{ln4}</v>
      </c>
      <c r="L39" s="9" t="str">
        <f>SUBSTITUTE(K39,"{ln3}",Sheet1!$B$6)</f>
        <v>n{ln4}</v>
      </c>
      <c r="M39" s="9" t="str">
        <f>SUBSTITUTE(L39,"{li3}",Sheet1!$C$6)</f>
        <v>n{ln4}</v>
      </c>
      <c r="N39" s="9" t="str">
        <f>SUBSTITUTE(M39,"{ln4}",Sheet1!$B$7)</f>
        <v>nla</v>
      </c>
      <c r="O39" s="9" t="str">
        <f>SUBSTITUTE(N39,"{li4}",Sheet1!$C$7)</f>
        <v>nla</v>
      </c>
      <c r="P39" s="9" t="str">
        <f>SUBSTITUTE(O39,"{ln5}",Sheet1!$B$8)</f>
        <v>nla</v>
      </c>
      <c r="Q39" s="9" t="str">
        <f>SUBSTITUTE(P39,"{li5}",Sheet1!$C$8)</f>
        <v>nla</v>
      </c>
      <c r="R39" s="9" t="str">
        <f>SUBSTITUTE(Q39,"{ln6}",Sheet1!$B$9)</f>
        <v>nla</v>
      </c>
      <c r="S39" s="9" t="str">
        <f>SUBSTITUTE(R39,"{li6}",Sheet1!$C$9)</f>
        <v>nla</v>
      </c>
    </row>
    <row r="40" spans="1:19" x14ac:dyDescent="0.15">
      <c r="B40" s="9" t="s">
        <v>112</v>
      </c>
      <c r="C40" s="10" t="str">
        <f>S40&amp;"@" &amp; Sheet1!$B$10</f>
        <v>n.la@cooya.es</v>
      </c>
      <c r="D40" s="9" t="str">
        <f>SUBSTITUTE(B40,"{fn}",Sheet1!$B$2)</f>
        <v>{fi}.{ln4}</v>
      </c>
      <c r="E40" s="9" t="str">
        <f>SUBSTITUTE(D40,"{fi}",Sheet1!$C$2)</f>
        <v>n.{ln4}</v>
      </c>
      <c r="F40" s="9" t="str">
        <f>SUBSTITUTE(E40,"{mn}",Sheet1!$B$3)</f>
        <v>n.{ln4}</v>
      </c>
      <c r="G40" s="9" t="str">
        <f>SUBSTITUTE(F40,"{mi}",Sheet1!$C$3)</f>
        <v>n.{ln4}</v>
      </c>
      <c r="H40" s="9" t="str">
        <f>SUBSTITUTE(G40,"{ln}",Sheet1!$B$4)</f>
        <v>n.{ln4}</v>
      </c>
      <c r="I40" s="9" t="str">
        <f>SUBSTITUTE(H40,"{li}",Sheet1!$C$4)</f>
        <v>n.{ln4}</v>
      </c>
      <c r="J40" s="9" t="str">
        <f>SUBSTITUTE(I40,"{ln2}",Sheet1!$B$5)</f>
        <v>n.{ln4}</v>
      </c>
      <c r="K40" s="9" t="str">
        <f>SUBSTITUTE(J40,"{li2}",Sheet1!$C$5)</f>
        <v>n.{ln4}</v>
      </c>
      <c r="L40" s="9" t="str">
        <f>SUBSTITUTE(K40,"{ln3}",Sheet1!$B$6)</f>
        <v>n.{ln4}</v>
      </c>
      <c r="M40" s="9" t="str">
        <f>SUBSTITUTE(L40,"{li3}",Sheet1!$C$6)</f>
        <v>n.{ln4}</v>
      </c>
      <c r="N40" s="9" t="str">
        <f>SUBSTITUTE(M40,"{ln4}",Sheet1!$B$7)</f>
        <v>n.la</v>
      </c>
      <c r="O40" s="9" t="str">
        <f>SUBSTITUTE(N40,"{li4}",Sheet1!$C$7)</f>
        <v>n.la</v>
      </c>
      <c r="P40" s="9" t="str">
        <f>SUBSTITUTE(O40,"{ln5}",Sheet1!$B$8)</f>
        <v>n.la</v>
      </c>
      <c r="Q40" s="9" t="str">
        <f>SUBSTITUTE(P40,"{li5}",Sheet1!$C$8)</f>
        <v>n.la</v>
      </c>
      <c r="R40" s="9" t="str">
        <f>SUBSTITUTE(Q40,"{ln6}",Sheet1!$B$9)</f>
        <v>n.la</v>
      </c>
      <c r="S40" s="9" t="str">
        <f>SUBSTITUTE(R40,"{li6}",Sheet1!$C$9)</f>
        <v>n.la</v>
      </c>
    </row>
    <row r="41" spans="1:19" x14ac:dyDescent="0.15">
      <c r="B41" s="9" t="s">
        <v>109</v>
      </c>
      <c r="C41" s="10" t="str">
        <f>S41&amp;"@" &amp; Sheet1!$B$10</f>
        <v>nicolasla@cooya.es</v>
      </c>
      <c r="D41" s="9" t="str">
        <f>SUBSTITUTE(B41,"{fn}",Sheet1!$B$2)</f>
        <v>nicolas{ln4}</v>
      </c>
      <c r="E41" s="9" t="str">
        <f>SUBSTITUTE(D41,"{fi}",Sheet1!$C$2)</f>
        <v>nicolas{ln4}</v>
      </c>
      <c r="F41" s="9" t="str">
        <f>SUBSTITUTE(E41,"{mn}",Sheet1!$B$3)</f>
        <v>nicolas{ln4}</v>
      </c>
      <c r="G41" s="9" t="str">
        <f>SUBSTITUTE(F41,"{mi}",Sheet1!$C$3)</f>
        <v>nicolas{ln4}</v>
      </c>
      <c r="H41" s="9" t="str">
        <f>SUBSTITUTE(G41,"{ln}",Sheet1!$B$4)</f>
        <v>nicolas{ln4}</v>
      </c>
      <c r="I41" s="9" t="str">
        <f>SUBSTITUTE(H41,"{li}",Sheet1!$C$4)</f>
        <v>nicolas{ln4}</v>
      </c>
      <c r="J41" s="9" t="str">
        <f>SUBSTITUTE(I41,"{ln2}",Sheet1!$B$5)</f>
        <v>nicolas{ln4}</v>
      </c>
      <c r="K41" s="9" t="str">
        <f>SUBSTITUTE(J41,"{li2}",Sheet1!$C$5)</f>
        <v>nicolas{ln4}</v>
      </c>
      <c r="L41" s="9" t="str">
        <f>SUBSTITUTE(K41,"{ln3}",Sheet1!$B$6)</f>
        <v>nicolas{ln4}</v>
      </c>
      <c r="M41" s="9" t="str">
        <f>SUBSTITUTE(L41,"{li3}",Sheet1!$C$6)</f>
        <v>nicolas{ln4}</v>
      </c>
      <c r="N41" s="9" t="str">
        <f>SUBSTITUTE(M41,"{ln4}",Sheet1!$B$7)</f>
        <v>nicolasla</v>
      </c>
      <c r="O41" s="9" t="str">
        <f>SUBSTITUTE(N41,"{li4}",Sheet1!$C$7)</f>
        <v>nicolasla</v>
      </c>
      <c r="P41" s="9" t="str">
        <f>SUBSTITUTE(O41,"{ln5}",Sheet1!$B$8)</f>
        <v>nicolasla</v>
      </c>
      <c r="Q41" s="9" t="str">
        <f>SUBSTITUTE(P41,"{li5}",Sheet1!$C$8)</f>
        <v>nicolasla</v>
      </c>
      <c r="R41" s="9" t="str">
        <f>SUBSTITUTE(Q41,"{ln6}",Sheet1!$B$9)</f>
        <v>nicolasla</v>
      </c>
      <c r="S41" s="9" t="str">
        <f>SUBSTITUTE(R41,"{li6}",Sheet1!$C$9)</f>
        <v>nicolasla</v>
      </c>
    </row>
    <row r="42" spans="1:19" x14ac:dyDescent="0.15">
      <c r="B42" s="9" t="s">
        <v>111</v>
      </c>
      <c r="C42" s="10" t="str">
        <f>S42&amp;"@" &amp; Sheet1!$B$10</f>
        <v>nla@cooya.es</v>
      </c>
      <c r="D42" s="9" t="str">
        <f>SUBSTITUTE(B42,"{fn}",Sheet1!$B$2)</f>
        <v>{fi}{ln4}</v>
      </c>
      <c r="E42" s="9" t="str">
        <f>SUBSTITUTE(D42,"{fi}",Sheet1!$C$2)</f>
        <v>n{ln4}</v>
      </c>
      <c r="F42" s="9" t="str">
        <f>SUBSTITUTE(E42,"{mn}",Sheet1!$B$3)</f>
        <v>n{ln4}</v>
      </c>
      <c r="G42" s="9" t="str">
        <f>SUBSTITUTE(F42,"{mi}",Sheet1!$C$3)</f>
        <v>n{ln4}</v>
      </c>
      <c r="H42" s="9" t="str">
        <f>SUBSTITUTE(G42,"{ln}",Sheet1!$B$4)</f>
        <v>n{ln4}</v>
      </c>
      <c r="I42" s="9" t="str">
        <f>SUBSTITUTE(H42,"{li}",Sheet1!$C$4)</f>
        <v>n{ln4}</v>
      </c>
      <c r="J42" s="9" t="str">
        <f>SUBSTITUTE(I42,"{ln2}",Sheet1!$B$5)</f>
        <v>n{ln4}</v>
      </c>
      <c r="K42" s="9" t="str">
        <f>SUBSTITUTE(J42,"{li2}",Sheet1!$C$5)</f>
        <v>n{ln4}</v>
      </c>
      <c r="L42" s="9" t="str">
        <f>SUBSTITUTE(K42,"{ln3}",Sheet1!$B$6)</f>
        <v>n{ln4}</v>
      </c>
      <c r="M42" s="9" t="str">
        <f>SUBSTITUTE(L42,"{li3}",Sheet1!$C$6)</f>
        <v>n{ln4}</v>
      </c>
      <c r="N42" s="9" t="str">
        <f>SUBSTITUTE(M42,"{ln4}",Sheet1!$B$7)</f>
        <v>nla</v>
      </c>
      <c r="O42" s="9" t="str">
        <f>SUBSTITUTE(N42,"{li4}",Sheet1!$C$7)</f>
        <v>nla</v>
      </c>
      <c r="P42" s="9" t="str">
        <f>SUBSTITUTE(O42,"{ln5}",Sheet1!$B$8)</f>
        <v>nla</v>
      </c>
      <c r="Q42" s="9" t="str">
        <f>SUBSTITUTE(P42,"{li5}",Sheet1!$C$8)</f>
        <v>nla</v>
      </c>
      <c r="R42" s="9" t="str">
        <f>SUBSTITUTE(Q42,"{ln6}",Sheet1!$B$9)</f>
        <v>nla</v>
      </c>
      <c r="S42" s="9" t="str">
        <f>SUBSTITUTE(R42,"{li6}",Sheet1!$C$9)</f>
        <v>nla</v>
      </c>
    </row>
    <row r="43" spans="1:19" x14ac:dyDescent="0.15">
      <c r="B43" s="9" t="s">
        <v>112</v>
      </c>
      <c r="C43" s="10" t="str">
        <f>S43&amp;"@" &amp; Sheet1!$B$10</f>
        <v>n.la@cooya.es</v>
      </c>
      <c r="D43" s="9" t="str">
        <f>SUBSTITUTE(B43,"{fn}",Sheet1!$B$2)</f>
        <v>{fi}.{ln4}</v>
      </c>
      <c r="E43" s="9" t="str">
        <f>SUBSTITUTE(D43,"{fi}",Sheet1!$C$2)</f>
        <v>n.{ln4}</v>
      </c>
      <c r="F43" s="9" t="str">
        <f>SUBSTITUTE(E43,"{mn}",Sheet1!$B$3)</f>
        <v>n.{ln4}</v>
      </c>
      <c r="G43" s="9" t="str">
        <f>SUBSTITUTE(F43,"{mi}",Sheet1!$C$3)</f>
        <v>n.{ln4}</v>
      </c>
      <c r="H43" s="9" t="str">
        <f>SUBSTITUTE(G43,"{ln}",Sheet1!$B$4)</f>
        <v>n.{ln4}</v>
      </c>
      <c r="I43" s="9" t="str">
        <f>SUBSTITUTE(H43,"{li}",Sheet1!$C$4)</f>
        <v>n.{ln4}</v>
      </c>
      <c r="J43" s="9" t="str">
        <f>SUBSTITUTE(I43,"{ln2}",Sheet1!$B$5)</f>
        <v>n.{ln4}</v>
      </c>
      <c r="K43" s="9" t="str">
        <f>SUBSTITUTE(J43,"{li2}",Sheet1!$C$5)</f>
        <v>n.{ln4}</v>
      </c>
      <c r="L43" s="9" t="str">
        <f>SUBSTITUTE(K43,"{ln3}",Sheet1!$B$6)</f>
        <v>n.{ln4}</v>
      </c>
      <c r="M43" s="9" t="str">
        <f>SUBSTITUTE(L43,"{li3}",Sheet1!$C$6)</f>
        <v>n.{ln4}</v>
      </c>
      <c r="N43" s="9" t="str">
        <f>SUBSTITUTE(M43,"{ln4}",Sheet1!$B$7)</f>
        <v>n.la</v>
      </c>
      <c r="O43" s="9" t="str">
        <f>SUBSTITUTE(N43,"{li4}",Sheet1!$C$7)</f>
        <v>n.la</v>
      </c>
      <c r="P43" s="9" t="str">
        <f>SUBSTITUTE(O43,"{ln5}",Sheet1!$B$8)</f>
        <v>n.la</v>
      </c>
      <c r="Q43" s="9" t="str">
        <f>SUBSTITUTE(P43,"{li5}",Sheet1!$C$8)</f>
        <v>n.la</v>
      </c>
      <c r="R43" s="9" t="str">
        <f>SUBSTITUTE(Q43,"{ln6}",Sheet1!$B$9)</f>
        <v>n.la</v>
      </c>
      <c r="S43" s="9" t="str">
        <f>SUBSTITUTE(R43,"{li6}",Sheet1!$C$9)</f>
        <v>n.la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2" zoomScale="67" workbookViewId="0">
      <selection activeCell="B55" sqref="B55"/>
    </sheetView>
  </sheetViews>
  <sheetFormatPr baseColWidth="10" defaultColWidth="11" defaultRowHeight="13" x14ac:dyDescent="0.15"/>
  <cols>
    <col min="1" max="2" width="16" customWidth="1"/>
    <col min="3" max="3" width="30.83203125" customWidth="1"/>
    <col min="4" max="9" width="16" customWidth="1"/>
    <col min="10" max="10" width="16.1640625" customWidth="1"/>
    <col min="11" max="11" width="20" customWidth="1"/>
    <col min="13" max="13" width="21.83203125" customWidth="1"/>
  </cols>
  <sheetData>
    <row r="1" spans="1:19" ht="26" x14ac:dyDescent="0.15">
      <c r="B1" s="2" t="s">
        <v>76</v>
      </c>
      <c r="C1" s="12" t="s">
        <v>77</v>
      </c>
    </row>
    <row r="2" spans="1:19" x14ac:dyDescent="0.15">
      <c r="A2" s="9" t="s">
        <v>3</v>
      </c>
      <c r="B2" s="9" t="s">
        <v>4</v>
      </c>
      <c r="C2" s="10" t="str">
        <f>S2&amp;"@" &amp; 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  <c r="J2" s="9" t="str">
        <f>SUBSTITUTE(I2,"{ln2}",Sheet1!$B$5)</f>
        <v>nicolas</v>
      </c>
      <c r="K2" s="9" t="str">
        <f>SUBSTITUTE(J2,"{li2}",Sheet1!$C$5)</f>
        <v>nicolas</v>
      </c>
      <c r="L2" s="9" t="str">
        <f>SUBSTITUTE(K2,"{ln3}",Sheet1!$B$6)</f>
        <v>nicolas</v>
      </c>
      <c r="M2" s="9" t="str">
        <f>SUBSTITUTE(L2,"{li3}",Sheet1!$C$6)</f>
        <v>nicolas</v>
      </c>
      <c r="N2" s="9" t="str">
        <f>SUBSTITUTE(M2,"{ln4}",Sheet1!$B$7)</f>
        <v>nicolas</v>
      </c>
      <c r="O2" s="9" t="str">
        <f>SUBSTITUTE(N2,"{li4}",Sheet1!$C$7)</f>
        <v>nicolas</v>
      </c>
      <c r="P2" s="9" t="str">
        <f>SUBSTITUTE(O2,"{ln5}",Sheet1!$B$8)</f>
        <v>nicolas</v>
      </c>
      <c r="Q2" s="9" t="str">
        <f>SUBSTITUTE(P2,"{li5}",Sheet1!$C$8)</f>
        <v>nicolas</v>
      </c>
      <c r="R2" s="9" t="str">
        <f>SUBSTITUTE(Q2,"{ln6}",Sheet1!$B$9)</f>
        <v>nicolas</v>
      </c>
      <c r="S2" s="9" t="str">
        <f>SUBSTITUTE(R2,"{li6}",Sheet1!$C$9)</f>
        <v>nicolas</v>
      </c>
    </row>
    <row r="3" spans="1:19" ht="26" x14ac:dyDescent="0.15">
      <c r="A3" s="9" t="s">
        <v>8</v>
      </c>
      <c r="B3" s="9" t="s">
        <v>9</v>
      </c>
      <c r="C3" s="10" t="str">
        <f>S3&amp;"@" &amp; 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  <c r="J3" s="9" t="str">
        <f>SUBSTITUTE(I3,"{ln2}",Sheet1!$B$5)</f>
        <v>nicolasgonzalez</v>
      </c>
      <c r="K3" s="9" t="str">
        <f>SUBSTITUTE(J3,"{li2}",Sheet1!$C$5)</f>
        <v>nicolasgonzalez</v>
      </c>
      <c r="L3" s="9" t="str">
        <f>SUBSTITUTE(K3,"{ln3}",Sheet1!$B$6)</f>
        <v>nicolasgonzalez</v>
      </c>
      <c r="M3" s="9" t="str">
        <f>SUBSTITUTE(L3,"{li3}",Sheet1!$C$6)</f>
        <v>nicolasgonzalez</v>
      </c>
      <c r="N3" s="9" t="str">
        <f>SUBSTITUTE(M3,"{ln4}",Sheet1!$B$7)</f>
        <v>nicolasgonzalez</v>
      </c>
      <c r="O3" s="9" t="str">
        <f>SUBSTITUTE(N3,"{li4}",Sheet1!$C$7)</f>
        <v>nicolasgonzalez</v>
      </c>
      <c r="P3" s="9" t="str">
        <f>SUBSTITUTE(O3,"{ln5}",Sheet1!$B$8)</f>
        <v>nicolasgonzalez</v>
      </c>
      <c r="Q3" s="9" t="str">
        <f>SUBSTITUTE(P3,"{li5}",Sheet1!$C$8)</f>
        <v>nicolasgonzalez</v>
      </c>
      <c r="R3" s="9" t="str">
        <f>SUBSTITUTE(Q3,"{ln6}",Sheet1!$B$9)</f>
        <v>nicolasgonzalez</v>
      </c>
      <c r="S3" s="9" t="str">
        <f>SUBSTITUTE(R3,"{li6}",Sheet1!$C$9)</f>
        <v>nicolasgonzalez</v>
      </c>
    </row>
    <row r="4" spans="1:19" ht="26" x14ac:dyDescent="0.15">
      <c r="B4" s="9" t="s">
        <v>11</v>
      </c>
      <c r="C4" s="10" t="str">
        <f>S4&amp;"@" &amp; 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  <c r="J4" s="9" t="str">
        <f>SUBSTITUTE(I4,"{ln2}",Sheet1!$B$5)</f>
        <v>nicolas.gonzalez</v>
      </c>
      <c r="K4" s="9" t="str">
        <f>SUBSTITUTE(J4,"{li2}",Sheet1!$C$5)</f>
        <v>nicolas.gonzalez</v>
      </c>
      <c r="L4" s="9" t="str">
        <f>SUBSTITUTE(K4,"{ln3}",Sheet1!$B$6)</f>
        <v>nicolas.gonzalez</v>
      </c>
      <c r="M4" s="9" t="str">
        <f>SUBSTITUTE(L4,"{li3}",Sheet1!$C$6)</f>
        <v>nicolas.gonzalez</v>
      </c>
      <c r="N4" s="9" t="str">
        <f>SUBSTITUTE(M4,"{ln4}",Sheet1!$B$7)</f>
        <v>nicolas.gonzalez</v>
      </c>
      <c r="O4" s="9" t="str">
        <f>SUBSTITUTE(N4,"{li4}",Sheet1!$C$7)</f>
        <v>nicolas.gonzalez</v>
      </c>
      <c r="P4" s="9" t="str">
        <f>SUBSTITUTE(O4,"{ln5}",Sheet1!$B$8)</f>
        <v>nicolas.gonzalez</v>
      </c>
      <c r="Q4" s="9" t="str">
        <f>SUBSTITUTE(P4,"{li5}",Sheet1!$C$8)</f>
        <v>nicolas.gonzalez</v>
      </c>
      <c r="R4" s="9" t="str">
        <f>SUBSTITUTE(Q4,"{ln6}",Sheet1!$B$9)</f>
        <v>nicolas.gonzalez</v>
      </c>
      <c r="S4" s="9" t="str">
        <f>SUBSTITUTE(R4,"{li6}",Sheet1!$C$9)</f>
        <v>nicolas.gonzalez</v>
      </c>
    </row>
    <row r="5" spans="1:19" x14ac:dyDescent="0.15">
      <c r="B5" s="9" t="s">
        <v>12</v>
      </c>
      <c r="C5" s="10" t="str">
        <f>S5&amp;"@" &amp; 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  <c r="J5" s="9" t="str">
        <f>SUBSTITUTE(I5,"{ln2}",Sheet1!$B$5)</f>
        <v>ngonzalez</v>
      </c>
      <c r="K5" s="9" t="str">
        <f>SUBSTITUTE(J5,"{li2}",Sheet1!$C$5)</f>
        <v>ngonzalez</v>
      </c>
      <c r="L5" s="9" t="str">
        <f>SUBSTITUTE(K5,"{ln3}",Sheet1!$B$6)</f>
        <v>ngonzalez</v>
      </c>
      <c r="M5" s="9" t="str">
        <f>SUBSTITUTE(L5,"{li3}",Sheet1!$C$6)</f>
        <v>ngonzalez</v>
      </c>
      <c r="N5" s="9" t="str">
        <f>SUBSTITUTE(M5,"{ln4}",Sheet1!$B$7)</f>
        <v>ngonzalez</v>
      </c>
      <c r="O5" s="9" t="str">
        <f>SUBSTITUTE(N5,"{li4}",Sheet1!$C$7)</f>
        <v>ngonzalez</v>
      </c>
      <c r="P5" s="9" t="str">
        <f>SUBSTITUTE(O5,"{ln5}",Sheet1!$B$8)</f>
        <v>ngonzalez</v>
      </c>
      <c r="Q5" s="9" t="str">
        <f>SUBSTITUTE(P5,"{li5}",Sheet1!$C$8)</f>
        <v>ngonzalez</v>
      </c>
      <c r="R5" s="9" t="str">
        <f>SUBSTITUTE(Q5,"{ln6}",Sheet1!$B$9)</f>
        <v>ngonzalez</v>
      </c>
      <c r="S5" s="9" t="str">
        <f>SUBSTITUTE(R5,"{li6}",Sheet1!$C$9)</f>
        <v>ngonzalez</v>
      </c>
    </row>
    <row r="6" spans="1:19" x14ac:dyDescent="0.15">
      <c r="B6" s="9" t="s">
        <v>13</v>
      </c>
      <c r="C6" s="10" t="str">
        <f>S6&amp;"@" &amp; 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  <c r="J6" s="9" t="str">
        <f>SUBSTITUTE(I6,"{ln2}",Sheet1!$B$5)</f>
        <v>n.gonzalez</v>
      </c>
      <c r="K6" s="9" t="str">
        <f>SUBSTITUTE(J6,"{li2}",Sheet1!$C$5)</f>
        <v>n.gonzalez</v>
      </c>
      <c r="L6" s="9" t="str">
        <f>SUBSTITUTE(K6,"{ln3}",Sheet1!$B$6)</f>
        <v>n.gonzalez</v>
      </c>
      <c r="M6" s="9" t="str">
        <f>SUBSTITUTE(L6,"{li3}",Sheet1!$C$6)</f>
        <v>n.gonzalez</v>
      </c>
      <c r="N6" s="9" t="str">
        <f>SUBSTITUTE(M6,"{ln4}",Sheet1!$B$7)</f>
        <v>n.gonzalez</v>
      </c>
      <c r="O6" s="9" t="str">
        <f>SUBSTITUTE(N6,"{li4}",Sheet1!$C$7)</f>
        <v>n.gonzalez</v>
      </c>
      <c r="P6" s="9" t="str">
        <f>SUBSTITUTE(O6,"{ln5}",Sheet1!$B$8)</f>
        <v>n.gonzalez</v>
      </c>
      <c r="Q6" s="9" t="str">
        <f>SUBSTITUTE(P6,"{li5}",Sheet1!$C$8)</f>
        <v>n.gonzalez</v>
      </c>
      <c r="R6" s="9" t="str">
        <f>SUBSTITUTE(Q6,"{ln6}",Sheet1!$B$9)</f>
        <v>n.gonzalez</v>
      </c>
      <c r="S6" s="9" t="str">
        <f>SUBSTITUTE(R6,"{li6}",Sheet1!$C$9)</f>
        <v>n.gonzalez</v>
      </c>
    </row>
    <row r="7" spans="1:19" x14ac:dyDescent="0.15">
      <c r="B7" s="9" t="s">
        <v>15</v>
      </c>
      <c r="C7" s="10" t="str">
        <f>S7&amp;"@" &amp; 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  <c r="J7" s="9" t="str">
        <f>SUBSTITUTE(I7,"{ln2}",Sheet1!$B$5)</f>
        <v>nicolasg</v>
      </c>
      <c r="K7" s="9" t="str">
        <f>SUBSTITUTE(J7,"{li2}",Sheet1!$C$5)</f>
        <v>nicolasg</v>
      </c>
      <c r="L7" s="9" t="str">
        <f>SUBSTITUTE(K7,"{ln3}",Sheet1!$B$6)</f>
        <v>nicolasg</v>
      </c>
      <c r="M7" s="9" t="str">
        <f>SUBSTITUTE(L7,"{li3}",Sheet1!$C$6)</f>
        <v>nicolasg</v>
      </c>
      <c r="N7" s="9" t="str">
        <f>SUBSTITUTE(M7,"{ln4}",Sheet1!$B$7)</f>
        <v>nicolasg</v>
      </c>
      <c r="O7" s="9" t="str">
        <f>SUBSTITUTE(N7,"{li4}",Sheet1!$C$7)</f>
        <v>nicolasg</v>
      </c>
      <c r="P7" s="9" t="str">
        <f>SUBSTITUTE(O7,"{ln5}",Sheet1!$B$8)</f>
        <v>nicolasg</v>
      </c>
      <c r="Q7" s="9" t="str">
        <f>SUBSTITUTE(P7,"{li5}",Sheet1!$C$8)</f>
        <v>nicolasg</v>
      </c>
      <c r="R7" s="9" t="str">
        <f>SUBSTITUTE(Q7,"{ln6}",Sheet1!$B$9)</f>
        <v>nicolasg</v>
      </c>
      <c r="S7" s="9" t="str">
        <f>SUBSTITUTE(R7,"{li6}",Sheet1!$C$9)</f>
        <v>nicolasg</v>
      </c>
    </row>
    <row r="8" spans="1:19" x14ac:dyDescent="0.15">
      <c r="B8" s="9" t="s">
        <v>19</v>
      </c>
      <c r="C8" s="10" t="str">
        <f>S8&amp;"@" &amp; Sheet1!$B$10</f>
        <v>ng@cooya.es</v>
      </c>
      <c r="D8" s="9" t="str">
        <f>SUBSTITUTE(B8,"{fn}",Sheet1!$B$2)</f>
        <v>{fi}{li}</v>
      </c>
      <c r="E8" s="9" t="str">
        <f>SUBSTITUTE(D8,"{fi}",Sheet1!$C$2)</f>
        <v>n{li}</v>
      </c>
      <c r="F8" s="9" t="str">
        <f>SUBSTITUTE(E8,"{mn}",Sheet1!$B$3)</f>
        <v>n{li}</v>
      </c>
      <c r="G8" s="9" t="str">
        <f>SUBSTITUTE(F8,"{mi}",Sheet1!$C$3)</f>
        <v>n{li}</v>
      </c>
      <c r="H8" s="9" t="str">
        <f>SUBSTITUTE(G8,"{ln}",Sheet1!$B$4)</f>
        <v>n{li}</v>
      </c>
      <c r="I8" s="9" t="str">
        <f>SUBSTITUTE(H8,"{li}",Sheet1!$C$4)</f>
        <v>ng</v>
      </c>
      <c r="J8" s="9" t="str">
        <f>SUBSTITUTE(I8,"{ln2}",Sheet1!$B$5)</f>
        <v>ng</v>
      </c>
      <c r="K8" s="9" t="str">
        <f>SUBSTITUTE(J8,"{li2}",Sheet1!$C$5)</f>
        <v>ng</v>
      </c>
      <c r="L8" s="9" t="str">
        <f>SUBSTITUTE(K8,"{ln3}",Sheet1!$B$6)</f>
        <v>ng</v>
      </c>
      <c r="M8" s="9" t="str">
        <f>SUBSTITUTE(L8,"{li3}",Sheet1!$C$6)</f>
        <v>ng</v>
      </c>
      <c r="N8" s="9" t="str">
        <f>SUBSTITUTE(M8,"{ln4}",Sheet1!$B$7)</f>
        <v>ng</v>
      </c>
      <c r="O8" s="9" t="str">
        <f>SUBSTITUTE(N8,"{li4}",Sheet1!$C$7)</f>
        <v>ng</v>
      </c>
      <c r="P8" s="9" t="str">
        <f>SUBSTITUTE(O8,"{ln5}",Sheet1!$B$8)</f>
        <v>ng</v>
      </c>
      <c r="Q8" s="9" t="str">
        <f>SUBSTITUTE(P8,"{li5}",Sheet1!$C$8)</f>
        <v>ng</v>
      </c>
      <c r="R8" s="9" t="str">
        <f>SUBSTITUTE(Q8,"{ln6}",Sheet1!$B$9)</f>
        <v>ng</v>
      </c>
      <c r="S8" s="9" t="str">
        <f>SUBSTITUTE(R8,"{li6}",Sheet1!$C$9)</f>
        <v>ng</v>
      </c>
    </row>
    <row r="9" spans="1:19" x14ac:dyDescent="0.15">
      <c r="B9" s="9" t="s">
        <v>21</v>
      </c>
      <c r="C9" s="10" t="str">
        <f>S9&amp;"@" &amp; Sheet1!$B$10</f>
        <v>n.g@cooya.es</v>
      </c>
      <c r="D9" s="9" t="str">
        <f>SUBSTITUTE(B9,"{fn}",Sheet1!$B$2)</f>
        <v>{fi}.{li}</v>
      </c>
      <c r="E9" s="9" t="str">
        <f>SUBSTITUTE(D9,"{fi}",Sheet1!$C$2)</f>
        <v>n.{li}</v>
      </c>
      <c r="F9" s="9" t="str">
        <f>SUBSTITUTE(E9,"{mn}",Sheet1!$B$3)</f>
        <v>n.{li}</v>
      </c>
      <c r="G9" s="9" t="str">
        <f>SUBSTITUTE(F9,"{mi}",Sheet1!$C$3)</f>
        <v>n.{li}</v>
      </c>
      <c r="H9" s="9" t="str">
        <f>SUBSTITUTE(G9,"{ln}",Sheet1!$B$4)</f>
        <v>n.{li}</v>
      </c>
      <c r="I9" s="9" t="str">
        <f>SUBSTITUTE(H9,"{li}",Sheet1!$C$4)</f>
        <v>n.g</v>
      </c>
      <c r="J9" s="9" t="str">
        <f>SUBSTITUTE(I9,"{ln2}",Sheet1!$B$5)</f>
        <v>n.g</v>
      </c>
      <c r="K9" s="9" t="str">
        <f>SUBSTITUTE(J9,"{li2}",Sheet1!$C$5)</f>
        <v>n.g</v>
      </c>
      <c r="L9" s="9" t="str">
        <f>SUBSTITUTE(K9,"{ln3}",Sheet1!$B$6)</f>
        <v>n.g</v>
      </c>
      <c r="M9" s="9" t="str">
        <f>SUBSTITUTE(L9,"{li3}",Sheet1!$C$6)</f>
        <v>n.g</v>
      </c>
      <c r="N9" s="9" t="str">
        <f>SUBSTITUTE(M9,"{ln4}",Sheet1!$B$7)</f>
        <v>n.g</v>
      </c>
      <c r="O9" s="9" t="str">
        <f>SUBSTITUTE(N9,"{li4}",Sheet1!$C$7)</f>
        <v>n.g</v>
      </c>
      <c r="P9" s="9" t="str">
        <f>SUBSTITUTE(O9,"{ln5}",Sheet1!$B$8)</f>
        <v>n.g</v>
      </c>
      <c r="Q9" s="9" t="str">
        <f>SUBSTITUTE(P9,"{li5}",Sheet1!$C$8)</f>
        <v>n.g</v>
      </c>
      <c r="R9" s="9" t="str">
        <f>SUBSTITUTE(Q9,"{ln6}",Sheet1!$B$9)</f>
        <v>n.g</v>
      </c>
      <c r="S9" s="9" t="str">
        <f>SUBSTITUTE(R9,"{li6}",Sheet1!$C$9)</f>
        <v>n.g</v>
      </c>
    </row>
    <row r="10" spans="1:19" ht="39" x14ac:dyDescent="0.15">
      <c r="A10" s="9" t="s">
        <v>78</v>
      </c>
      <c r="B10" s="9" t="s">
        <v>79</v>
      </c>
      <c r="C10" s="10" t="str">
        <f>S10&amp;"@" &amp; Sheet1!$B$10</f>
        <v>nicolas.gonzalezvelasquez@cooya.es</v>
      </c>
      <c r="D10" s="9" t="str">
        <f>SUBSTITUTE(B10,"{fn}",Sheet1!$B$2)</f>
        <v>nicolas.{ln}{ln2}</v>
      </c>
      <c r="E10" s="9" t="str">
        <f>SUBSTITUTE(D10,"{fi}",Sheet1!$C$2)</f>
        <v>nicolas.{ln}{ln2}</v>
      </c>
      <c r="F10" s="9" t="str">
        <f>SUBSTITUTE(E10,"{mn}",Sheet1!$B$3)</f>
        <v>nicolas.{ln}{ln2}</v>
      </c>
      <c r="G10" s="9" t="str">
        <f>SUBSTITUTE(F10,"{mi}",Sheet1!$C$3)</f>
        <v>nicolas.{ln}{ln2}</v>
      </c>
      <c r="H10" s="9" t="str">
        <f>SUBSTITUTE(G10,"{ln}",Sheet1!$B$4)</f>
        <v>nicolas.gonzalez{ln2}</v>
      </c>
      <c r="I10" s="9" t="str">
        <f>SUBSTITUTE(H10,"{li}",Sheet1!$C$4)</f>
        <v>nicolas.gonzalez{ln2}</v>
      </c>
      <c r="J10" s="9" t="str">
        <f>SUBSTITUTE(I10,"{ln2}",Sheet1!$B$5)</f>
        <v>nicolas.gonzalezvelasquez</v>
      </c>
      <c r="K10" s="9" t="str">
        <f>SUBSTITUTE(J10,"{li2}",Sheet1!$C$5)</f>
        <v>nicolas.gonzalezvelasquez</v>
      </c>
      <c r="L10" s="9" t="str">
        <f>SUBSTITUTE(K10,"{ln3}",Sheet1!$B$6)</f>
        <v>nicolas.gonzalezvelasquez</v>
      </c>
      <c r="M10" s="9" t="str">
        <f>SUBSTITUTE(L10,"{li3}",Sheet1!$C$6)</f>
        <v>nicolas.gonzalezvelasquez</v>
      </c>
      <c r="N10" s="9" t="str">
        <f>SUBSTITUTE(M10,"{ln4}",Sheet1!$B$7)</f>
        <v>nicolas.gonzalezvelasquez</v>
      </c>
      <c r="O10" s="9" t="str">
        <f>SUBSTITUTE(N10,"{li4}",Sheet1!$C$7)</f>
        <v>nicolas.gonzalezvelasquez</v>
      </c>
      <c r="P10" s="9" t="str">
        <f>SUBSTITUTE(O10,"{ln5}",Sheet1!$B$8)</f>
        <v>nicolas.gonzalezvelasquez</v>
      </c>
      <c r="Q10" s="9" t="str">
        <f>SUBSTITUTE(P10,"{li5}",Sheet1!$C$8)</f>
        <v>nicolas.gonzalezvelasquez</v>
      </c>
      <c r="R10" s="9" t="str">
        <f>SUBSTITUTE(Q10,"{ln6}",Sheet1!$B$9)</f>
        <v>nicolas.gonzalezvelasquez</v>
      </c>
      <c r="S10" s="9" t="str">
        <f>SUBSTITUTE(R10,"{li6}",Sheet1!$C$9)</f>
        <v>nicolas.gonzalezvelasquez</v>
      </c>
    </row>
    <row r="11" spans="1:19" ht="39" x14ac:dyDescent="0.15">
      <c r="B11" s="9" t="s">
        <v>80</v>
      </c>
      <c r="C11" s="10" t="str">
        <f>S11&amp;"@" &amp; Sheet1!$B$10</f>
        <v>nicolas.gonzalez-velasquez@cooya.es</v>
      </c>
      <c r="D11" s="9" t="str">
        <f>SUBSTITUTE(B11,"{fn}",Sheet1!$B$2)</f>
        <v>nicolas.{ln}-{ln2}</v>
      </c>
      <c r="E11" s="9" t="str">
        <f>SUBSTITUTE(D11,"{fi}",Sheet1!$C$2)</f>
        <v>nicolas.{ln}-{ln2}</v>
      </c>
      <c r="F11" s="9" t="str">
        <f>SUBSTITUTE(E11,"{mn}",Sheet1!$B$3)</f>
        <v>nicolas.{ln}-{ln2}</v>
      </c>
      <c r="G11" s="9" t="str">
        <f>SUBSTITUTE(F11,"{mi}",Sheet1!$C$3)</f>
        <v>nicolas.{ln}-{ln2}</v>
      </c>
      <c r="H11" s="9" t="str">
        <f>SUBSTITUTE(G11,"{ln}",Sheet1!$B$4)</f>
        <v>nicolas.gonzalez-{ln2}</v>
      </c>
      <c r="I11" s="9" t="str">
        <f>SUBSTITUTE(H11,"{li}",Sheet1!$C$4)</f>
        <v>nicolas.gonzalez-{ln2}</v>
      </c>
      <c r="J11" s="9" t="str">
        <f>SUBSTITUTE(I11,"{ln2}",Sheet1!$B$5)</f>
        <v>nicolas.gonzalez-velasquez</v>
      </c>
      <c r="K11" s="9" t="str">
        <f>SUBSTITUTE(J11,"{li2}",Sheet1!$C$5)</f>
        <v>nicolas.gonzalez-velasquez</v>
      </c>
      <c r="L11" s="9" t="str">
        <f>SUBSTITUTE(K11,"{ln3}",Sheet1!$B$6)</f>
        <v>nicolas.gonzalez-velasquez</v>
      </c>
      <c r="M11" s="9" t="str">
        <f>SUBSTITUTE(L11,"{li3}",Sheet1!$C$6)</f>
        <v>nicolas.gonzalez-velasquez</v>
      </c>
      <c r="N11" s="9" t="str">
        <f>SUBSTITUTE(M11,"{ln4}",Sheet1!$B$7)</f>
        <v>nicolas.gonzalez-velasquez</v>
      </c>
      <c r="O11" s="9" t="str">
        <f>SUBSTITUTE(N11,"{li4}",Sheet1!$C$7)</f>
        <v>nicolas.gonzalez-velasquez</v>
      </c>
      <c r="P11" s="9" t="str">
        <f>SUBSTITUTE(O11,"{ln5}",Sheet1!$B$8)</f>
        <v>nicolas.gonzalez-velasquez</v>
      </c>
      <c r="Q11" s="9" t="str">
        <f>SUBSTITUTE(P11,"{li5}",Sheet1!$C$8)</f>
        <v>nicolas.gonzalez-velasquez</v>
      </c>
      <c r="R11" s="9" t="str">
        <f>SUBSTITUTE(Q11,"{ln6}",Sheet1!$B$9)</f>
        <v>nicolas.gonzalez-velasquez</v>
      </c>
      <c r="S11" s="9" t="str">
        <f>SUBSTITUTE(R11,"{li6}",Sheet1!$C$9)</f>
        <v>nicolas.gonzalez-velasquez</v>
      </c>
    </row>
    <row r="12" spans="1:19" ht="26" x14ac:dyDescent="0.15">
      <c r="B12" s="9" t="s">
        <v>81</v>
      </c>
      <c r="C12" s="10" t="str">
        <f>S12&amp;"@" &amp; Sheet1!$B$10</f>
        <v>n.gonzalez-velasquez@cooya.es</v>
      </c>
      <c r="D12" s="9" t="str">
        <f>SUBSTITUTE(B12,"{fn}",Sheet1!$B$2)</f>
        <v>{fi}.{ln}-{ln2}</v>
      </c>
      <c r="E12" s="9" t="str">
        <f>SUBSTITUTE(D12,"{fi}",Sheet1!$C$2)</f>
        <v>n.{ln}-{ln2}</v>
      </c>
      <c r="F12" s="9" t="str">
        <f>SUBSTITUTE(E12,"{mn}",Sheet1!$B$3)</f>
        <v>n.{ln}-{ln2}</v>
      </c>
      <c r="G12" s="9" t="str">
        <f>SUBSTITUTE(F12,"{mi}",Sheet1!$C$3)</f>
        <v>n.{ln}-{ln2}</v>
      </c>
      <c r="H12" s="9" t="str">
        <f>SUBSTITUTE(G12,"{ln}",Sheet1!$B$4)</f>
        <v>n.gonzalez-{ln2}</v>
      </c>
      <c r="I12" s="9" t="str">
        <f>SUBSTITUTE(H12,"{li}",Sheet1!$C$4)</f>
        <v>n.gonzalez-{ln2}</v>
      </c>
      <c r="J12" s="9" t="str">
        <f>SUBSTITUTE(I12,"{ln2}",Sheet1!$B$5)</f>
        <v>n.gonzalez-velasquez</v>
      </c>
      <c r="K12" s="9" t="str">
        <f>SUBSTITUTE(J12,"{li2}",Sheet1!$C$5)</f>
        <v>n.gonzalez-velasquez</v>
      </c>
      <c r="L12" s="9" t="str">
        <f>SUBSTITUTE(K12,"{ln3}",Sheet1!$B$6)</f>
        <v>n.gonzalez-velasquez</v>
      </c>
      <c r="M12" s="9" t="str">
        <f>SUBSTITUTE(L12,"{li3}",Sheet1!$C$6)</f>
        <v>n.gonzalez-velasquez</v>
      </c>
      <c r="N12" s="9" t="str">
        <f>SUBSTITUTE(M12,"{ln4}",Sheet1!$B$7)</f>
        <v>n.gonzalez-velasquez</v>
      </c>
      <c r="O12" s="9" t="str">
        <f>SUBSTITUTE(N12,"{li4}",Sheet1!$C$7)</f>
        <v>n.gonzalez-velasquez</v>
      </c>
      <c r="P12" s="9" t="str">
        <f>SUBSTITUTE(O12,"{ln5}",Sheet1!$B$8)</f>
        <v>n.gonzalez-velasquez</v>
      </c>
      <c r="Q12" s="9" t="str">
        <f>SUBSTITUTE(P12,"{li5}",Sheet1!$C$8)</f>
        <v>n.gonzalez-velasquez</v>
      </c>
      <c r="R12" s="9" t="str">
        <f>SUBSTITUTE(Q12,"{ln6}",Sheet1!$B$9)</f>
        <v>n.gonzalez-velasquez</v>
      </c>
      <c r="S12" s="9" t="str">
        <f>SUBSTITUTE(R12,"{li6}",Sheet1!$C$9)</f>
        <v>n.gonzalez-velasquez</v>
      </c>
    </row>
    <row r="13" spans="1:19" ht="26" x14ac:dyDescent="0.15">
      <c r="B13" s="9" t="s">
        <v>82</v>
      </c>
      <c r="C13" s="10" t="str">
        <f>S13&amp;"@" &amp; Sheet1!$B$10</f>
        <v>n.gonzalezvelasquez@cooya.es</v>
      </c>
      <c r="D13" s="9" t="str">
        <f>SUBSTITUTE(B13,"{fn}",Sheet1!$B$2)</f>
        <v>{fi}.{ln}{ln2}</v>
      </c>
      <c r="E13" s="9" t="str">
        <f>SUBSTITUTE(D13,"{fi}",Sheet1!$C$2)</f>
        <v>n.{ln}{ln2}</v>
      </c>
      <c r="F13" s="9" t="str">
        <f>SUBSTITUTE(E13,"{mn}",Sheet1!$B$3)</f>
        <v>n.{ln}{ln2}</v>
      </c>
      <c r="G13" s="9" t="str">
        <f>SUBSTITUTE(F13,"{mi}",Sheet1!$C$3)</f>
        <v>n.{ln}{ln2}</v>
      </c>
      <c r="H13" s="9" t="str">
        <f>SUBSTITUTE(G13,"{ln}",Sheet1!$B$4)</f>
        <v>n.gonzalez{ln2}</v>
      </c>
      <c r="I13" s="9" t="str">
        <f>SUBSTITUTE(H13,"{li}",Sheet1!$C$4)</f>
        <v>n.gonzalez{ln2}</v>
      </c>
      <c r="J13" s="9" t="str">
        <f>SUBSTITUTE(I13,"{ln2}",Sheet1!$B$5)</f>
        <v>n.gonzalezvelasquez</v>
      </c>
      <c r="K13" s="9" t="str">
        <f>SUBSTITUTE(J13,"{li2}",Sheet1!$C$5)</f>
        <v>n.gonzalezvelasquez</v>
      </c>
      <c r="L13" s="9" t="str">
        <f>SUBSTITUTE(K13,"{ln3}",Sheet1!$B$6)</f>
        <v>n.gonzalezvelasquez</v>
      </c>
      <c r="M13" s="9" t="str">
        <f>SUBSTITUTE(L13,"{li3}",Sheet1!$C$6)</f>
        <v>n.gonzalezvelasquez</v>
      </c>
      <c r="N13" s="9" t="str">
        <f>SUBSTITUTE(M13,"{ln4}",Sheet1!$B$7)</f>
        <v>n.gonzalezvelasquez</v>
      </c>
      <c r="O13" s="9" t="str">
        <f>SUBSTITUTE(N13,"{li4}",Sheet1!$C$7)</f>
        <v>n.gonzalezvelasquez</v>
      </c>
      <c r="P13" s="9" t="str">
        <f>SUBSTITUTE(O13,"{ln5}",Sheet1!$B$8)</f>
        <v>n.gonzalezvelasquez</v>
      </c>
      <c r="Q13" s="9" t="str">
        <f>SUBSTITUTE(P13,"{li5}",Sheet1!$C$8)</f>
        <v>n.gonzalezvelasquez</v>
      </c>
      <c r="R13" s="9" t="str">
        <f>SUBSTITUTE(Q13,"{ln6}",Sheet1!$B$9)</f>
        <v>n.gonzalezvelasquez</v>
      </c>
      <c r="S13" s="9" t="str">
        <f>SUBSTITUTE(R13,"{li6}",Sheet1!$C$9)</f>
        <v>n.gonzalezvelasquez</v>
      </c>
    </row>
    <row r="14" spans="1:19" ht="26" x14ac:dyDescent="0.15">
      <c r="B14" s="9" t="s">
        <v>83</v>
      </c>
      <c r="C14" s="10" t="str">
        <f>S14&amp;"@" &amp; Sheet1!$B$10</f>
        <v>ngonzalezvelasquez@cooya.es</v>
      </c>
      <c r="D14" s="9" t="str">
        <f>SUBSTITUTE(B14,"{fn}",Sheet1!$B$2)</f>
        <v>{fi}{ln}{ln2}</v>
      </c>
      <c r="E14" s="9" t="str">
        <f>SUBSTITUTE(D14,"{fi}",Sheet1!$C$2)</f>
        <v>n{ln}{ln2}</v>
      </c>
      <c r="F14" s="9" t="str">
        <f>SUBSTITUTE(E14,"{mn}",Sheet1!$B$3)</f>
        <v>n{ln}{ln2}</v>
      </c>
      <c r="G14" s="9" t="str">
        <f>SUBSTITUTE(F14,"{mi}",Sheet1!$C$3)</f>
        <v>n{ln}{ln2}</v>
      </c>
      <c r="H14" s="9" t="str">
        <f>SUBSTITUTE(G14,"{ln}",Sheet1!$B$4)</f>
        <v>ngonzalez{ln2}</v>
      </c>
      <c r="I14" s="9" t="str">
        <f>SUBSTITUTE(H14,"{li}",Sheet1!$C$4)</f>
        <v>ngonzalez{ln2}</v>
      </c>
      <c r="J14" s="9" t="str">
        <f>SUBSTITUTE(I14,"{ln2}",Sheet1!$B$5)</f>
        <v>ngonzalezvelasquez</v>
      </c>
      <c r="K14" s="9" t="str">
        <f>SUBSTITUTE(J14,"{li2}",Sheet1!$C$5)</f>
        <v>ngonzalezvelasquez</v>
      </c>
      <c r="L14" s="9" t="str">
        <f>SUBSTITUTE(K14,"{ln3}",Sheet1!$B$6)</f>
        <v>ngonzalezvelasquez</v>
      </c>
      <c r="M14" s="9" t="str">
        <f>SUBSTITUTE(L14,"{li3}",Sheet1!$C$6)</f>
        <v>ngonzalezvelasquez</v>
      </c>
      <c r="N14" s="9" t="str">
        <f>SUBSTITUTE(M14,"{ln4}",Sheet1!$B$7)</f>
        <v>ngonzalezvelasquez</v>
      </c>
      <c r="O14" s="9" t="str">
        <f>SUBSTITUTE(N14,"{li4}",Sheet1!$C$7)</f>
        <v>ngonzalezvelasquez</v>
      </c>
      <c r="P14" s="9" t="str">
        <f>SUBSTITUTE(O14,"{ln5}",Sheet1!$B$8)</f>
        <v>ngonzalezvelasquez</v>
      </c>
      <c r="Q14" s="9" t="str">
        <f>SUBSTITUTE(P14,"{li5}",Sheet1!$C$8)</f>
        <v>ngonzalezvelasquez</v>
      </c>
      <c r="R14" s="9" t="str">
        <f>SUBSTITUTE(Q14,"{ln6}",Sheet1!$B$9)</f>
        <v>ngonzalezvelasquez</v>
      </c>
      <c r="S14" s="9" t="str">
        <f>SUBSTITUTE(R14,"{li6}",Sheet1!$C$9)</f>
        <v>ngonzalezvelasquez</v>
      </c>
    </row>
    <row r="15" spans="1:19" ht="39" x14ac:dyDescent="0.15">
      <c r="B15" s="9" t="s">
        <v>92</v>
      </c>
      <c r="C15" s="10" t="str">
        <f>S15&amp;"@" &amp; Sheet1!$B$10</f>
        <v>nicolas.gonzalezvelasquezde@cooya.es</v>
      </c>
      <c r="D15" s="9" t="str">
        <f>SUBSTITUTE(B15,"{fn}",Sheet1!$B$2)</f>
        <v>nicolas.{ln}{ln2}{ln3}</v>
      </c>
      <c r="E15" s="9" t="str">
        <f>SUBSTITUTE(D15,"{fi}",Sheet1!$C$2)</f>
        <v>nicolas.{ln}{ln2}{ln3}</v>
      </c>
      <c r="F15" s="9" t="str">
        <f>SUBSTITUTE(E15,"{mn}",Sheet1!$B$3)</f>
        <v>nicolas.{ln}{ln2}{ln3}</v>
      </c>
      <c r="G15" s="9" t="str">
        <f>SUBSTITUTE(F15,"{mi}",Sheet1!$C$3)</f>
        <v>nicolas.{ln}{ln2}{ln3}</v>
      </c>
      <c r="H15" s="9" t="str">
        <f>SUBSTITUTE(G15,"{ln}",Sheet1!$B$4)</f>
        <v>nicolas.gonzalez{ln2}{ln3}</v>
      </c>
      <c r="I15" s="9" t="str">
        <f>SUBSTITUTE(H15,"{li}",Sheet1!$C$4)</f>
        <v>nicolas.gonzalez{ln2}{ln3}</v>
      </c>
      <c r="J15" s="9" t="str">
        <f>SUBSTITUTE(I15,"{ln2}",Sheet1!$B$5)</f>
        <v>nicolas.gonzalezvelasquez{ln3}</v>
      </c>
      <c r="K15" s="9" t="str">
        <f>SUBSTITUTE(J15,"{li2}",Sheet1!$C$5)</f>
        <v>nicolas.gonzalezvelasquez{ln3}</v>
      </c>
      <c r="L15" s="9" t="str">
        <f>SUBSTITUTE(K15,"{ln3}",Sheet1!$B$6)</f>
        <v>nicolas.gonzalezvelasquezde</v>
      </c>
      <c r="M15" s="9" t="str">
        <f>SUBSTITUTE(L15,"{li3}",Sheet1!$C$6)</f>
        <v>nicolas.gonzalezvelasquezde</v>
      </c>
      <c r="N15" s="9" t="str">
        <f>SUBSTITUTE(M15,"{ln4}",Sheet1!$B$7)</f>
        <v>nicolas.gonzalezvelasquezde</v>
      </c>
      <c r="O15" s="9" t="str">
        <f>SUBSTITUTE(N15,"{li4}",Sheet1!$C$7)</f>
        <v>nicolas.gonzalezvelasquezde</v>
      </c>
      <c r="P15" s="9" t="str">
        <f>SUBSTITUTE(O15,"{ln5}",Sheet1!$B$8)</f>
        <v>nicolas.gonzalezvelasquezde</v>
      </c>
      <c r="Q15" s="9" t="str">
        <f>SUBSTITUTE(P15,"{li5}",Sheet1!$C$8)</f>
        <v>nicolas.gonzalezvelasquezde</v>
      </c>
      <c r="R15" s="9" t="str">
        <f>SUBSTITUTE(Q15,"{ln6}",Sheet1!$B$9)</f>
        <v>nicolas.gonzalezvelasquezde</v>
      </c>
      <c r="S15" s="9" t="str">
        <f>SUBSTITUTE(R15,"{li6}",Sheet1!$C$9)</f>
        <v>nicolas.gonzalezvelasquezde</v>
      </c>
    </row>
    <row r="16" spans="1:19" ht="39" x14ac:dyDescent="0.15">
      <c r="B16" s="9" t="s">
        <v>93</v>
      </c>
      <c r="C16" s="10" t="str">
        <f>S16&amp;"@" &amp; Sheet1!$B$10</f>
        <v>nicolas.gonzalez-velasquez-de@cooya.es</v>
      </c>
      <c r="D16" s="9" t="str">
        <f>SUBSTITUTE(B16,"{fn}",Sheet1!$B$2)</f>
        <v>nicolas.{ln}-{ln2}-{ln3}</v>
      </c>
      <c r="E16" s="9" t="str">
        <f>SUBSTITUTE(D16,"{fi}",Sheet1!$C$2)</f>
        <v>nicolas.{ln}-{ln2}-{ln3}</v>
      </c>
      <c r="F16" s="9" t="str">
        <f>SUBSTITUTE(E16,"{mn}",Sheet1!$B$3)</f>
        <v>nicolas.{ln}-{ln2}-{ln3}</v>
      </c>
      <c r="G16" s="9" t="str">
        <f>SUBSTITUTE(F16,"{mi}",Sheet1!$C$3)</f>
        <v>nicolas.{ln}-{ln2}-{ln3}</v>
      </c>
      <c r="H16" s="9" t="str">
        <f>SUBSTITUTE(G16,"{ln}",Sheet1!$B$4)</f>
        <v>nicolas.gonzalez-{ln2}-{ln3}</v>
      </c>
      <c r="I16" s="9" t="str">
        <f>SUBSTITUTE(H16,"{li}",Sheet1!$C$4)</f>
        <v>nicolas.gonzalez-{ln2}-{ln3}</v>
      </c>
      <c r="J16" s="9" t="str">
        <f>SUBSTITUTE(I16,"{ln2}",Sheet1!$B$5)</f>
        <v>nicolas.gonzalez-velasquez-{ln3}</v>
      </c>
      <c r="K16" s="9" t="str">
        <f>SUBSTITUTE(J16,"{li2}",Sheet1!$C$5)</f>
        <v>nicolas.gonzalez-velasquez-{ln3}</v>
      </c>
      <c r="L16" s="9" t="str">
        <f>SUBSTITUTE(K16,"{ln3}",Sheet1!$B$6)</f>
        <v>nicolas.gonzalez-velasquez-de</v>
      </c>
      <c r="M16" s="9" t="str">
        <f>SUBSTITUTE(L16,"{li3}",Sheet1!$C$6)</f>
        <v>nicolas.gonzalez-velasquez-de</v>
      </c>
      <c r="N16" s="9" t="str">
        <f>SUBSTITUTE(M16,"{ln4}",Sheet1!$B$7)</f>
        <v>nicolas.gonzalez-velasquez-de</v>
      </c>
      <c r="O16" s="9" t="str">
        <f>SUBSTITUTE(N16,"{li4}",Sheet1!$C$7)</f>
        <v>nicolas.gonzalez-velasquez-de</v>
      </c>
      <c r="P16" s="9" t="str">
        <f>SUBSTITUTE(O16,"{ln5}",Sheet1!$B$8)</f>
        <v>nicolas.gonzalez-velasquez-de</v>
      </c>
      <c r="Q16" s="9" t="str">
        <f>SUBSTITUTE(P16,"{li5}",Sheet1!$C$8)</f>
        <v>nicolas.gonzalez-velasquez-de</v>
      </c>
      <c r="R16" s="9" t="str">
        <f>SUBSTITUTE(Q16,"{ln6}",Sheet1!$B$9)</f>
        <v>nicolas.gonzalez-velasquez-de</v>
      </c>
      <c r="S16" s="9" t="str">
        <f>SUBSTITUTE(R16,"{li6}",Sheet1!$C$9)</f>
        <v>nicolas.gonzalez-velasquez-de</v>
      </c>
    </row>
    <row r="17" spans="1:19" ht="26" x14ac:dyDescent="0.15">
      <c r="B17" s="9" t="s">
        <v>94</v>
      </c>
      <c r="C17" s="10" t="str">
        <f>S17&amp;"@" &amp; Sheet1!$B$10</f>
        <v>n.gonzalez-velasquez-de@cooya.es</v>
      </c>
      <c r="D17" s="9" t="str">
        <f>SUBSTITUTE(B17,"{fn}",Sheet1!$B$2)</f>
        <v>{fi}.{ln}-{ln2}-{ln3}</v>
      </c>
      <c r="E17" s="9" t="str">
        <f>SUBSTITUTE(D17,"{fi}",Sheet1!$C$2)</f>
        <v>n.{ln}-{ln2}-{ln3}</v>
      </c>
      <c r="F17" s="9" t="str">
        <f>SUBSTITUTE(E17,"{mn}",Sheet1!$B$3)</f>
        <v>n.{ln}-{ln2}-{ln3}</v>
      </c>
      <c r="G17" s="9" t="str">
        <f>SUBSTITUTE(F17,"{mi}",Sheet1!$C$3)</f>
        <v>n.{ln}-{ln2}-{ln3}</v>
      </c>
      <c r="H17" s="9" t="str">
        <f>SUBSTITUTE(G17,"{ln}",Sheet1!$B$4)</f>
        <v>n.gonzalez-{ln2}-{ln3}</v>
      </c>
      <c r="I17" s="9" t="str">
        <f>SUBSTITUTE(H17,"{li}",Sheet1!$C$4)</f>
        <v>n.gonzalez-{ln2}-{ln3}</v>
      </c>
      <c r="J17" s="9" t="str">
        <f>SUBSTITUTE(I17,"{ln2}",Sheet1!$B$5)</f>
        <v>n.gonzalez-velasquez-{ln3}</v>
      </c>
      <c r="K17" s="9" t="str">
        <f>SUBSTITUTE(J17,"{li2}",Sheet1!$C$5)</f>
        <v>n.gonzalez-velasquez-{ln3}</v>
      </c>
      <c r="L17" s="9" t="str">
        <f>SUBSTITUTE(K17,"{ln3}",Sheet1!$B$6)</f>
        <v>n.gonzalez-velasquez-de</v>
      </c>
      <c r="M17" s="9" t="str">
        <f>SUBSTITUTE(L17,"{li3}",Sheet1!$C$6)</f>
        <v>n.gonzalez-velasquez-de</v>
      </c>
      <c r="N17" s="9" t="str">
        <f>SUBSTITUTE(M17,"{ln4}",Sheet1!$B$7)</f>
        <v>n.gonzalez-velasquez-de</v>
      </c>
      <c r="O17" s="9" t="str">
        <f>SUBSTITUTE(N17,"{li4}",Sheet1!$C$7)</f>
        <v>n.gonzalez-velasquez-de</v>
      </c>
      <c r="P17" s="9" t="str">
        <f>SUBSTITUTE(O17,"{ln5}",Sheet1!$B$8)</f>
        <v>n.gonzalez-velasquez-de</v>
      </c>
      <c r="Q17" s="9" t="str">
        <f>SUBSTITUTE(P17,"{li5}",Sheet1!$C$8)</f>
        <v>n.gonzalez-velasquez-de</v>
      </c>
      <c r="R17" s="9" t="str">
        <f>SUBSTITUTE(Q17,"{ln6}",Sheet1!$B$9)</f>
        <v>n.gonzalez-velasquez-de</v>
      </c>
      <c r="S17" s="9" t="str">
        <f>SUBSTITUTE(R17,"{li6}",Sheet1!$C$9)</f>
        <v>n.gonzalez-velasquez-de</v>
      </c>
    </row>
    <row r="18" spans="1:19" ht="26" x14ac:dyDescent="0.15">
      <c r="B18" s="9" t="s">
        <v>95</v>
      </c>
      <c r="C18" s="10" t="str">
        <f>S18&amp;"@" &amp; Sheet1!$B$10</f>
        <v>n.gonzalezvelasquezde@cooya.es</v>
      </c>
      <c r="D18" s="9" t="str">
        <f>SUBSTITUTE(B18,"{fn}",Sheet1!$B$2)</f>
        <v>{fi}.{ln}{ln2}{ln3}</v>
      </c>
      <c r="E18" s="9" t="str">
        <f>SUBSTITUTE(D18,"{fi}",Sheet1!$C$2)</f>
        <v>n.{ln}{ln2}{ln3}</v>
      </c>
      <c r="F18" s="9" t="str">
        <f>SUBSTITUTE(E18,"{mn}",Sheet1!$B$3)</f>
        <v>n.{ln}{ln2}{ln3}</v>
      </c>
      <c r="G18" s="9" t="str">
        <f>SUBSTITUTE(F18,"{mi}",Sheet1!$C$3)</f>
        <v>n.{ln}{ln2}{ln3}</v>
      </c>
      <c r="H18" s="9" t="str">
        <f>SUBSTITUTE(G18,"{ln}",Sheet1!$B$4)</f>
        <v>n.gonzalez{ln2}{ln3}</v>
      </c>
      <c r="I18" s="9" t="str">
        <f>SUBSTITUTE(H18,"{li}",Sheet1!$C$4)</f>
        <v>n.gonzalez{ln2}{ln3}</v>
      </c>
      <c r="J18" s="9" t="str">
        <f>SUBSTITUTE(I18,"{ln2}",Sheet1!$B$5)</f>
        <v>n.gonzalezvelasquez{ln3}</v>
      </c>
      <c r="K18" s="9" t="str">
        <f>SUBSTITUTE(J18,"{li2}",Sheet1!$C$5)</f>
        <v>n.gonzalezvelasquez{ln3}</v>
      </c>
      <c r="L18" s="9" t="str">
        <f>SUBSTITUTE(K18,"{ln3}",Sheet1!$B$6)</f>
        <v>n.gonzalezvelasquezde</v>
      </c>
      <c r="M18" s="9" t="str">
        <f>SUBSTITUTE(L18,"{li3}",Sheet1!$C$6)</f>
        <v>n.gonzalezvelasquezde</v>
      </c>
      <c r="N18" s="9" t="str">
        <f>SUBSTITUTE(M18,"{ln4}",Sheet1!$B$7)</f>
        <v>n.gonzalezvelasquezde</v>
      </c>
      <c r="O18" s="9" t="str">
        <f>SUBSTITUTE(N18,"{li4}",Sheet1!$C$7)</f>
        <v>n.gonzalezvelasquezde</v>
      </c>
      <c r="P18" s="9" t="str">
        <f>SUBSTITUTE(O18,"{ln5}",Sheet1!$B$8)</f>
        <v>n.gonzalezvelasquezde</v>
      </c>
      <c r="Q18" s="9" t="str">
        <f>SUBSTITUTE(P18,"{li5}",Sheet1!$C$8)</f>
        <v>n.gonzalezvelasquezde</v>
      </c>
      <c r="R18" s="9" t="str">
        <f>SUBSTITUTE(Q18,"{ln6}",Sheet1!$B$9)</f>
        <v>n.gonzalezvelasquezde</v>
      </c>
      <c r="S18" s="9" t="str">
        <f>SUBSTITUTE(R18,"{li6}",Sheet1!$C$9)</f>
        <v>n.gonzalezvelasquezde</v>
      </c>
    </row>
    <row r="19" spans="1:19" ht="39" x14ac:dyDescent="0.15">
      <c r="B19" s="9" t="s">
        <v>104</v>
      </c>
      <c r="C19" s="10" t="str">
        <f>S19&amp;"@" &amp; Sheet1!$B$10</f>
        <v>nicolas.gonzalezvelasquezdela@cooya.es</v>
      </c>
      <c r="D19" s="9" t="str">
        <f>SUBSTITUTE(B19,"{fn}",Sheet1!$B$2)</f>
        <v>nicolas.{ln}{ln2}{ln3}{ln4}</v>
      </c>
      <c r="E19" s="9" t="str">
        <f>SUBSTITUTE(D19,"{fi}",Sheet1!$C$2)</f>
        <v>nicolas.{ln}{ln2}{ln3}{ln4}</v>
      </c>
      <c r="F19" s="9" t="str">
        <f>SUBSTITUTE(E19,"{mn}",Sheet1!$B$3)</f>
        <v>nicolas.{ln}{ln2}{ln3}{ln4}</v>
      </c>
      <c r="G19" s="9" t="str">
        <f>SUBSTITUTE(F19,"{mi}",Sheet1!$C$3)</f>
        <v>nicolas.{ln}{ln2}{ln3}{ln4}</v>
      </c>
      <c r="H19" s="9" t="str">
        <f>SUBSTITUTE(G19,"{ln}",Sheet1!$B$4)</f>
        <v>nicolas.gonzalez{ln2}{ln3}{ln4}</v>
      </c>
      <c r="I19" s="9" t="str">
        <f>SUBSTITUTE(H19,"{li}",Sheet1!$C$4)</f>
        <v>nicolas.gonzalez{ln2}{ln3}{ln4}</v>
      </c>
      <c r="J19" s="9" t="str">
        <f>SUBSTITUTE(I19,"{ln2}",Sheet1!$B$5)</f>
        <v>nicolas.gonzalezvelasquez{ln3}{ln4}</v>
      </c>
      <c r="K19" s="9" t="str">
        <f>SUBSTITUTE(J19,"{li2}",Sheet1!$C$5)</f>
        <v>nicolas.gonzalezvelasquez{ln3}{ln4}</v>
      </c>
      <c r="L19" s="9" t="str">
        <f>SUBSTITUTE(K19,"{ln3}",Sheet1!$B$6)</f>
        <v>nicolas.gonzalezvelasquezde{ln4}</v>
      </c>
      <c r="M19" s="9" t="str">
        <f>SUBSTITUTE(L19,"{li3}",Sheet1!$C$6)</f>
        <v>nicolas.gonzalezvelasquezde{ln4}</v>
      </c>
      <c r="N19" s="9" t="str">
        <f>SUBSTITUTE(M19,"{ln4}",Sheet1!$B$7)</f>
        <v>nicolas.gonzalezvelasquezdela</v>
      </c>
      <c r="O19" s="9" t="str">
        <f>SUBSTITUTE(N19,"{li4}",Sheet1!$C$7)</f>
        <v>nicolas.gonzalezvelasquezdela</v>
      </c>
      <c r="P19" s="9" t="str">
        <f>SUBSTITUTE(O19,"{ln5}",Sheet1!$B$8)</f>
        <v>nicolas.gonzalezvelasquezdela</v>
      </c>
      <c r="Q19" s="9" t="str">
        <f>SUBSTITUTE(P19,"{li5}",Sheet1!$C$8)</f>
        <v>nicolas.gonzalezvelasquezdela</v>
      </c>
      <c r="R19" s="9" t="str">
        <f>SUBSTITUTE(Q19,"{ln6}",Sheet1!$B$9)</f>
        <v>nicolas.gonzalezvelasquezdela</v>
      </c>
      <c r="S19" s="9" t="str">
        <f>SUBSTITUTE(R19,"{li6}",Sheet1!$C$9)</f>
        <v>nicolas.gonzalezvelasquezdela</v>
      </c>
    </row>
    <row r="20" spans="1:19" ht="52" x14ac:dyDescent="0.15">
      <c r="B20" s="9" t="s">
        <v>105</v>
      </c>
      <c r="C20" s="10" t="str">
        <f>S20&amp;"@" &amp; Sheet1!$B$10</f>
        <v>nicolas.gonzalez-velasquez-de-la@cooya.es</v>
      </c>
      <c r="D20" s="9" t="str">
        <f>SUBSTITUTE(B20,"{fn}",Sheet1!$B$2)</f>
        <v>nicolas.{ln}-{ln2}-{ln3}-{ln4}</v>
      </c>
      <c r="E20" s="9" t="str">
        <f>SUBSTITUTE(D20,"{fi}",Sheet1!$C$2)</f>
        <v>nicolas.{ln}-{ln2}-{ln3}-{ln4}</v>
      </c>
      <c r="F20" s="9" t="str">
        <f>SUBSTITUTE(E20,"{mn}",Sheet1!$B$3)</f>
        <v>nicolas.{ln}-{ln2}-{ln3}-{ln4}</v>
      </c>
      <c r="G20" s="9" t="str">
        <f>SUBSTITUTE(F20,"{mi}",Sheet1!$C$3)</f>
        <v>nicolas.{ln}-{ln2}-{ln3}-{ln4}</v>
      </c>
      <c r="H20" s="9" t="str">
        <f>SUBSTITUTE(G20,"{ln}",Sheet1!$B$4)</f>
        <v>nicolas.gonzalez-{ln2}-{ln3}-{ln4}</v>
      </c>
      <c r="I20" s="9" t="str">
        <f>SUBSTITUTE(H20,"{li}",Sheet1!$C$4)</f>
        <v>nicolas.gonzalez-{ln2}-{ln3}-{ln4}</v>
      </c>
      <c r="J20" s="9" t="str">
        <f>SUBSTITUTE(I20,"{ln2}",Sheet1!$B$5)</f>
        <v>nicolas.gonzalez-velasquez-{ln3}-{ln4}</v>
      </c>
      <c r="K20" s="9" t="str">
        <f>SUBSTITUTE(J20,"{li2}",Sheet1!$C$5)</f>
        <v>nicolas.gonzalez-velasquez-{ln3}-{ln4}</v>
      </c>
      <c r="L20" s="9" t="str">
        <f>SUBSTITUTE(K20,"{ln3}",Sheet1!$B$6)</f>
        <v>nicolas.gonzalez-velasquez-de-{ln4}</v>
      </c>
      <c r="M20" s="9" t="str">
        <f>SUBSTITUTE(L20,"{li3}",Sheet1!$C$6)</f>
        <v>nicolas.gonzalez-velasquez-de-{ln4}</v>
      </c>
      <c r="N20" s="9" t="str">
        <f>SUBSTITUTE(M20,"{ln4}",Sheet1!$B$7)</f>
        <v>nicolas.gonzalez-velasquez-de-la</v>
      </c>
      <c r="O20" s="9" t="str">
        <f>SUBSTITUTE(N20,"{li4}",Sheet1!$C$7)</f>
        <v>nicolas.gonzalez-velasquez-de-la</v>
      </c>
      <c r="P20" s="9" t="str">
        <f>SUBSTITUTE(O20,"{ln5}",Sheet1!$B$8)</f>
        <v>nicolas.gonzalez-velasquez-de-la</v>
      </c>
      <c r="Q20" s="9" t="str">
        <f>SUBSTITUTE(P20,"{li5}",Sheet1!$C$8)</f>
        <v>nicolas.gonzalez-velasquez-de-la</v>
      </c>
      <c r="R20" s="9" t="str">
        <f>SUBSTITUTE(Q20,"{ln6}",Sheet1!$B$9)</f>
        <v>nicolas.gonzalez-velasquez-de-la</v>
      </c>
      <c r="S20" s="9" t="str">
        <f>SUBSTITUTE(R20,"{li6}",Sheet1!$C$9)</f>
        <v>nicolas.gonzalez-velasquez-de-la</v>
      </c>
    </row>
    <row r="21" spans="1:19" ht="39" x14ac:dyDescent="0.15">
      <c r="B21" s="9" t="s">
        <v>106</v>
      </c>
      <c r="C21" s="10" t="str">
        <f>S21&amp;"@" &amp; Sheet1!$B$10</f>
        <v>n.gonzalez-velasquez-de-la@cooya.es</v>
      </c>
      <c r="D21" s="9" t="str">
        <f>SUBSTITUTE(B21,"{fn}",Sheet1!$B$2)</f>
        <v>{fi}.{ln}-{ln2}-{ln3}-{ln4}</v>
      </c>
      <c r="E21" s="9" t="str">
        <f>SUBSTITUTE(D21,"{fi}",Sheet1!$C$2)</f>
        <v>n.{ln}-{ln2}-{ln3}-{ln4}</v>
      </c>
      <c r="F21" s="9" t="str">
        <f>SUBSTITUTE(E21,"{mn}",Sheet1!$B$3)</f>
        <v>n.{ln}-{ln2}-{ln3}-{ln4}</v>
      </c>
      <c r="G21" s="9" t="str">
        <f>SUBSTITUTE(F21,"{mi}",Sheet1!$C$3)</f>
        <v>n.{ln}-{ln2}-{ln3}-{ln4}</v>
      </c>
      <c r="H21" s="9" t="str">
        <f>SUBSTITUTE(G21,"{ln}",Sheet1!$B$4)</f>
        <v>n.gonzalez-{ln2}-{ln3}-{ln4}</v>
      </c>
      <c r="I21" s="9" t="str">
        <f>SUBSTITUTE(H21,"{li}",Sheet1!$C$4)</f>
        <v>n.gonzalez-{ln2}-{ln3}-{ln4}</v>
      </c>
      <c r="J21" s="9" t="str">
        <f>SUBSTITUTE(I21,"{ln2}",Sheet1!$B$5)</f>
        <v>n.gonzalez-velasquez-{ln3}-{ln4}</v>
      </c>
      <c r="K21" s="9" t="str">
        <f>SUBSTITUTE(J21,"{li2}",Sheet1!$C$5)</f>
        <v>n.gonzalez-velasquez-{ln3}-{ln4}</v>
      </c>
      <c r="L21" s="9" t="str">
        <f>SUBSTITUTE(K21,"{ln3}",Sheet1!$B$6)</f>
        <v>n.gonzalez-velasquez-de-{ln4}</v>
      </c>
      <c r="M21" s="9" t="str">
        <f>SUBSTITUTE(L21,"{li3}",Sheet1!$C$6)</f>
        <v>n.gonzalez-velasquez-de-{ln4}</v>
      </c>
      <c r="N21" s="9" t="str">
        <f>SUBSTITUTE(M21,"{ln4}",Sheet1!$B$7)</f>
        <v>n.gonzalez-velasquez-de-la</v>
      </c>
      <c r="O21" s="9" t="str">
        <f>SUBSTITUTE(N21,"{li4}",Sheet1!$C$7)</f>
        <v>n.gonzalez-velasquez-de-la</v>
      </c>
      <c r="P21" s="9" t="str">
        <f>SUBSTITUTE(O21,"{ln5}",Sheet1!$B$8)</f>
        <v>n.gonzalez-velasquez-de-la</v>
      </c>
      <c r="Q21" s="9" t="str">
        <f>SUBSTITUTE(P21,"{li5}",Sheet1!$C$8)</f>
        <v>n.gonzalez-velasquez-de-la</v>
      </c>
      <c r="R21" s="9" t="str">
        <f>SUBSTITUTE(Q21,"{ln6}",Sheet1!$B$9)</f>
        <v>n.gonzalez-velasquez-de-la</v>
      </c>
      <c r="S21" s="9" t="str">
        <f>SUBSTITUTE(R21,"{li6}",Sheet1!$C$9)</f>
        <v>n.gonzalez-velasquez-de-la</v>
      </c>
    </row>
    <row r="22" spans="1:19" ht="39" x14ac:dyDescent="0.15">
      <c r="B22" s="9" t="s">
        <v>107</v>
      </c>
      <c r="C22" s="10" t="str">
        <f>S22&amp;"@" &amp; Sheet1!$B$10</f>
        <v>n.gonzalezvelasquezdela@cooya.es</v>
      </c>
      <c r="D22" s="9" t="str">
        <f>SUBSTITUTE(B22,"{fn}",Sheet1!$B$2)</f>
        <v>{fi}.{ln}{ln2}{ln3}{ln4}</v>
      </c>
      <c r="E22" s="9" t="str">
        <f>SUBSTITUTE(D22,"{fi}",Sheet1!$C$2)</f>
        <v>n.{ln}{ln2}{ln3}{ln4}</v>
      </c>
      <c r="F22" s="9" t="str">
        <f>SUBSTITUTE(E22,"{mn}",Sheet1!$B$3)</f>
        <v>n.{ln}{ln2}{ln3}{ln4}</v>
      </c>
      <c r="G22" s="9" t="str">
        <f>SUBSTITUTE(F22,"{mi}",Sheet1!$C$3)</f>
        <v>n.{ln}{ln2}{ln3}{ln4}</v>
      </c>
      <c r="H22" s="9" t="str">
        <f>SUBSTITUTE(G22,"{ln}",Sheet1!$B$4)</f>
        <v>n.gonzalez{ln2}{ln3}{ln4}</v>
      </c>
      <c r="I22" s="9" t="str">
        <f>SUBSTITUTE(H22,"{li}",Sheet1!$C$4)</f>
        <v>n.gonzalez{ln2}{ln3}{ln4}</v>
      </c>
      <c r="J22" s="9" t="str">
        <f>SUBSTITUTE(I22,"{ln2}",Sheet1!$B$5)</f>
        <v>n.gonzalezvelasquez{ln3}{ln4}</v>
      </c>
      <c r="K22" s="9" t="str">
        <f>SUBSTITUTE(J22,"{li2}",Sheet1!$C$5)</f>
        <v>n.gonzalezvelasquez{ln3}{ln4}</v>
      </c>
      <c r="L22" s="9" t="str">
        <f>SUBSTITUTE(K22,"{ln3}",Sheet1!$B$6)</f>
        <v>n.gonzalezvelasquezde{ln4}</v>
      </c>
      <c r="M22" s="9" t="str">
        <f>SUBSTITUTE(L22,"{li3}",Sheet1!$C$6)</f>
        <v>n.gonzalezvelasquezde{ln4}</v>
      </c>
      <c r="N22" s="9" t="str">
        <f>SUBSTITUTE(M22,"{ln4}",Sheet1!$B$7)</f>
        <v>n.gonzalezvelasquezdela</v>
      </c>
      <c r="O22" s="9" t="str">
        <f>SUBSTITUTE(N22,"{li4}",Sheet1!$C$7)</f>
        <v>n.gonzalezvelasquezdela</v>
      </c>
      <c r="P22" s="9" t="str">
        <f>SUBSTITUTE(O22,"{ln5}",Sheet1!$B$8)</f>
        <v>n.gonzalezvelasquezdela</v>
      </c>
      <c r="Q22" s="9" t="str">
        <f>SUBSTITUTE(P22,"{li5}",Sheet1!$C$8)</f>
        <v>n.gonzalezvelasquezdela</v>
      </c>
      <c r="R22" s="9" t="str">
        <f>SUBSTITUTE(Q22,"{ln6}",Sheet1!$B$9)</f>
        <v>n.gonzalezvelasquezdela</v>
      </c>
      <c r="S22" s="9" t="str">
        <f>SUBSTITUTE(R22,"{li6}",Sheet1!$C$9)</f>
        <v>n.gonzalezvelasquezdela</v>
      </c>
    </row>
    <row r="23" spans="1:19" ht="39" x14ac:dyDescent="0.15">
      <c r="B23" s="9" t="s">
        <v>113</v>
      </c>
      <c r="C23" s="10" t="str">
        <f>S23&amp;"@" &amp; Sheet1!$B$10</f>
        <v>nicolas.gonzalezvelasquezdelavega@cooya.es</v>
      </c>
      <c r="D23" s="9" t="str">
        <f>SUBSTITUTE(B23,"{fn}",Sheet1!$B$2)</f>
        <v>nicolas.{ln}{ln2}{ln3}{ln4}{ln5}</v>
      </c>
      <c r="E23" s="9" t="str">
        <f>SUBSTITUTE(D23,"{fi}",Sheet1!$C$2)</f>
        <v>nicolas.{ln}{ln2}{ln3}{ln4}{ln5}</v>
      </c>
      <c r="F23" s="9" t="str">
        <f>SUBSTITUTE(E23,"{mn}",Sheet1!$B$3)</f>
        <v>nicolas.{ln}{ln2}{ln3}{ln4}{ln5}</v>
      </c>
      <c r="G23" s="9" t="str">
        <f>SUBSTITUTE(F23,"{mi}",Sheet1!$C$3)</f>
        <v>nicolas.{ln}{ln2}{ln3}{ln4}{ln5}</v>
      </c>
      <c r="H23" s="9" t="str">
        <f>SUBSTITUTE(G23,"{ln}",Sheet1!$B$4)</f>
        <v>nicolas.gonzalez{ln2}{ln3}{ln4}{ln5}</v>
      </c>
      <c r="I23" s="9" t="str">
        <f>SUBSTITUTE(H23,"{li}",Sheet1!$C$4)</f>
        <v>nicolas.gonzalez{ln2}{ln3}{ln4}{ln5}</v>
      </c>
      <c r="J23" s="9" t="str">
        <f>SUBSTITUTE(I23,"{ln2}",Sheet1!$B$5)</f>
        <v>nicolas.gonzalezvelasquez{ln3}{ln4}{ln5}</v>
      </c>
      <c r="K23" s="9" t="str">
        <f>SUBSTITUTE(J23,"{li2}",Sheet1!$C$5)</f>
        <v>nicolas.gonzalezvelasquez{ln3}{ln4}{ln5}</v>
      </c>
      <c r="L23" s="9" t="str">
        <f>SUBSTITUTE(K23,"{ln3}",Sheet1!$B$6)</f>
        <v>nicolas.gonzalezvelasquezde{ln4}{ln5}</v>
      </c>
      <c r="M23" s="9" t="str">
        <f>SUBSTITUTE(L23,"{li3}",Sheet1!$C$6)</f>
        <v>nicolas.gonzalezvelasquezde{ln4}{ln5}</v>
      </c>
      <c r="N23" s="9" t="str">
        <f>SUBSTITUTE(M23,"{ln4}",Sheet1!$B$7)</f>
        <v>nicolas.gonzalezvelasquezdela{ln5}</v>
      </c>
      <c r="O23" s="9" t="str">
        <f>SUBSTITUTE(N23,"{li4}",Sheet1!$C$7)</f>
        <v>nicolas.gonzalezvelasquezdela{ln5}</v>
      </c>
      <c r="P23" s="9" t="str">
        <f>SUBSTITUTE(O23,"{ln5}",Sheet1!$B$8)</f>
        <v>nicolas.gonzalezvelasquezdelavega</v>
      </c>
      <c r="Q23" s="9" t="str">
        <f>SUBSTITUTE(P23,"{li5}",Sheet1!$C$8)</f>
        <v>nicolas.gonzalezvelasquezdelavega</v>
      </c>
      <c r="R23" s="9" t="str">
        <f>SUBSTITUTE(Q23,"{ln6}",Sheet1!$B$9)</f>
        <v>nicolas.gonzalezvelasquezdelavega</v>
      </c>
      <c r="S23" s="9" t="str">
        <f>SUBSTITUTE(R23,"{li6}",Sheet1!$C$9)</f>
        <v>nicolas.gonzalezvelasquezdelavega</v>
      </c>
    </row>
    <row r="24" spans="1:19" ht="52" x14ac:dyDescent="0.15">
      <c r="B24" s="9" t="s">
        <v>114</v>
      </c>
      <c r="C24" s="10" t="str">
        <f>S24&amp;"@" &amp; Sheet1!$B$10</f>
        <v>nicolas.gonzalez-velasquez-de-la-vega@cooya.es</v>
      </c>
      <c r="D24" s="9" t="str">
        <f>SUBSTITUTE(B24,"{fn}",Sheet1!$B$2)</f>
        <v>nicolas.{ln}-{ln2}-{ln3}-{ln4}-{ln5}</v>
      </c>
      <c r="E24" s="9" t="str">
        <f>SUBSTITUTE(D24,"{fi}",Sheet1!$C$2)</f>
        <v>nicolas.{ln}-{ln2}-{ln3}-{ln4}-{ln5}</v>
      </c>
      <c r="F24" s="9" t="str">
        <f>SUBSTITUTE(E24,"{mn}",Sheet1!$B$3)</f>
        <v>nicolas.{ln}-{ln2}-{ln3}-{ln4}-{ln5}</v>
      </c>
      <c r="G24" s="9" t="str">
        <f>SUBSTITUTE(F24,"{mi}",Sheet1!$C$3)</f>
        <v>nicolas.{ln}-{ln2}-{ln3}-{ln4}-{ln5}</v>
      </c>
      <c r="H24" s="9" t="str">
        <f>SUBSTITUTE(G24,"{ln}",Sheet1!$B$4)</f>
        <v>nicolas.gonzalez-{ln2}-{ln3}-{ln4}-{ln5}</v>
      </c>
      <c r="I24" s="9" t="str">
        <f>SUBSTITUTE(H24,"{li}",Sheet1!$C$4)</f>
        <v>nicolas.gonzalez-{ln2}-{ln3}-{ln4}-{ln5}</v>
      </c>
      <c r="J24" s="9" t="str">
        <f>SUBSTITUTE(I24,"{ln2}",Sheet1!$B$5)</f>
        <v>nicolas.gonzalez-velasquez-{ln3}-{ln4}-{ln5}</v>
      </c>
      <c r="K24" s="9" t="str">
        <f>SUBSTITUTE(J24,"{li2}",Sheet1!$C$5)</f>
        <v>nicolas.gonzalez-velasquez-{ln3}-{ln4}-{ln5}</v>
      </c>
      <c r="L24" s="9" t="str">
        <f>SUBSTITUTE(K24,"{ln3}",Sheet1!$B$6)</f>
        <v>nicolas.gonzalez-velasquez-de-{ln4}-{ln5}</v>
      </c>
      <c r="M24" s="9" t="str">
        <f>SUBSTITUTE(L24,"{li3}",Sheet1!$C$6)</f>
        <v>nicolas.gonzalez-velasquez-de-{ln4}-{ln5}</v>
      </c>
      <c r="N24" s="9" t="str">
        <f>SUBSTITUTE(M24,"{ln4}",Sheet1!$B$7)</f>
        <v>nicolas.gonzalez-velasquez-de-la-{ln5}</v>
      </c>
      <c r="O24" s="9" t="str">
        <f>SUBSTITUTE(N24,"{li4}",Sheet1!$C$7)</f>
        <v>nicolas.gonzalez-velasquez-de-la-{ln5}</v>
      </c>
      <c r="P24" s="9" t="str">
        <f>SUBSTITUTE(O24,"{ln5}",Sheet1!$B$8)</f>
        <v>nicolas.gonzalez-velasquez-de-la-vega</v>
      </c>
      <c r="Q24" s="9" t="str">
        <f>SUBSTITUTE(P24,"{li5}",Sheet1!$C$8)</f>
        <v>nicolas.gonzalez-velasquez-de-la-vega</v>
      </c>
      <c r="R24" s="9" t="str">
        <f>SUBSTITUTE(Q24,"{ln6}",Sheet1!$B$9)</f>
        <v>nicolas.gonzalez-velasquez-de-la-vega</v>
      </c>
      <c r="S24" s="9" t="str">
        <f>SUBSTITUTE(R24,"{li6}",Sheet1!$C$9)</f>
        <v>nicolas.gonzalez-velasquez-de-la-vega</v>
      </c>
    </row>
    <row r="25" spans="1:19" ht="39" x14ac:dyDescent="0.15">
      <c r="B25" s="9" t="s">
        <v>115</v>
      </c>
      <c r="C25" s="10" t="str">
        <f>S25&amp;"@" &amp; Sheet1!$B$10</f>
        <v>n.gonzalez-velasquez-de-la-vega@cooya.es</v>
      </c>
      <c r="D25" s="9" t="str">
        <f>SUBSTITUTE(B25,"{fn}",Sheet1!$B$2)</f>
        <v>{fi}.{ln}-{ln2}-{ln3}-{ln4}-{ln5}</v>
      </c>
      <c r="E25" s="9" t="str">
        <f>SUBSTITUTE(D25,"{fi}",Sheet1!$C$2)</f>
        <v>n.{ln}-{ln2}-{ln3}-{ln4}-{ln5}</v>
      </c>
      <c r="F25" s="9" t="str">
        <f>SUBSTITUTE(E25,"{mn}",Sheet1!$B$3)</f>
        <v>n.{ln}-{ln2}-{ln3}-{ln4}-{ln5}</v>
      </c>
      <c r="G25" s="9" t="str">
        <f>SUBSTITUTE(F25,"{mi}",Sheet1!$C$3)</f>
        <v>n.{ln}-{ln2}-{ln3}-{ln4}-{ln5}</v>
      </c>
      <c r="H25" s="9" t="str">
        <f>SUBSTITUTE(G25,"{ln}",Sheet1!$B$4)</f>
        <v>n.gonzalez-{ln2}-{ln3}-{ln4}-{ln5}</v>
      </c>
      <c r="I25" s="9" t="str">
        <f>SUBSTITUTE(H25,"{li}",Sheet1!$C$4)</f>
        <v>n.gonzalez-{ln2}-{ln3}-{ln4}-{ln5}</v>
      </c>
      <c r="J25" s="9" t="str">
        <f>SUBSTITUTE(I25,"{ln2}",Sheet1!$B$5)</f>
        <v>n.gonzalez-velasquez-{ln3}-{ln4}-{ln5}</v>
      </c>
      <c r="K25" s="9" t="str">
        <f>SUBSTITUTE(J25,"{li2}",Sheet1!$C$5)</f>
        <v>n.gonzalez-velasquez-{ln3}-{ln4}-{ln5}</v>
      </c>
      <c r="L25" s="9" t="str">
        <f>SUBSTITUTE(K25,"{ln3}",Sheet1!$B$6)</f>
        <v>n.gonzalez-velasquez-de-{ln4}-{ln5}</v>
      </c>
      <c r="M25" s="9" t="str">
        <f>SUBSTITUTE(L25,"{li3}",Sheet1!$C$6)</f>
        <v>n.gonzalez-velasquez-de-{ln4}-{ln5}</v>
      </c>
      <c r="N25" s="9" t="str">
        <f>SUBSTITUTE(M25,"{ln4}",Sheet1!$B$7)</f>
        <v>n.gonzalez-velasquez-de-la-{ln5}</v>
      </c>
      <c r="O25" s="9" t="str">
        <f>SUBSTITUTE(N25,"{li4}",Sheet1!$C$7)</f>
        <v>n.gonzalez-velasquez-de-la-{ln5}</v>
      </c>
      <c r="P25" s="9" t="str">
        <f>SUBSTITUTE(O25,"{ln5}",Sheet1!$B$8)</f>
        <v>n.gonzalez-velasquez-de-la-vega</v>
      </c>
      <c r="Q25" s="9" t="str">
        <f>SUBSTITUTE(P25,"{li5}",Sheet1!$C$8)</f>
        <v>n.gonzalez-velasquez-de-la-vega</v>
      </c>
      <c r="R25" s="9" t="str">
        <f>SUBSTITUTE(Q25,"{ln6}",Sheet1!$B$9)</f>
        <v>n.gonzalez-velasquez-de-la-vega</v>
      </c>
      <c r="S25" s="9" t="str">
        <f>SUBSTITUTE(R25,"{li6}",Sheet1!$C$9)</f>
        <v>n.gonzalez-velasquez-de-la-vega</v>
      </c>
    </row>
    <row r="26" spans="1:19" ht="39" x14ac:dyDescent="0.15">
      <c r="B26" s="9" t="s">
        <v>116</v>
      </c>
      <c r="C26" s="10" t="str">
        <f>S26&amp;"@" &amp; Sheet1!$B$10</f>
        <v>n.gonzalezvelasquezdelavega@cooya.es</v>
      </c>
      <c r="D26" s="9" t="str">
        <f>SUBSTITUTE(B26,"{fn}",Sheet1!$B$2)</f>
        <v>{fi}.{ln}{ln2}{ln3}{ln4}{ln5}</v>
      </c>
      <c r="E26" s="9" t="str">
        <f>SUBSTITUTE(D26,"{fi}",Sheet1!$C$2)</f>
        <v>n.{ln}{ln2}{ln3}{ln4}{ln5}</v>
      </c>
      <c r="F26" s="9" t="str">
        <f>SUBSTITUTE(E26,"{mn}",Sheet1!$B$3)</f>
        <v>n.{ln}{ln2}{ln3}{ln4}{ln5}</v>
      </c>
      <c r="G26" s="9" t="str">
        <f>SUBSTITUTE(F26,"{mi}",Sheet1!$C$3)</f>
        <v>n.{ln}{ln2}{ln3}{ln4}{ln5}</v>
      </c>
      <c r="H26" s="9" t="str">
        <f>SUBSTITUTE(G26,"{ln}",Sheet1!$B$4)</f>
        <v>n.gonzalez{ln2}{ln3}{ln4}{ln5}</v>
      </c>
      <c r="I26" s="9" t="str">
        <f>SUBSTITUTE(H26,"{li}",Sheet1!$C$4)</f>
        <v>n.gonzalez{ln2}{ln3}{ln4}{ln5}</v>
      </c>
      <c r="J26" s="9" t="str">
        <f>SUBSTITUTE(I26,"{ln2}",Sheet1!$B$5)</f>
        <v>n.gonzalezvelasquez{ln3}{ln4}{ln5}</v>
      </c>
      <c r="K26" s="9" t="str">
        <f>SUBSTITUTE(J26,"{li2}",Sheet1!$C$5)</f>
        <v>n.gonzalezvelasquez{ln3}{ln4}{ln5}</v>
      </c>
      <c r="L26" s="9" t="str">
        <f>SUBSTITUTE(K26,"{ln3}",Sheet1!$B$6)</f>
        <v>n.gonzalezvelasquezde{ln4}{ln5}</v>
      </c>
      <c r="M26" s="9" t="str">
        <f>SUBSTITUTE(L26,"{li3}",Sheet1!$C$6)</f>
        <v>n.gonzalezvelasquezde{ln4}{ln5}</v>
      </c>
      <c r="N26" s="9" t="str">
        <f>SUBSTITUTE(M26,"{ln4}",Sheet1!$B$7)</f>
        <v>n.gonzalezvelasquezdela{ln5}</v>
      </c>
      <c r="O26" s="9" t="str">
        <f>SUBSTITUTE(N26,"{li4}",Sheet1!$C$7)</f>
        <v>n.gonzalezvelasquezdela{ln5}</v>
      </c>
      <c r="P26" s="9" t="str">
        <f>SUBSTITUTE(O26,"{ln5}",Sheet1!$B$8)</f>
        <v>n.gonzalezvelasquezdelavega</v>
      </c>
      <c r="Q26" s="9" t="str">
        <f>SUBSTITUTE(P26,"{li5}",Sheet1!$C$8)</f>
        <v>n.gonzalezvelasquezdelavega</v>
      </c>
      <c r="R26" s="9" t="str">
        <f>SUBSTITUTE(Q26,"{ln6}",Sheet1!$B$9)</f>
        <v>n.gonzalezvelasquezdelavega</v>
      </c>
      <c r="S26" s="9" t="str">
        <f>SUBSTITUTE(R26,"{li6}",Sheet1!$C$9)</f>
        <v>n.gonzalezvelasquezdelavega</v>
      </c>
    </row>
    <row r="27" spans="1:19" ht="26" x14ac:dyDescent="0.15">
      <c r="A27" s="9" t="s">
        <v>84</v>
      </c>
      <c r="B27" s="9" t="s">
        <v>85</v>
      </c>
      <c r="C27" s="10" t="str">
        <f>S27&amp;"@" &amp; Sheet1!$B$10</f>
        <v>nicolasvelasquez@cooya.es</v>
      </c>
      <c r="D27" s="9" t="str">
        <f>SUBSTITUTE(B27,"{fn}",Sheet1!$B$2)</f>
        <v>nicolas{ln2}</v>
      </c>
      <c r="E27" s="9" t="str">
        <f>SUBSTITUTE(D27,"{fi}",Sheet1!$C$2)</f>
        <v>nicolas{ln2}</v>
      </c>
      <c r="F27" s="9" t="str">
        <f>SUBSTITUTE(E27,"{mn}",Sheet1!$B$3)</f>
        <v>nicolas{ln2}</v>
      </c>
      <c r="G27" s="9" t="str">
        <f>SUBSTITUTE(F27,"{mi}",Sheet1!$C$3)</f>
        <v>nicolas{ln2}</v>
      </c>
      <c r="H27" s="9" t="str">
        <f>SUBSTITUTE(G27,"{ln}",Sheet1!$B$4)</f>
        <v>nicolas{ln2}</v>
      </c>
      <c r="I27" s="9" t="str">
        <f>SUBSTITUTE(H27,"{li}",Sheet1!$C$4)</f>
        <v>nicolas{ln2}</v>
      </c>
      <c r="J27" s="9" t="str">
        <f>SUBSTITUTE(I27,"{ln2}",Sheet1!$B$5)</f>
        <v>nicolasvelasquez</v>
      </c>
      <c r="K27" s="9" t="str">
        <f>SUBSTITUTE(J27,"{li2}",Sheet1!$C$5)</f>
        <v>nicolasvelasquez</v>
      </c>
      <c r="L27" s="9" t="str">
        <f>SUBSTITUTE(K27,"{ln3}",Sheet1!$B$6)</f>
        <v>nicolasvelasquez</v>
      </c>
      <c r="M27" s="9" t="str">
        <f>SUBSTITUTE(L27,"{li3}",Sheet1!$C$6)</f>
        <v>nicolasvelasquez</v>
      </c>
      <c r="N27" s="9" t="str">
        <f>SUBSTITUTE(M27,"{ln4}",Sheet1!$B$7)</f>
        <v>nicolasvelasquez</v>
      </c>
      <c r="O27" s="9" t="str">
        <f>SUBSTITUTE(N27,"{li4}",Sheet1!$C$7)</f>
        <v>nicolasvelasquez</v>
      </c>
      <c r="P27" s="9" t="str">
        <f>SUBSTITUTE(O27,"{ln5}",Sheet1!$B$8)</f>
        <v>nicolasvelasquez</v>
      </c>
      <c r="Q27" s="9" t="str">
        <f>SUBSTITUTE(P27,"{li5}",Sheet1!$C$8)</f>
        <v>nicolasvelasquez</v>
      </c>
      <c r="R27" s="9" t="str">
        <f>SUBSTITUTE(Q27,"{ln6}",Sheet1!$B$9)</f>
        <v>nicolasvelasquez</v>
      </c>
      <c r="S27" s="9" t="str">
        <f>SUBSTITUTE(R27,"{li6}",Sheet1!$C$9)</f>
        <v>nicolasvelasquez</v>
      </c>
    </row>
    <row r="28" spans="1:19" ht="26" x14ac:dyDescent="0.15">
      <c r="B28" s="9" t="s">
        <v>86</v>
      </c>
      <c r="C28" s="10" t="str">
        <f>S28&amp;"@" &amp; Sheet1!$B$10</f>
        <v>nicolas.velasquez@cooya.es</v>
      </c>
      <c r="D28" s="9" t="str">
        <f>SUBSTITUTE(B28,"{fn}",Sheet1!$B$2)</f>
        <v>nicolas.{ln2}</v>
      </c>
      <c r="E28" s="9" t="str">
        <f>SUBSTITUTE(D28,"{fi}",Sheet1!$C$2)</f>
        <v>nicolas.{ln2}</v>
      </c>
      <c r="F28" s="9" t="str">
        <f>SUBSTITUTE(E28,"{mn}",Sheet1!$B$3)</f>
        <v>nicolas.{ln2}</v>
      </c>
      <c r="G28" s="9" t="str">
        <f>SUBSTITUTE(F28,"{mi}",Sheet1!$C$3)</f>
        <v>nicolas.{ln2}</v>
      </c>
      <c r="H28" s="9" t="str">
        <f>SUBSTITUTE(G28,"{ln}",Sheet1!$B$4)</f>
        <v>nicolas.{ln2}</v>
      </c>
      <c r="I28" s="9" t="str">
        <f>SUBSTITUTE(H28,"{li}",Sheet1!$C$4)</f>
        <v>nicolas.{ln2}</v>
      </c>
      <c r="J28" s="9" t="str">
        <f>SUBSTITUTE(I28,"{ln2}",Sheet1!$B$5)</f>
        <v>nicolas.velasquez</v>
      </c>
      <c r="K28" s="9" t="str">
        <f>SUBSTITUTE(J28,"{li2}",Sheet1!$C$5)</f>
        <v>nicolas.velasquez</v>
      </c>
      <c r="L28" s="9" t="str">
        <f>SUBSTITUTE(K28,"{ln3}",Sheet1!$B$6)</f>
        <v>nicolas.velasquez</v>
      </c>
      <c r="M28" s="9" t="str">
        <f>SUBSTITUTE(L28,"{li3}",Sheet1!$C$6)</f>
        <v>nicolas.velasquez</v>
      </c>
      <c r="N28" s="9" t="str">
        <f>SUBSTITUTE(M28,"{ln4}",Sheet1!$B$7)</f>
        <v>nicolas.velasquez</v>
      </c>
      <c r="O28" s="9" t="str">
        <f>SUBSTITUTE(N28,"{li4}",Sheet1!$C$7)</f>
        <v>nicolas.velasquez</v>
      </c>
      <c r="P28" s="9" t="str">
        <f>SUBSTITUTE(O28,"{ln5}",Sheet1!$B$8)</f>
        <v>nicolas.velasquez</v>
      </c>
      <c r="Q28" s="9" t="str">
        <f>SUBSTITUTE(P28,"{li5}",Sheet1!$C$8)</f>
        <v>nicolas.velasquez</v>
      </c>
      <c r="R28" s="9" t="str">
        <f>SUBSTITUTE(Q28,"{ln6}",Sheet1!$B$9)</f>
        <v>nicolas.velasquez</v>
      </c>
      <c r="S28" s="9" t="str">
        <f>SUBSTITUTE(R28,"{li6}",Sheet1!$C$9)</f>
        <v>nicolas.velasquez</v>
      </c>
    </row>
    <row r="29" spans="1:19" x14ac:dyDescent="0.15">
      <c r="B29" s="9" t="s">
        <v>87</v>
      </c>
      <c r="C29" s="10" t="str">
        <f>S29&amp;"@" &amp; Sheet1!$B$10</f>
        <v>nvelasquez@cooya.es</v>
      </c>
      <c r="D29" s="9" t="str">
        <f>SUBSTITUTE(B29,"{fn}",Sheet1!$B$2)</f>
        <v>{fi}{ln2}</v>
      </c>
      <c r="E29" s="9" t="str">
        <f>SUBSTITUTE(D29,"{fi}",Sheet1!$C$2)</f>
        <v>n{ln2}</v>
      </c>
      <c r="F29" s="9" t="str">
        <f>SUBSTITUTE(E29,"{mn}",Sheet1!$B$3)</f>
        <v>n{ln2}</v>
      </c>
      <c r="G29" s="9" t="str">
        <f>SUBSTITUTE(F29,"{mi}",Sheet1!$C$3)</f>
        <v>n{ln2}</v>
      </c>
      <c r="H29" s="9" t="str">
        <f>SUBSTITUTE(G29,"{ln}",Sheet1!$B$4)</f>
        <v>n{ln2}</v>
      </c>
      <c r="I29" s="9" t="str">
        <f>SUBSTITUTE(H29,"{li}",Sheet1!$C$4)</f>
        <v>n{ln2}</v>
      </c>
      <c r="J29" s="9" t="str">
        <f>SUBSTITUTE(I29,"{ln2}",Sheet1!$B$5)</f>
        <v>nvelasquez</v>
      </c>
      <c r="K29" s="9" t="str">
        <f>SUBSTITUTE(J29,"{li2}",Sheet1!$C$5)</f>
        <v>nvelasquez</v>
      </c>
      <c r="L29" s="9" t="str">
        <f>SUBSTITUTE(K29,"{ln3}",Sheet1!$B$6)</f>
        <v>nvelasquez</v>
      </c>
      <c r="M29" s="9" t="str">
        <f>SUBSTITUTE(L29,"{li3}",Sheet1!$C$6)</f>
        <v>nvelasquez</v>
      </c>
      <c r="N29" s="9" t="str">
        <f>SUBSTITUTE(M29,"{ln4}",Sheet1!$B$7)</f>
        <v>nvelasquez</v>
      </c>
      <c r="O29" s="9" t="str">
        <f>SUBSTITUTE(N29,"{li4}",Sheet1!$C$7)</f>
        <v>nvelasquez</v>
      </c>
      <c r="P29" s="9" t="str">
        <f>SUBSTITUTE(O29,"{ln5}",Sheet1!$B$8)</f>
        <v>nvelasquez</v>
      </c>
      <c r="Q29" s="9" t="str">
        <f>SUBSTITUTE(P29,"{li5}",Sheet1!$C$8)</f>
        <v>nvelasquez</v>
      </c>
      <c r="R29" s="9" t="str">
        <f>SUBSTITUTE(Q29,"{ln6}",Sheet1!$B$9)</f>
        <v>nvelasquez</v>
      </c>
      <c r="S29" s="9" t="str">
        <f>SUBSTITUTE(R29,"{li6}",Sheet1!$C$9)</f>
        <v>nvelasquez</v>
      </c>
    </row>
    <row r="30" spans="1:19" x14ac:dyDescent="0.15">
      <c r="B30" s="9" t="s">
        <v>88</v>
      </c>
      <c r="C30" s="10" t="str">
        <f>S30&amp;"@" &amp; Sheet1!$B$10</f>
        <v>n.velasquez@cooya.es</v>
      </c>
      <c r="D30" s="9" t="str">
        <f>SUBSTITUTE(B30,"{fn}",Sheet1!$B$2)</f>
        <v>{fi}.{ln2}</v>
      </c>
      <c r="E30" s="9" t="str">
        <f>SUBSTITUTE(D30,"{fi}",Sheet1!$C$2)</f>
        <v>n.{ln2}</v>
      </c>
      <c r="F30" s="9" t="str">
        <f>SUBSTITUTE(E30,"{mn}",Sheet1!$B$3)</f>
        <v>n.{ln2}</v>
      </c>
      <c r="G30" s="9" t="str">
        <f>SUBSTITUTE(F30,"{mi}",Sheet1!$C$3)</f>
        <v>n.{ln2}</v>
      </c>
      <c r="H30" s="9" t="str">
        <f>SUBSTITUTE(G30,"{ln}",Sheet1!$B$4)</f>
        <v>n.{ln2}</v>
      </c>
      <c r="I30" s="9" t="str">
        <f>SUBSTITUTE(H30,"{li}",Sheet1!$C$4)</f>
        <v>n.{ln2}</v>
      </c>
      <c r="J30" s="9" t="str">
        <f>SUBSTITUTE(I30,"{ln2}",Sheet1!$B$5)</f>
        <v>n.velasquez</v>
      </c>
      <c r="K30" s="9" t="str">
        <f>SUBSTITUTE(J30,"{li2}",Sheet1!$C$5)</f>
        <v>n.velasquez</v>
      </c>
      <c r="L30" s="9" t="str">
        <f>SUBSTITUTE(K30,"{ln3}",Sheet1!$B$6)</f>
        <v>n.velasquez</v>
      </c>
      <c r="M30" s="9" t="str">
        <f>SUBSTITUTE(L30,"{li3}",Sheet1!$C$6)</f>
        <v>n.velasquez</v>
      </c>
      <c r="N30" s="9" t="str">
        <f>SUBSTITUTE(M30,"{ln4}",Sheet1!$B$7)</f>
        <v>n.velasquez</v>
      </c>
      <c r="O30" s="9" t="str">
        <f>SUBSTITUTE(N30,"{li4}",Sheet1!$C$7)</f>
        <v>n.velasquez</v>
      </c>
      <c r="P30" s="9" t="str">
        <f>SUBSTITUTE(O30,"{ln5}",Sheet1!$B$8)</f>
        <v>n.velasquez</v>
      </c>
      <c r="Q30" s="9" t="str">
        <f>SUBSTITUTE(P30,"{li5}",Sheet1!$C$8)</f>
        <v>n.velasquez</v>
      </c>
      <c r="R30" s="9" t="str">
        <f>SUBSTITUTE(Q30,"{ln6}",Sheet1!$B$9)</f>
        <v>n.velasquez</v>
      </c>
      <c r="S30" s="9" t="str">
        <f>SUBSTITUTE(R30,"{li6}",Sheet1!$C$9)</f>
        <v>n.velasquez</v>
      </c>
    </row>
    <row r="31" spans="1:19" x14ac:dyDescent="0.15">
      <c r="B31" s="9" t="s">
        <v>89</v>
      </c>
      <c r="C31" s="10" t="str">
        <f>S31&amp;"@" &amp; Sheet1!$B$10</f>
        <v>nicolasv@cooya.es</v>
      </c>
      <c r="D31" s="9" t="str">
        <f>SUBSTITUTE(B31,"{fn}",Sheet1!$B$2)</f>
        <v>nicolas{li2}</v>
      </c>
      <c r="E31" s="9" t="str">
        <f>SUBSTITUTE(D31,"{fi}",Sheet1!$C$2)</f>
        <v>nicolas{li2}</v>
      </c>
      <c r="F31" s="9" t="str">
        <f>SUBSTITUTE(E31,"{mn}",Sheet1!$B$3)</f>
        <v>nicolas{li2}</v>
      </c>
      <c r="G31" s="9" t="str">
        <f>SUBSTITUTE(F31,"{mi}",Sheet1!$C$3)</f>
        <v>nicolas{li2}</v>
      </c>
      <c r="H31" s="9" t="str">
        <f>SUBSTITUTE(G31,"{ln}",Sheet1!$B$4)</f>
        <v>nicolas{li2}</v>
      </c>
      <c r="I31" s="9" t="str">
        <f>SUBSTITUTE(H31,"{li}",Sheet1!$C$4)</f>
        <v>nicolas{li2}</v>
      </c>
      <c r="J31" s="9" t="str">
        <f>SUBSTITUTE(I31,"{ln2}",Sheet1!$B$5)</f>
        <v>nicolas{li2}</v>
      </c>
      <c r="K31" s="9" t="str">
        <f>SUBSTITUTE(J31,"{li2}",Sheet1!$C$5)</f>
        <v>nicolasv</v>
      </c>
      <c r="L31" s="9" t="str">
        <f>SUBSTITUTE(K31,"{ln3}",Sheet1!$B$6)</f>
        <v>nicolasv</v>
      </c>
      <c r="M31" s="9" t="str">
        <f>SUBSTITUTE(L31,"{li3}",Sheet1!$C$6)</f>
        <v>nicolasv</v>
      </c>
      <c r="N31" s="9" t="str">
        <f>SUBSTITUTE(M31,"{ln4}",Sheet1!$B$7)</f>
        <v>nicolasv</v>
      </c>
      <c r="O31" s="9" t="str">
        <f>SUBSTITUTE(N31,"{li4}",Sheet1!$C$7)</f>
        <v>nicolasv</v>
      </c>
      <c r="P31" s="9" t="str">
        <f>SUBSTITUTE(O31,"{ln5}",Sheet1!$B$8)</f>
        <v>nicolasv</v>
      </c>
      <c r="Q31" s="9" t="str">
        <f>SUBSTITUTE(P31,"{li5}",Sheet1!$C$8)</f>
        <v>nicolasv</v>
      </c>
      <c r="R31" s="9" t="str">
        <f>SUBSTITUTE(Q31,"{ln6}",Sheet1!$B$9)</f>
        <v>nicolasv</v>
      </c>
      <c r="S31" s="9" t="str">
        <f>SUBSTITUTE(R31,"{li6}",Sheet1!$C$9)</f>
        <v>nicolasv</v>
      </c>
    </row>
    <row r="32" spans="1:19" x14ac:dyDescent="0.15">
      <c r="B32" s="9" t="s">
        <v>90</v>
      </c>
      <c r="C32" s="10" t="str">
        <f>S32&amp;"@" &amp; Sheet1!$B$10</f>
        <v>nv@cooya.es</v>
      </c>
      <c r="D32" s="9" t="str">
        <f>SUBSTITUTE(B32,"{fn}",Sheet1!$B$2)</f>
        <v>{fi}{li2}</v>
      </c>
      <c r="E32" s="9" t="str">
        <f>SUBSTITUTE(D32,"{fi}",Sheet1!$C$2)</f>
        <v>n{li2}</v>
      </c>
      <c r="F32" s="9" t="str">
        <f>SUBSTITUTE(E32,"{mn}",Sheet1!$B$3)</f>
        <v>n{li2}</v>
      </c>
      <c r="G32" s="9" t="str">
        <f>SUBSTITUTE(F32,"{mi}",Sheet1!$C$3)</f>
        <v>n{li2}</v>
      </c>
      <c r="H32" s="9" t="str">
        <f>SUBSTITUTE(G32,"{ln}",Sheet1!$B$4)</f>
        <v>n{li2}</v>
      </c>
      <c r="I32" s="9" t="str">
        <f>SUBSTITUTE(H32,"{li}",Sheet1!$C$4)</f>
        <v>n{li2}</v>
      </c>
      <c r="J32" s="9" t="str">
        <f>SUBSTITUTE(I32,"{ln2}",Sheet1!$B$5)</f>
        <v>n{li2}</v>
      </c>
      <c r="K32" s="9" t="str">
        <f>SUBSTITUTE(J32,"{li2}",Sheet1!$C$5)</f>
        <v>nv</v>
      </c>
      <c r="L32" s="9" t="str">
        <f>SUBSTITUTE(K32,"{ln3}",Sheet1!$B$6)</f>
        <v>nv</v>
      </c>
      <c r="M32" s="9" t="str">
        <f>SUBSTITUTE(L32,"{li3}",Sheet1!$C$6)</f>
        <v>nv</v>
      </c>
      <c r="N32" s="9" t="str">
        <f>SUBSTITUTE(M32,"{ln4}",Sheet1!$B$7)</f>
        <v>nv</v>
      </c>
      <c r="O32" s="9" t="str">
        <f>SUBSTITUTE(N32,"{li4}",Sheet1!$C$7)</f>
        <v>nv</v>
      </c>
      <c r="P32" s="9" t="str">
        <f>SUBSTITUTE(O32,"{ln5}",Sheet1!$B$8)</f>
        <v>nv</v>
      </c>
      <c r="Q32" s="9" t="str">
        <f>SUBSTITUTE(P32,"{li5}",Sheet1!$C$8)</f>
        <v>nv</v>
      </c>
      <c r="R32" s="9" t="str">
        <f>SUBSTITUTE(Q32,"{ln6}",Sheet1!$B$9)</f>
        <v>nv</v>
      </c>
      <c r="S32" s="9" t="str">
        <f>SUBSTITUTE(R32,"{li6}",Sheet1!$C$9)</f>
        <v>nv</v>
      </c>
    </row>
    <row r="33" spans="1:19" x14ac:dyDescent="0.15">
      <c r="B33" s="9" t="s">
        <v>91</v>
      </c>
      <c r="C33" s="10" t="str">
        <f>S33&amp;"@" &amp; Sheet1!$B$10</f>
        <v>n.v@cooya.es</v>
      </c>
      <c r="D33" s="9" t="str">
        <f>SUBSTITUTE(B33,"{fn}",Sheet1!$B$2)</f>
        <v>{fi}.{li2}</v>
      </c>
      <c r="E33" s="9" t="str">
        <f>SUBSTITUTE(D33,"{fi}",Sheet1!$C$2)</f>
        <v>n.{li2}</v>
      </c>
      <c r="F33" s="9" t="str">
        <f>SUBSTITUTE(E33,"{mn}",Sheet1!$B$3)</f>
        <v>n.{li2}</v>
      </c>
      <c r="G33" s="9" t="str">
        <f>SUBSTITUTE(F33,"{mi}",Sheet1!$C$3)</f>
        <v>n.{li2}</v>
      </c>
      <c r="H33" s="9" t="str">
        <f>SUBSTITUTE(G33,"{ln}",Sheet1!$B$4)</f>
        <v>n.{li2}</v>
      </c>
      <c r="I33" s="9" t="str">
        <f>SUBSTITUTE(H33,"{li}",Sheet1!$C$4)</f>
        <v>n.{li2}</v>
      </c>
      <c r="J33" s="9" t="str">
        <f>SUBSTITUTE(I33,"{ln2}",Sheet1!$B$5)</f>
        <v>n.{li2}</v>
      </c>
      <c r="K33" s="9" t="str">
        <f>SUBSTITUTE(J33,"{li2}",Sheet1!$C$5)</f>
        <v>n.v</v>
      </c>
      <c r="L33" s="9" t="str">
        <f>SUBSTITUTE(K33,"{ln3}",Sheet1!$B$6)</f>
        <v>n.v</v>
      </c>
      <c r="M33" s="9" t="str">
        <f>SUBSTITUTE(L33,"{li3}",Sheet1!$C$6)</f>
        <v>n.v</v>
      </c>
      <c r="N33" s="9" t="str">
        <f>SUBSTITUTE(M33,"{ln4}",Sheet1!$B$7)</f>
        <v>n.v</v>
      </c>
      <c r="O33" s="9" t="str">
        <f>SUBSTITUTE(N33,"{li4}",Sheet1!$C$7)</f>
        <v>n.v</v>
      </c>
      <c r="P33" s="9" t="str">
        <f>SUBSTITUTE(O33,"{ln5}",Sheet1!$B$8)</f>
        <v>n.v</v>
      </c>
      <c r="Q33" s="9" t="str">
        <f>SUBSTITUTE(P33,"{li5}",Sheet1!$C$8)</f>
        <v>n.v</v>
      </c>
      <c r="R33" s="9" t="str">
        <f>SUBSTITUTE(Q33,"{ln6}",Sheet1!$B$9)</f>
        <v>n.v</v>
      </c>
      <c r="S33" s="9" t="str">
        <f>SUBSTITUTE(R33,"{li6}",Sheet1!$C$9)</f>
        <v>n.v</v>
      </c>
    </row>
    <row r="34" spans="1:19" x14ac:dyDescent="0.15">
      <c r="A34" s="9" t="s">
        <v>96</v>
      </c>
      <c r="B34" s="9" t="s">
        <v>97</v>
      </c>
      <c r="C34" s="10" t="str">
        <f>S34&amp;"@" &amp; Sheet1!$B$10</f>
        <v>nicolasde@cooya.es</v>
      </c>
      <c r="D34" s="9" t="str">
        <f>SUBSTITUTE(B34,"{fn}",Sheet1!$B$2)</f>
        <v>nicolas{ln3}</v>
      </c>
      <c r="E34" s="9" t="str">
        <f>SUBSTITUTE(D34,"{fi}",Sheet1!$C$2)</f>
        <v>nicolas{ln3}</v>
      </c>
      <c r="F34" s="9" t="str">
        <f>SUBSTITUTE(E34,"{mn}",Sheet1!$B$3)</f>
        <v>nicolas{ln3}</v>
      </c>
      <c r="G34" s="9" t="str">
        <f>SUBSTITUTE(F34,"{mi}",Sheet1!$C$3)</f>
        <v>nicolas{ln3}</v>
      </c>
      <c r="H34" s="9" t="str">
        <f>SUBSTITUTE(G34,"{ln}",Sheet1!$B$4)</f>
        <v>nicolas{ln3}</v>
      </c>
      <c r="I34" s="9" t="str">
        <f>SUBSTITUTE(H34,"{li}",Sheet1!$C$4)</f>
        <v>nicolas{ln3}</v>
      </c>
      <c r="J34" s="9" t="str">
        <f>SUBSTITUTE(I34,"{ln2}",Sheet1!$B$5)</f>
        <v>nicolas{ln3}</v>
      </c>
      <c r="K34" s="9" t="str">
        <f>SUBSTITUTE(J34,"{li2}",Sheet1!$C$5)</f>
        <v>nicolas{ln3}</v>
      </c>
      <c r="L34" s="9" t="str">
        <f>SUBSTITUTE(K34,"{ln3}",Sheet1!$B$6)</f>
        <v>nicolasde</v>
      </c>
      <c r="M34" s="9" t="str">
        <f>SUBSTITUTE(L34,"{li3}",Sheet1!$C$6)</f>
        <v>nicolasde</v>
      </c>
      <c r="N34" s="9" t="str">
        <f>SUBSTITUTE(M34,"{ln4}",Sheet1!$B$7)</f>
        <v>nicolasde</v>
      </c>
      <c r="O34" s="9" t="str">
        <f>SUBSTITUTE(N34,"{li4}",Sheet1!$C$7)</f>
        <v>nicolasde</v>
      </c>
      <c r="P34" s="9" t="str">
        <f>SUBSTITUTE(O34,"{ln5}",Sheet1!$B$8)</f>
        <v>nicolasde</v>
      </c>
      <c r="Q34" s="9" t="str">
        <f>SUBSTITUTE(P34,"{li5}",Sheet1!$C$8)</f>
        <v>nicolasde</v>
      </c>
      <c r="R34" s="9" t="str">
        <f>SUBSTITUTE(Q34,"{ln6}",Sheet1!$B$9)</f>
        <v>nicolasde</v>
      </c>
      <c r="S34" s="9" t="str">
        <f>SUBSTITUTE(R34,"{li6}",Sheet1!$C$9)</f>
        <v>nicolasde</v>
      </c>
    </row>
    <row r="35" spans="1:19" x14ac:dyDescent="0.15">
      <c r="B35" s="9" t="s">
        <v>98</v>
      </c>
      <c r="C35" s="10" t="str">
        <f>S35&amp;"@" &amp; Sheet1!$B$10</f>
        <v>nicolas.de@cooya.es</v>
      </c>
      <c r="D35" s="9" t="str">
        <f>SUBSTITUTE(B35,"{fn}",Sheet1!$B$2)</f>
        <v>nicolas.{ln3}</v>
      </c>
      <c r="E35" s="9" t="str">
        <f>SUBSTITUTE(D35,"{fi}",Sheet1!$C$2)</f>
        <v>nicolas.{ln3}</v>
      </c>
      <c r="F35" s="9" t="str">
        <f>SUBSTITUTE(E35,"{mn}",Sheet1!$B$3)</f>
        <v>nicolas.{ln3}</v>
      </c>
      <c r="G35" s="9" t="str">
        <f>SUBSTITUTE(F35,"{mi}",Sheet1!$C$3)</f>
        <v>nicolas.{ln3}</v>
      </c>
      <c r="H35" s="9" t="str">
        <f>SUBSTITUTE(G35,"{ln}",Sheet1!$B$4)</f>
        <v>nicolas.{ln3}</v>
      </c>
      <c r="I35" s="9" t="str">
        <f>SUBSTITUTE(H35,"{li}",Sheet1!$C$4)</f>
        <v>nicolas.{ln3}</v>
      </c>
      <c r="J35" s="9" t="str">
        <f>SUBSTITUTE(I35,"{ln2}",Sheet1!$B$5)</f>
        <v>nicolas.{ln3}</v>
      </c>
      <c r="K35" s="9" t="str">
        <f>SUBSTITUTE(J35,"{li2}",Sheet1!$C$5)</f>
        <v>nicolas.{ln3}</v>
      </c>
      <c r="L35" s="9" t="str">
        <f>SUBSTITUTE(K35,"{ln3}",Sheet1!$B$6)</f>
        <v>nicolas.de</v>
      </c>
      <c r="M35" s="9" t="str">
        <f>SUBSTITUTE(L35,"{li3}",Sheet1!$C$6)</f>
        <v>nicolas.de</v>
      </c>
      <c r="N35" s="9" t="str">
        <f>SUBSTITUTE(M35,"{ln4}",Sheet1!$B$7)</f>
        <v>nicolas.de</v>
      </c>
      <c r="O35" s="9" t="str">
        <f>SUBSTITUTE(N35,"{li4}",Sheet1!$C$7)</f>
        <v>nicolas.de</v>
      </c>
      <c r="P35" s="9" t="str">
        <f>SUBSTITUTE(O35,"{ln5}",Sheet1!$B$8)</f>
        <v>nicolas.de</v>
      </c>
      <c r="Q35" s="9" t="str">
        <f>SUBSTITUTE(P35,"{li5}",Sheet1!$C$8)</f>
        <v>nicolas.de</v>
      </c>
      <c r="R35" s="9" t="str">
        <f>SUBSTITUTE(Q35,"{ln6}",Sheet1!$B$9)</f>
        <v>nicolas.de</v>
      </c>
      <c r="S35" s="9" t="str">
        <f>SUBSTITUTE(R35,"{li6}",Sheet1!$C$9)</f>
        <v>nicolas.de</v>
      </c>
    </row>
    <row r="36" spans="1:19" x14ac:dyDescent="0.15">
      <c r="B36" s="9" t="s">
        <v>99</v>
      </c>
      <c r="C36" s="10" t="str">
        <f>S36&amp;"@" &amp; Sheet1!$B$10</f>
        <v>nde@cooya.es</v>
      </c>
      <c r="D36" s="9" t="str">
        <f>SUBSTITUTE(B36,"{fn}",Sheet1!$B$2)</f>
        <v>{fi}{ln3}</v>
      </c>
      <c r="E36" s="9" t="str">
        <f>SUBSTITUTE(D36,"{fi}",Sheet1!$C$2)</f>
        <v>n{ln3}</v>
      </c>
      <c r="F36" s="9" t="str">
        <f>SUBSTITUTE(E36,"{mn}",Sheet1!$B$3)</f>
        <v>n{ln3}</v>
      </c>
      <c r="G36" s="9" t="str">
        <f>SUBSTITUTE(F36,"{mi}",Sheet1!$C$3)</f>
        <v>n{ln3}</v>
      </c>
      <c r="H36" s="9" t="str">
        <f>SUBSTITUTE(G36,"{ln}",Sheet1!$B$4)</f>
        <v>n{ln3}</v>
      </c>
      <c r="I36" s="9" t="str">
        <f>SUBSTITUTE(H36,"{li}",Sheet1!$C$4)</f>
        <v>n{ln3}</v>
      </c>
      <c r="J36" s="9" t="str">
        <f>SUBSTITUTE(I36,"{ln2}",Sheet1!$B$5)</f>
        <v>n{ln3}</v>
      </c>
      <c r="K36" s="9" t="str">
        <f>SUBSTITUTE(J36,"{li2}",Sheet1!$C$5)</f>
        <v>n{ln3}</v>
      </c>
      <c r="L36" s="9" t="str">
        <f>SUBSTITUTE(K36,"{ln3}",Sheet1!$B$6)</f>
        <v>nde</v>
      </c>
      <c r="M36" s="9" t="str">
        <f>SUBSTITUTE(L36,"{li3}",Sheet1!$C$6)</f>
        <v>nde</v>
      </c>
      <c r="N36" s="9" t="str">
        <f>SUBSTITUTE(M36,"{ln4}",Sheet1!$B$7)</f>
        <v>nde</v>
      </c>
      <c r="O36" s="9" t="str">
        <f>SUBSTITUTE(N36,"{li4}",Sheet1!$C$7)</f>
        <v>nde</v>
      </c>
      <c r="P36" s="9" t="str">
        <f>SUBSTITUTE(O36,"{ln5}",Sheet1!$B$8)</f>
        <v>nde</v>
      </c>
      <c r="Q36" s="9" t="str">
        <f>SUBSTITUTE(P36,"{li5}",Sheet1!$C$8)</f>
        <v>nde</v>
      </c>
      <c r="R36" s="9" t="str">
        <f>SUBSTITUTE(Q36,"{ln6}",Sheet1!$B$9)</f>
        <v>nde</v>
      </c>
      <c r="S36" s="9" t="str">
        <f>SUBSTITUTE(R36,"{li6}",Sheet1!$C$9)</f>
        <v>nde</v>
      </c>
    </row>
    <row r="37" spans="1:19" x14ac:dyDescent="0.15">
      <c r="B37" s="9" t="s">
        <v>100</v>
      </c>
      <c r="C37" s="10" t="str">
        <f>S37&amp;"@" &amp; Sheet1!$B$10</f>
        <v>n.de@cooya.es</v>
      </c>
      <c r="D37" s="9" t="str">
        <f>SUBSTITUTE(B37,"{fn}",Sheet1!$B$2)</f>
        <v>{fi}.{ln3}</v>
      </c>
      <c r="E37" s="9" t="str">
        <f>SUBSTITUTE(D37,"{fi}",Sheet1!$C$2)</f>
        <v>n.{ln3}</v>
      </c>
      <c r="F37" s="9" t="str">
        <f>SUBSTITUTE(E37,"{mn}",Sheet1!$B$3)</f>
        <v>n.{ln3}</v>
      </c>
      <c r="G37" s="9" t="str">
        <f>SUBSTITUTE(F37,"{mi}",Sheet1!$C$3)</f>
        <v>n.{ln3}</v>
      </c>
      <c r="H37" s="9" t="str">
        <f>SUBSTITUTE(G37,"{ln}",Sheet1!$B$4)</f>
        <v>n.{ln3}</v>
      </c>
      <c r="I37" s="9" t="str">
        <f>SUBSTITUTE(H37,"{li}",Sheet1!$C$4)</f>
        <v>n.{ln3}</v>
      </c>
      <c r="J37" s="9" t="str">
        <f>SUBSTITUTE(I37,"{ln2}",Sheet1!$B$5)</f>
        <v>n.{ln3}</v>
      </c>
      <c r="K37" s="9" t="str">
        <f>SUBSTITUTE(J37,"{li2}",Sheet1!$C$5)</f>
        <v>n.{ln3}</v>
      </c>
      <c r="L37" s="9" t="str">
        <f>SUBSTITUTE(K37,"{ln3}",Sheet1!$B$6)</f>
        <v>n.de</v>
      </c>
      <c r="M37" s="9" t="str">
        <f>SUBSTITUTE(L37,"{li3}",Sheet1!$C$6)</f>
        <v>n.de</v>
      </c>
      <c r="N37" s="9" t="str">
        <f>SUBSTITUTE(M37,"{ln4}",Sheet1!$B$7)</f>
        <v>n.de</v>
      </c>
      <c r="O37" s="9" t="str">
        <f>SUBSTITUTE(N37,"{li4}",Sheet1!$C$7)</f>
        <v>n.de</v>
      </c>
      <c r="P37" s="9" t="str">
        <f>SUBSTITUTE(O37,"{ln5}",Sheet1!$B$8)</f>
        <v>n.de</v>
      </c>
      <c r="Q37" s="9" t="str">
        <f>SUBSTITUTE(P37,"{li5}",Sheet1!$C$8)</f>
        <v>n.de</v>
      </c>
      <c r="R37" s="9" t="str">
        <f>SUBSTITUTE(Q37,"{ln6}",Sheet1!$B$9)</f>
        <v>n.de</v>
      </c>
      <c r="S37" s="9" t="str">
        <f>SUBSTITUTE(R37,"{li6}",Sheet1!$C$9)</f>
        <v>n.de</v>
      </c>
    </row>
    <row r="38" spans="1:19" x14ac:dyDescent="0.15">
      <c r="B38" s="9" t="s">
        <v>97</v>
      </c>
      <c r="C38" s="10" t="str">
        <f>S38&amp;"@" &amp; Sheet1!$B$10</f>
        <v>nicolasde@cooya.es</v>
      </c>
      <c r="D38" s="9" t="str">
        <f>SUBSTITUTE(B38,"{fn}",Sheet1!$B$2)</f>
        <v>nicolas{ln3}</v>
      </c>
      <c r="E38" s="9" t="str">
        <f>SUBSTITUTE(D38,"{fi}",Sheet1!$C$2)</f>
        <v>nicolas{ln3}</v>
      </c>
      <c r="F38" s="9" t="str">
        <f>SUBSTITUTE(E38,"{mn}",Sheet1!$B$3)</f>
        <v>nicolas{ln3}</v>
      </c>
      <c r="G38" s="9" t="str">
        <f>SUBSTITUTE(F38,"{mi}",Sheet1!$C$3)</f>
        <v>nicolas{ln3}</v>
      </c>
      <c r="H38" s="9" t="str">
        <f>SUBSTITUTE(G38,"{ln}",Sheet1!$B$4)</f>
        <v>nicolas{ln3}</v>
      </c>
      <c r="I38" s="9" t="str">
        <f>SUBSTITUTE(H38,"{li}",Sheet1!$C$4)</f>
        <v>nicolas{ln3}</v>
      </c>
      <c r="J38" s="9" t="str">
        <f>SUBSTITUTE(I38,"{ln2}",Sheet1!$B$5)</f>
        <v>nicolas{ln3}</v>
      </c>
      <c r="K38" s="9" t="str">
        <f>SUBSTITUTE(J38,"{li2}",Sheet1!$C$5)</f>
        <v>nicolas{ln3}</v>
      </c>
      <c r="L38" s="9" t="str">
        <f>SUBSTITUTE(K38,"{ln3}",Sheet1!$B$6)</f>
        <v>nicolasde</v>
      </c>
      <c r="M38" s="9" t="str">
        <f>SUBSTITUTE(L38,"{li3}",Sheet1!$C$6)</f>
        <v>nicolasde</v>
      </c>
      <c r="N38" s="9" t="str">
        <f>SUBSTITUTE(M38,"{ln4}",Sheet1!$B$7)</f>
        <v>nicolasde</v>
      </c>
      <c r="O38" s="9" t="str">
        <f>SUBSTITUTE(N38,"{li4}",Sheet1!$C$7)</f>
        <v>nicolasde</v>
      </c>
      <c r="P38" s="9" t="str">
        <f>SUBSTITUTE(O38,"{ln5}",Sheet1!$B$8)</f>
        <v>nicolasde</v>
      </c>
      <c r="Q38" s="9" t="str">
        <f>SUBSTITUTE(P38,"{li5}",Sheet1!$C$8)</f>
        <v>nicolasde</v>
      </c>
      <c r="R38" s="9" t="str">
        <f>SUBSTITUTE(Q38,"{ln6}",Sheet1!$B$9)</f>
        <v>nicolasde</v>
      </c>
      <c r="S38" s="9" t="str">
        <f>SUBSTITUTE(R38,"{li6}",Sheet1!$C$9)</f>
        <v>nicolasde</v>
      </c>
    </row>
    <row r="39" spans="1:19" x14ac:dyDescent="0.15">
      <c r="B39" s="9" t="s">
        <v>99</v>
      </c>
      <c r="C39" s="10" t="str">
        <f>S39&amp;"@" &amp; Sheet1!$B$10</f>
        <v>nde@cooya.es</v>
      </c>
      <c r="D39" s="9" t="str">
        <f>SUBSTITUTE(B39,"{fn}",Sheet1!$B$2)</f>
        <v>{fi}{ln3}</v>
      </c>
      <c r="E39" s="9" t="str">
        <f>SUBSTITUTE(D39,"{fi}",Sheet1!$C$2)</f>
        <v>n{ln3}</v>
      </c>
      <c r="F39" s="9" t="str">
        <f>SUBSTITUTE(E39,"{mn}",Sheet1!$B$3)</f>
        <v>n{ln3}</v>
      </c>
      <c r="G39" s="9" t="str">
        <f>SUBSTITUTE(F39,"{mi}",Sheet1!$C$3)</f>
        <v>n{ln3}</v>
      </c>
      <c r="H39" s="9" t="str">
        <f>SUBSTITUTE(G39,"{ln}",Sheet1!$B$4)</f>
        <v>n{ln3}</v>
      </c>
      <c r="I39" s="9" t="str">
        <f>SUBSTITUTE(H39,"{li}",Sheet1!$C$4)</f>
        <v>n{ln3}</v>
      </c>
      <c r="J39" s="9" t="str">
        <f>SUBSTITUTE(I39,"{ln2}",Sheet1!$B$5)</f>
        <v>n{ln3}</v>
      </c>
      <c r="K39" s="9" t="str">
        <f>SUBSTITUTE(J39,"{li2}",Sheet1!$C$5)</f>
        <v>n{ln3}</v>
      </c>
      <c r="L39" s="9" t="str">
        <f>SUBSTITUTE(K39,"{ln3}",Sheet1!$B$6)</f>
        <v>nde</v>
      </c>
      <c r="M39" s="9" t="str">
        <f>SUBSTITUTE(L39,"{li3}",Sheet1!$C$6)</f>
        <v>nde</v>
      </c>
      <c r="N39" s="9" t="str">
        <f>SUBSTITUTE(M39,"{ln4}",Sheet1!$B$7)</f>
        <v>nde</v>
      </c>
      <c r="O39" s="9" t="str">
        <f>SUBSTITUTE(N39,"{li4}",Sheet1!$C$7)</f>
        <v>nde</v>
      </c>
      <c r="P39" s="9" t="str">
        <f>SUBSTITUTE(O39,"{ln5}",Sheet1!$B$8)</f>
        <v>nde</v>
      </c>
      <c r="Q39" s="9" t="str">
        <f>SUBSTITUTE(P39,"{li5}",Sheet1!$C$8)</f>
        <v>nde</v>
      </c>
      <c r="R39" s="9" t="str">
        <f>SUBSTITUTE(Q39,"{ln6}",Sheet1!$B$9)</f>
        <v>nde</v>
      </c>
      <c r="S39" s="9" t="str">
        <f>SUBSTITUTE(R39,"{li6}",Sheet1!$C$9)</f>
        <v>nde</v>
      </c>
    </row>
    <row r="40" spans="1:19" x14ac:dyDescent="0.15">
      <c r="B40" s="9" t="s">
        <v>100</v>
      </c>
      <c r="C40" s="10" t="str">
        <f>S40&amp;"@" &amp; Sheet1!$B$10</f>
        <v>n.de@cooya.es</v>
      </c>
      <c r="D40" s="9" t="str">
        <f>SUBSTITUTE(B40,"{fn}",Sheet1!$B$2)</f>
        <v>{fi}.{ln3}</v>
      </c>
      <c r="E40" s="9" t="str">
        <f>SUBSTITUTE(D40,"{fi}",Sheet1!$C$2)</f>
        <v>n.{ln3}</v>
      </c>
      <c r="F40" s="9" t="str">
        <f>SUBSTITUTE(E40,"{mn}",Sheet1!$B$3)</f>
        <v>n.{ln3}</v>
      </c>
      <c r="G40" s="9" t="str">
        <f>SUBSTITUTE(F40,"{mi}",Sheet1!$C$3)</f>
        <v>n.{ln3}</v>
      </c>
      <c r="H40" s="9" t="str">
        <f>SUBSTITUTE(G40,"{ln}",Sheet1!$B$4)</f>
        <v>n.{ln3}</v>
      </c>
      <c r="I40" s="9" t="str">
        <f>SUBSTITUTE(H40,"{li}",Sheet1!$C$4)</f>
        <v>n.{ln3}</v>
      </c>
      <c r="J40" s="9" t="str">
        <f>SUBSTITUTE(I40,"{ln2}",Sheet1!$B$5)</f>
        <v>n.{ln3}</v>
      </c>
      <c r="K40" s="9" t="str">
        <f>SUBSTITUTE(J40,"{li2}",Sheet1!$C$5)</f>
        <v>n.{ln3}</v>
      </c>
      <c r="L40" s="9" t="str">
        <f>SUBSTITUTE(K40,"{ln3}",Sheet1!$B$6)</f>
        <v>n.de</v>
      </c>
      <c r="M40" s="9" t="str">
        <f>SUBSTITUTE(L40,"{li3}",Sheet1!$C$6)</f>
        <v>n.de</v>
      </c>
      <c r="N40" s="9" t="str">
        <f>SUBSTITUTE(M40,"{ln4}",Sheet1!$B$7)</f>
        <v>n.de</v>
      </c>
      <c r="O40" s="9" t="str">
        <f>SUBSTITUTE(N40,"{li4}",Sheet1!$C$7)</f>
        <v>n.de</v>
      </c>
      <c r="P40" s="9" t="str">
        <f>SUBSTITUTE(O40,"{ln5}",Sheet1!$B$8)</f>
        <v>n.de</v>
      </c>
      <c r="Q40" s="9" t="str">
        <f>SUBSTITUTE(P40,"{li5}",Sheet1!$C$8)</f>
        <v>n.de</v>
      </c>
      <c r="R40" s="9" t="str">
        <f>SUBSTITUTE(Q40,"{ln6}",Sheet1!$B$9)</f>
        <v>n.de</v>
      </c>
      <c r="S40" s="9" t="str">
        <f>SUBSTITUTE(R40,"{li6}",Sheet1!$C$9)</f>
        <v>n.de</v>
      </c>
    </row>
    <row r="41" spans="1:19" x14ac:dyDescent="0.15">
      <c r="A41" s="9" t="s">
        <v>108</v>
      </c>
      <c r="B41" s="9" t="s">
        <v>109</v>
      </c>
      <c r="C41" s="10" t="str">
        <f>S41&amp;"@" &amp; Sheet1!$B$10</f>
        <v>nicolasla@cooya.es</v>
      </c>
      <c r="D41" s="9" t="str">
        <f>SUBSTITUTE(B41,"{fn}",Sheet1!$B$2)</f>
        <v>nicolas{ln4}</v>
      </c>
      <c r="E41" s="9" t="str">
        <f>SUBSTITUTE(D41,"{fi}",Sheet1!$C$2)</f>
        <v>nicolas{ln4}</v>
      </c>
      <c r="F41" s="9" t="str">
        <f>SUBSTITUTE(E41,"{mn}",Sheet1!$B$3)</f>
        <v>nicolas{ln4}</v>
      </c>
      <c r="G41" s="9" t="str">
        <f>SUBSTITUTE(F41,"{mi}",Sheet1!$C$3)</f>
        <v>nicolas{ln4}</v>
      </c>
      <c r="H41" s="9" t="str">
        <f>SUBSTITUTE(G41,"{ln}",Sheet1!$B$4)</f>
        <v>nicolas{ln4}</v>
      </c>
      <c r="I41" s="9" t="str">
        <f>SUBSTITUTE(H41,"{li}",Sheet1!$C$4)</f>
        <v>nicolas{ln4}</v>
      </c>
      <c r="J41" s="9" t="str">
        <f>SUBSTITUTE(I41,"{ln2}",Sheet1!$B$5)</f>
        <v>nicolas{ln4}</v>
      </c>
      <c r="K41" s="9" t="str">
        <f>SUBSTITUTE(J41,"{li2}",Sheet1!$C$5)</f>
        <v>nicolas{ln4}</v>
      </c>
      <c r="L41" s="9" t="str">
        <f>SUBSTITUTE(K41,"{ln3}",Sheet1!$B$6)</f>
        <v>nicolas{ln4}</v>
      </c>
      <c r="M41" s="9" t="str">
        <f>SUBSTITUTE(L41,"{li3}",Sheet1!$C$6)</f>
        <v>nicolas{ln4}</v>
      </c>
      <c r="N41" s="9" t="str">
        <f>SUBSTITUTE(M41,"{ln4}",Sheet1!$B$7)</f>
        <v>nicolasla</v>
      </c>
      <c r="O41" s="9" t="str">
        <f>SUBSTITUTE(N41,"{li4}",Sheet1!$C$7)</f>
        <v>nicolasla</v>
      </c>
      <c r="P41" s="9" t="str">
        <f>SUBSTITUTE(O41,"{ln5}",Sheet1!$B$8)</f>
        <v>nicolasla</v>
      </c>
      <c r="Q41" s="9" t="str">
        <f>SUBSTITUTE(P41,"{li5}",Sheet1!$C$8)</f>
        <v>nicolasla</v>
      </c>
      <c r="R41" s="9" t="str">
        <f>SUBSTITUTE(Q41,"{ln6}",Sheet1!$B$9)</f>
        <v>nicolasla</v>
      </c>
      <c r="S41" s="9" t="str">
        <f>SUBSTITUTE(R41,"{li6}",Sheet1!$C$9)</f>
        <v>nicolasla</v>
      </c>
    </row>
    <row r="42" spans="1:19" x14ac:dyDescent="0.15">
      <c r="B42" s="9" t="s">
        <v>110</v>
      </c>
      <c r="C42" s="10" t="str">
        <f>S42&amp;"@" &amp; Sheet1!$B$10</f>
        <v>nicolas.la@cooya.es</v>
      </c>
      <c r="D42" s="9" t="str">
        <f>SUBSTITUTE(B42,"{fn}",Sheet1!$B$2)</f>
        <v>nicolas.{ln4}</v>
      </c>
      <c r="E42" s="9" t="str">
        <f>SUBSTITUTE(D42,"{fi}",Sheet1!$C$2)</f>
        <v>nicolas.{ln4}</v>
      </c>
      <c r="F42" s="9" t="str">
        <f>SUBSTITUTE(E42,"{mn}",Sheet1!$B$3)</f>
        <v>nicolas.{ln4}</v>
      </c>
      <c r="G42" s="9" t="str">
        <f>SUBSTITUTE(F42,"{mi}",Sheet1!$C$3)</f>
        <v>nicolas.{ln4}</v>
      </c>
      <c r="H42" s="9" t="str">
        <f>SUBSTITUTE(G42,"{ln}",Sheet1!$B$4)</f>
        <v>nicolas.{ln4}</v>
      </c>
      <c r="I42" s="9" t="str">
        <f>SUBSTITUTE(H42,"{li}",Sheet1!$C$4)</f>
        <v>nicolas.{ln4}</v>
      </c>
      <c r="J42" s="9" t="str">
        <f>SUBSTITUTE(I42,"{ln2}",Sheet1!$B$5)</f>
        <v>nicolas.{ln4}</v>
      </c>
      <c r="K42" s="9" t="str">
        <f>SUBSTITUTE(J42,"{li2}",Sheet1!$C$5)</f>
        <v>nicolas.{ln4}</v>
      </c>
      <c r="L42" s="9" t="str">
        <f>SUBSTITUTE(K42,"{ln3}",Sheet1!$B$6)</f>
        <v>nicolas.{ln4}</v>
      </c>
      <c r="M42" s="9" t="str">
        <f>SUBSTITUTE(L42,"{li3}",Sheet1!$C$6)</f>
        <v>nicolas.{ln4}</v>
      </c>
      <c r="N42" s="9" t="str">
        <f>SUBSTITUTE(M42,"{ln4}",Sheet1!$B$7)</f>
        <v>nicolas.la</v>
      </c>
      <c r="O42" s="9" t="str">
        <f>SUBSTITUTE(N42,"{li4}",Sheet1!$C$7)</f>
        <v>nicolas.la</v>
      </c>
      <c r="P42" s="9" t="str">
        <f>SUBSTITUTE(O42,"{ln5}",Sheet1!$B$8)</f>
        <v>nicolas.la</v>
      </c>
      <c r="Q42" s="9" t="str">
        <f>SUBSTITUTE(P42,"{li5}",Sheet1!$C$8)</f>
        <v>nicolas.la</v>
      </c>
      <c r="R42" s="9" t="str">
        <f>SUBSTITUTE(Q42,"{ln6}",Sheet1!$B$9)</f>
        <v>nicolas.la</v>
      </c>
      <c r="S42" s="9" t="str">
        <f>SUBSTITUTE(R42,"{li6}",Sheet1!$C$9)</f>
        <v>nicolas.la</v>
      </c>
    </row>
    <row r="43" spans="1:19" x14ac:dyDescent="0.15">
      <c r="B43" s="9" t="s">
        <v>111</v>
      </c>
      <c r="C43" s="10" t="str">
        <f>S43&amp;"@" &amp; Sheet1!$B$10</f>
        <v>nla@cooya.es</v>
      </c>
      <c r="D43" s="9" t="str">
        <f>SUBSTITUTE(B43,"{fn}",Sheet1!$B$2)</f>
        <v>{fi}{ln4}</v>
      </c>
      <c r="E43" s="9" t="str">
        <f>SUBSTITUTE(D43,"{fi}",Sheet1!$C$2)</f>
        <v>n{ln4}</v>
      </c>
      <c r="F43" s="9" t="str">
        <f>SUBSTITUTE(E43,"{mn}",Sheet1!$B$3)</f>
        <v>n{ln4}</v>
      </c>
      <c r="G43" s="9" t="str">
        <f>SUBSTITUTE(F43,"{mi}",Sheet1!$C$3)</f>
        <v>n{ln4}</v>
      </c>
      <c r="H43" s="9" t="str">
        <f>SUBSTITUTE(G43,"{ln}",Sheet1!$B$4)</f>
        <v>n{ln4}</v>
      </c>
      <c r="I43" s="9" t="str">
        <f>SUBSTITUTE(H43,"{li}",Sheet1!$C$4)</f>
        <v>n{ln4}</v>
      </c>
      <c r="J43" s="9" t="str">
        <f>SUBSTITUTE(I43,"{ln2}",Sheet1!$B$5)</f>
        <v>n{ln4}</v>
      </c>
      <c r="K43" s="9" t="str">
        <f>SUBSTITUTE(J43,"{li2}",Sheet1!$C$5)</f>
        <v>n{ln4}</v>
      </c>
      <c r="L43" s="9" t="str">
        <f>SUBSTITUTE(K43,"{ln3}",Sheet1!$B$6)</f>
        <v>n{ln4}</v>
      </c>
      <c r="M43" s="9" t="str">
        <f>SUBSTITUTE(L43,"{li3}",Sheet1!$C$6)</f>
        <v>n{ln4}</v>
      </c>
      <c r="N43" s="9" t="str">
        <f>SUBSTITUTE(M43,"{ln4}",Sheet1!$B$7)</f>
        <v>nla</v>
      </c>
      <c r="O43" s="9" t="str">
        <f>SUBSTITUTE(N43,"{li4}",Sheet1!$C$7)</f>
        <v>nla</v>
      </c>
      <c r="P43" s="9" t="str">
        <f>SUBSTITUTE(O43,"{ln5}",Sheet1!$B$8)</f>
        <v>nla</v>
      </c>
      <c r="Q43" s="9" t="str">
        <f>SUBSTITUTE(P43,"{li5}",Sheet1!$C$8)</f>
        <v>nla</v>
      </c>
      <c r="R43" s="9" t="str">
        <f>SUBSTITUTE(Q43,"{ln6}",Sheet1!$B$9)</f>
        <v>nla</v>
      </c>
      <c r="S43" s="9" t="str">
        <f>SUBSTITUTE(R43,"{li6}",Sheet1!$C$9)</f>
        <v>nla</v>
      </c>
    </row>
    <row r="44" spans="1:19" x14ac:dyDescent="0.15">
      <c r="B44" s="9" t="s">
        <v>112</v>
      </c>
      <c r="C44" s="10" t="str">
        <f>S44&amp;"@" &amp; Sheet1!$B$10</f>
        <v>n.la@cooya.es</v>
      </c>
      <c r="D44" s="9" t="str">
        <f>SUBSTITUTE(B44,"{fn}",Sheet1!$B$2)</f>
        <v>{fi}.{ln4}</v>
      </c>
      <c r="E44" s="9" t="str">
        <f>SUBSTITUTE(D44,"{fi}",Sheet1!$C$2)</f>
        <v>n.{ln4}</v>
      </c>
      <c r="F44" s="9" t="str">
        <f>SUBSTITUTE(E44,"{mn}",Sheet1!$B$3)</f>
        <v>n.{ln4}</v>
      </c>
      <c r="G44" s="9" t="str">
        <f>SUBSTITUTE(F44,"{mi}",Sheet1!$C$3)</f>
        <v>n.{ln4}</v>
      </c>
      <c r="H44" s="9" t="str">
        <f>SUBSTITUTE(G44,"{ln}",Sheet1!$B$4)</f>
        <v>n.{ln4}</v>
      </c>
      <c r="I44" s="9" t="str">
        <f>SUBSTITUTE(H44,"{li}",Sheet1!$C$4)</f>
        <v>n.{ln4}</v>
      </c>
      <c r="J44" s="9" t="str">
        <f>SUBSTITUTE(I44,"{ln2}",Sheet1!$B$5)</f>
        <v>n.{ln4}</v>
      </c>
      <c r="K44" s="9" t="str">
        <f>SUBSTITUTE(J44,"{li2}",Sheet1!$C$5)</f>
        <v>n.{ln4}</v>
      </c>
      <c r="L44" s="9" t="str">
        <f>SUBSTITUTE(K44,"{ln3}",Sheet1!$B$6)</f>
        <v>n.{ln4}</v>
      </c>
      <c r="M44" s="9" t="str">
        <f>SUBSTITUTE(L44,"{li3}",Sheet1!$C$6)</f>
        <v>n.{ln4}</v>
      </c>
      <c r="N44" s="9" t="str">
        <f>SUBSTITUTE(M44,"{ln4}",Sheet1!$B$7)</f>
        <v>n.la</v>
      </c>
      <c r="O44" s="9" t="str">
        <f>SUBSTITUTE(N44,"{li4}",Sheet1!$C$7)</f>
        <v>n.la</v>
      </c>
      <c r="P44" s="9" t="str">
        <f>SUBSTITUTE(O44,"{ln5}",Sheet1!$B$8)</f>
        <v>n.la</v>
      </c>
      <c r="Q44" s="9" t="str">
        <f>SUBSTITUTE(P44,"{li5}",Sheet1!$C$8)</f>
        <v>n.la</v>
      </c>
      <c r="R44" s="9" t="str">
        <f>SUBSTITUTE(Q44,"{ln6}",Sheet1!$B$9)</f>
        <v>n.la</v>
      </c>
      <c r="S44" s="9" t="str">
        <f>SUBSTITUTE(R44,"{li6}",Sheet1!$C$9)</f>
        <v>n.la</v>
      </c>
    </row>
    <row r="45" spans="1:19" x14ac:dyDescent="0.15">
      <c r="B45" s="9" t="s">
        <v>109</v>
      </c>
      <c r="C45" s="10" t="str">
        <f>S45&amp;"@" &amp; Sheet1!$B$10</f>
        <v>nicolasla@cooya.es</v>
      </c>
      <c r="D45" s="9" t="str">
        <f>SUBSTITUTE(B45,"{fn}",Sheet1!$B$2)</f>
        <v>nicolas{ln4}</v>
      </c>
      <c r="E45" s="9" t="str">
        <f>SUBSTITUTE(D45,"{fi}",Sheet1!$C$2)</f>
        <v>nicolas{ln4}</v>
      </c>
      <c r="F45" s="9" t="str">
        <f>SUBSTITUTE(E45,"{mn}",Sheet1!$B$3)</f>
        <v>nicolas{ln4}</v>
      </c>
      <c r="G45" s="9" t="str">
        <f>SUBSTITUTE(F45,"{mi}",Sheet1!$C$3)</f>
        <v>nicolas{ln4}</v>
      </c>
      <c r="H45" s="9" t="str">
        <f>SUBSTITUTE(G45,"{ln}",Sheet1!$B$4)</f>
        <v>nicolas{ln4}</v>
      </c>
      <c r="I45" s="9" t="str">
        <f>SUBSTITUTE(H45,"{li}",Sheet1!$C$4)</f>
        <v>nicolas{ln4}</v>
      </c>
      <c r="J45" s="9" t="str">
        <f>SUBSTITUTE(I45,"{ln2}",Sheet1!$B$5)</f>
        <v>nicolas{ln4}</v>
      </c>
      <c r="K45" s="9" t="str">
        <f>SUBSTITUTE(J45,"{li2}",Sheet1!$C$5)</f>
        <v>nicolas{ln4}</v>
      </c>
      <c r="L45" s="9" t="str">
        <f>SUBSTITUTE(K45,"{ln3}",Sheet1!$B$6)</f>
        <v>nicolas{ln4}</v>
      </c>
      <c r="M45" s="9" t="str">
        <f>SUBSTITUTE(L45,"{li3}",Sheet1!$C$6)</f>
        <v>nicolas{ln4}</v>
      </c>
      <c r="N45" s="9" t="str">
        <f>SUBSTITUTE(M45,"{ln4}",Sheet1!$B$7)</f>
        <v>nicolasla</v>
      </c>
      <c r="O45" s="9" t="str">
        <f>SUBSTITUTE(N45,"{li4}",Sheet1!$C$7)</f>
        <v>nicolasla</v>
      </c>
      <c r="P45" s="9" t="str">
        <f>SUBSTITUTE(O45,"{ln5}",Sheet1!$B$8)</f>
        <v>nicolasla</v>
      </c>
      <c r="Q45" s="9" t="str">
        <f>SUBSTITUTE(P45,"{li5}",Sheet1!$C$8)</f>
        <v>nicolasla</v>
      </c>
      <c r="R45" s="9" t="str">
        <f>SUBSTITUTE(Q45,"{ln6}",Sheet1!$B$9)</f>
        <v>nicolasla</v>
      </c>
      <c r="S45" s="9" t="str">
        <f>SUBSTITUTE(R45,"{li6}",Sheet1!$C$9)</f>
        <v>nicolasla</v>
      </c>
    </row>
    <row r="46" spans="1:19" x14ac:dyDescent="0.15">
      <c r="B46" s="9" t="s">
        <v>111</v>
      </c>
      <c r="C46" s="10" t="str">
        <f>S46&amp;"@" &amp; Sheet1!$B$10</f>
        <v>nla@cooya.es</v>
      </c>
      <c r="D46" s="9" t="str">
        <f>SUBSTITUTE(B46,"{fn}",Sheet1!$B$2)</f>
        <v>{fi}{ln4}</v>
      </c>
      <c r="E46" s="9" t="str">
        <f>SUBSTITUTE(D46,"{fi}",Sheet1!$C$2)</f>
        <v>n{ln4}</v>
      </c>
      <c r="F46" s="9" t="str">
        <f>SUBSTITUTE(E46,"{mn}",Sheet1!$B$3)</f>
        <v>n{ln4}</v>
      </c>
      <c r="G46" s="9" t="str">
        <f>SUBSTITUTE(F46,"{mi}",Sheet1!$C$3)</f>
        <v>n{ln4}</v>
      </c>
      <c r="H46" s="9" t="str">
        <f>SUBSTITUTE(G46,"{ln}",Sheet1!$B$4)</f>
        <v>n{ln4}</v>
      </c>
      <c r="I46" s="9" t="str">
        <f>SUBSTITUTE(H46,"{li}",Sheet1!$C$4)</f>
        <v>n{ln4}</v>
      </c>
      <c r="J46" s="9" t="str">
        <f>SUBSTITUTE(I46,"{ln2}",Sheet1!$B$5)</f>
        <v>n{ln4}</v>
      </c>
      <c r="K46" s="9" t="str">
        <f>SUBSTITUTE(J46,"{li2}",Sheet1!$C$5)</f>
        <v>n{ln4}</v>
      </c>
      <c r="L46" s="9" t="str">
        <f>SUBSTITUTE(K46,"{ln3}",Sheet1!$B$6)</f>
        <v>n{ln4}</v>
      </c>
      <c r="M46" s="9" t="str">
        <f>SUBSTITUTE(L46,"{li3}",Sheet1!$C$6)</f>
        <v>n{ln4}</v>
      </c>
      <c r="N46" s="9" t="str">
        <f>SUBSTITUTE(M46,"{ln4}",Sheet1!$B$7)</f>
        <v>nla</v>
      </c>
      <c r="O46" s="9" t="str">
        <f>SUBSTITUTE(N46,"{li4}",Sheet1!$C$7)</f>
        <v>nla</v>
      </c>
      <c r="P46" s="9" t="str">
        <f>SUBSTITUTE(O46,"{ln5}",Sheet1!$B$8)</f>
        <v>nla</v>
      </c>
      <c r="Q46" s="9" t="str">
        <f>SUBSTITUTE(P46,"{li5}",Sheet1!$C$8)</f>
        <v>nla</v>
      </c>
      <c r="R46" s="9" t="str">
        <f>SUBSTITUTE(Q46,"{ln6}",Sheet1!$B$9)</f>
        <v>nla</v>
      </c>
      <c r="S46" s="9" t="str">
        <f>SUBSTITUTE(R46,"{li6}",Sheet1!$C$9)</f>
        <v>nla</v>
      </c>
    </row>
    <row r="47" spans="1:19" x14ac:dyDescent="0.15">
      <c r="B47" s="9" t="s">
        <v>112</v>
      </c>
      <c r="C47" s="10" t="str">
        <f>S47&amp;"@" &amp; Sheet1!$B$10</f>
        <v>n.la@cooya.es</v>
      </c>
      <c r="D47" s="9" t="str">
        <f>SUBSTITUTE(B47,"{fn}",Sheet1!$B$2)</f>
        <v>{fi}.{ln4}</v>
      </c>
      <c r="E47" s="9" t="str">
        <f>SUBSTITUTE(D47,"{fi}",Sheet1!$C$2)</f>
        <v>n.{ln4}</v>
      </c>
      <c r="F47" s="9" t="str">
        <f>SUBSTITUTE(E47,"{mn}",Sheet1!$B$3)</f>
        <v>n.{ln4}</v>
      </c>
      <c r="G47" s="9" t="str">
        <f>SUBSTITUTE(F47,"{mi}",Sheet1!$C$3)</f>
        <v>n.{ln4}</v>
      </c>
      <c r="H47" s="9" t="str">
        <f>SUBSTITUTE(G47,"{ln}",Sheet1!$B$4)</f>
        <v>n.{ln4}</v>
      </c>
      <c r="I47" s="9" t="str">
        <f>SUBSTITUTE(H47,"{li}",Sheet1!$C$4)</f>
        <v>n.{ln4}</v>
      </c>
      <c r="J47" s="9" t="str">
        <f>SUBSTITUTE(I47,"{ln2}",Sheet1!$B$5)</f>
        <v>n.{ln4}</v>
      </c>
      <c r="K47" s="9" t="str">
        <f>SUBSTITUTE(J47,"{li2}",Sheet1!$C$5)</f>
        <v>n.{ln4}</v>
      </c>
      <c r="L47" s="9" t="str">
        <f>SUBSTITUTE(K47,"{ln3}",Sheet1!$B$6)</f>
        <v>n.{ln4}</v>
      </c>
      <c r="M47" s="9" t="str">
        <f>SUBSTITUTE(L47,"{li3}",Sheet1!$C$6)</f>
        <v>n.{ln4}</v>
      </c>
      <c r="N47" s="9" t="str">
        <f>SUBSTITUTE(M47,"{ln4}",Sheet1!$B$7)</f>
        <v>n.la</v>
      </c>
      <c r="O47" s="9" t="str">
        <f>SUBSTITUTE(N47,"{li4}",Sheet1!$C$7)</f>
        <v>n.la</v>
      </c>
      <c r="P47" s="9" t="str">
        <f>SUBSTITUTE(O47,"{ln5}",Sheet1!$B$8)</f>
        <v>n.la</v>
      </c>
      <c r="Q47" s="9" t="str">
        <f>SUBSTITUTE(P47,"{li5}",Sheet1!$C$8)</f>
        <v>n.la</v>
      </c>
      <c r="R47" s="9" t="str">
        <f>SUBSTITUTE(Q47,"{ln6}",Sheet1!$B$9)</f>
        <v>n.la</v>
      </c>
      <c r="S47" s="9" t="str">
        <f>SUBSTITUTE(R47,"{li6}",Sheet1!$C$9)</f>
        <v>n.la</v>
      </c>
    </row>
    <row r="48" spans="1:19" x14ac:dyDescent="0.15">
      <c r="A48" s="9" t="s">
        <v>117</v>
      </c>
      <c r="B48" s="9" t="s">
        <v>118</v>
      </c>
      <c r="C48" s="10" t="str">
        <f>S48&amp;"@" &amp; Sheet1!$B$10</f>
        <v>nicolasvega@cooya.es</v>
      </c>
      <c r="D48" s="9" t="str">
        <f>SUBSTITUTE(B48,"{fn}",Sheet1!$B$2)</f>
        <v>nicolas{ln5}</v>
      </c>
      <c r="E48" s="9" t="str">
        <f>SUBSTITUTE(D48,"{fi}",Sheet1!$C$2)</f>
        <v>nicolas{ln5}</v>
      </c>
      <c r="F48" s="9" t="str">
        <f>SUBSTITUTE(E48,"{mn}",Sheet1!$B$3)</f>
        <v>nicolas{ln5}</v>
      </c>
      <c r="G48" s="9" t="str">
        <f>SUBSTITUTE(F48,"{mi}",Sheet1!$C$3)</f>
        <v>nicolas{ln5}</v>
      </c>
      <c r="H48" s="9" t="str">
        <f>SUBSTITUTE(G48,"{ln}",Sheet1!$B$4)</f>
        <v>nicolas{ln5}</v>
      </c>
      <c r="I48" s="9" t="str">
        <f>SUBSTITUTE(H48,"{li}",Sheet1!$C$4)</f>
        <v>nicolas{ln5}</v>
      </c>
      <c r="J48" s="9" t="str">
        <f>SUBSTITUTE(I48,"{ln2}",Sheet1!$B$5)</f>
        <v>nicolas{ln5}</v>
      </c>
      <c r="K48" s="9" t="str">
        <f>SUBSTITUTE(J48,"{li2}",Sheet1!$C$5)</f>
        <v>nicolas{ln5}</v>
      </c>
      <c r="L48" s="9" t="str">
        <f>SUBSTITUTE(K48,"{ln3}",Sheet1!$B$6)</f>
        <v>nicolas{ln5}</v>
      </c>
      <c r="M48" s="9" t="str">
        <f>SUBSTITUTE(L48,"{li3}",Sheet1!$C$6)</f>
        <v>nicolas{ln5}</v>
      </c>
      <c r="N48" s="9" t="str">
        <f>SUBSTITUTE(M48,"{ln4}",Sheet1!$B$7)</f>
        <v>nicolas{ln5}</v>
      </c>
      <c r="O48" s="9" t="str">
        <f>SUBSTITUTE(N48,"{li4}",Sheet1!$C$7)</f>
        <v>nicolas{ln5}</v>
      </c>
      <c r="P48" s="9" t="str">
        <f>SUBSTITUTE(O48,"{ln5}",Sheet1!$B$8)</f>
        <v>nicolasvega</v>
      </c>
      <c r="Q48" s="9" t="str">
        <f>SUBSTITUTE(P48,"{li5}",Sheet1!$C$8)</f>
        <v>nicolasvega</v>
      </c>
      <c r="R48" s="9" t="str">
        <f>SUBSTITUTE(Q48,"{ln6}",Sheet1!$B$9)</f>
        <v>nicolasvega</v>
      </c>
      <c r="S48" s="9" t="str">
        <f>SUBSTITUTE(R48,"{li6}",Sheet1!$C$9)</f>
        <v>nicolasvega</v>
      </c>
    </row>
    <row r="49" spans="2:19" x14ac:dyDescent="0.15">
      <c r="B49" s="9" t="s">
        <v>119</v>
      </c>
      <c r="C49" s="10" t="str">
        <f>S49&amp;"@" &amp; Sheet1!$B$10</f>
        <v>nicolas.vega@cooya.es</v>
      </c>
      <c r="D49" s="9" t="str">
        <f>SUBSTITUTE(B49,"{fn}",Sheet1!$B$2)</f>
        <v>nicolas.{ln5}</v>
      </c>
      <c r="E49" s="9" t="str">
        <f>SUBSTITUTE(D49,"{fi}",Sheet1!$C$2)</f>
        <v>nicolas.{ln5}</v>
      </c>
      <c r="F49" s="9" t="str">
        <f>SUBSTITUTE(E49,"{mn}",Sheet1!$B$3)</f>
        <v>nicolas.{ln5}</v>
      </c>
      <c r="G49" s="9" t="str">
        <f>SUBSTITUTE(F49,"{mi}",Sheet1!$C$3)</f>
        <v>nicolas.{ln5}</v>
      </c>
      <c r="H49" s="9" t="str">
        <f>SUBSTITUTE(G49,"{ln}",Sheet1!$B$4)</f>
        <v>nicolas.{ln5}</v>
      </c>
      <c r="I49" s="9" t="str">
        <f>SUBSTITUTE(H49,"{li}",Sheet1!$C$4)</f>
        <v>nicolas.{ln5}</v>
      </c>
      <c r="J49" s="9" t="str">
        <f>SUBSTITUTE(I49,"{ln2}",Sheet1!$B$5)</f>
        <v>nicolas.{ln5}</v>
      </c>
      <c r="K49" s="9" t="str">
        <f>SUBSTITUTE(J49,"{li2}",Sheet1!$C$5)</f>
        <v>nicolas.{ln5}</v>
      </c>
      <c r="L49" s="9" t="str">
        <f>SUBSTITUTE(K49,"{ln3}",Sheet1!$B$6)</f>
        <v>nicolas.{ln5}</v>
      </c>
      <c r="M49" s="9" t="str">
        <f>SUBSTITUTE(L49,"{li3}",Sheet1!$C$6)</f>
        <v>nicolas.{ln5}</v>
      </c>
      <c r="N49" s="9" t="str">
        <f>SUBSTITUTE(M49,"{ln4}",Sheet1!$B$7)</f>
        <v>nicolas.{ln5}</v>
      </c>
      <c r="O49" s="9" t="str">
        <f>SUBSTITUTE(N49,"{li4}",Sheet1!$C$7)</f>
        <v>nicolas.{ln5}</v>
      </c>
      <c r="P49" s="9" t="str">
        <f>SUBSTITUTE(O49,"{ln5}",Sheet1!$B$8)</f>
        <v>nicolas.vega</v>
      </c>
      <c r="Q49" s="9" t="str">
        <f>SUBSTITUTE(P49,"{li5}",Sheet1!$C$8)</f>
        <v>nicolas.vega</v>
      </c>
      <c r="R49" s="9" t="str">
        <f>SUBSTITUTE(Q49,"{ln6}",Sheet1!$B$9)</f>
        <v>nicolas.vega</v>
      </c>
      <c r="S49" s="9" t="str">
        <f>SUBSTITUTE(R49,"{li6}",Sheet1!$C$9)</f>
        <v>nicolas.vega</v>
      </c>
    </row>
    <row r="50" spans="2:19" x14ac:dyDescent="0.15">
      <c r="B50" s="9" t="s">
        <v>120</v>
      </c>
      <c r="C50" s="10" t="str">
        <f>S50&amp;"@" &amp; Sheet1!$B$10</f>
        <v>nvega@cooya.es</v>
      </c>
      <c r="D50" s="9" t="str">
        <f>SUBSTITUTE(B50,"{fn}",Sheet1!$B$2)</f>
        <v>{fi}{ln5}</v>
      </c>
      <c r="E50" s="9" t="str">
        <f>SUBSTITUTE(D50,"{fi}",Sheet1!$C$2)</f>
        <v>n{ln5}</v>
      </c>
      <c r="F50" s="9" t="str">
        <f>SUBSTITUTE(E50,"{mn}",Sheet1!$B$3)</f>
        <v>n{ln5}</v>
      </c>
      <c r="G50" s="9" t="str">
        <f>SUBSTITUTE(F50,"{mi}",Sheet1!$C$3)</f>
        <v>n{ln5}</v>
      </c>
      <c r="H50" s="9" t="str">
        <f>SUBSTITUTE(G50,"{ln}",Sheet1!$B$4)</f>
        <v>n{ln5}</v>
      </c>
      <c r="I50" s="9" t="str">
        <f>SUBSTITUTE(H50,"{li}",Sheet1!$C$4)</f>
        <v>n{ln5}</v>
      </c>
      <c r="J50" s="9" t="str">
        <f>SUBSTITUTE(I50,"{ln2}",Sheet1!$B$5)</f>
        <v>n{ln5}</v>
      </c>
      <c r="K50" s="9" t="str">
        <f>SUBSTITUTE(J50,"{li2}",Sheet1!$C$5)</f>
        <v>n{ln5}</v>
      </c>
      <c r="L50" s="9" t="str">
        <f>SUBSTITUTE(K50,"{ln3}",Sheet1!$B$6)</f>
        <v>n{ln5}</v>
      </c>
      <c r="M50" s="9" t="str">
        <f>SUBSTITUTE(L50,"{li3}",Sheet1!$C$6)</f>
        <v>n{ln5}</v>
      </c>
      <c r="N50" s="9" t="str">
        <f>SUBSTITUTE(M50,"{ln4}",Sheet1!$B$7)</f>
        <v>n{ln5}</v>
      </c>
      <c r="O50" s="9" t="str">
        <f>SUBSTITUTE(N50,"{li4}",Sheet1!$C$7)</f>
        <v>n{ln5}</v>
      </c>
      <c r="P50" s="9" t="str">
        <f>SUBSTITUTE(O50,"{ln5}",Sheet1!$B$8)</f>
        <v>nvega</v>
      </c>
      <c r="Q50" s="9" t="str">
        <f>SUBSTITUTE(P50,"{li5}",Sheet1!$C$8)</f>
        <v>nvega</v>
      </c>
      <c r="R50" s="9" t="str">
        <f>SUBSTITUTE(Q50,"{ln6}",Sheet1!$B$9)</f>
        <v>nvega</v>
      </c>
      <c r="S50" s="9" t="str">
        <f>SUBSTITUTE(R50,"{li6}",Sheet1!$C$9)</f>
        <v>nvega</v>
      </c>
    </row>
    <row r="51" spans="2:19" x14ac:dyDescent="0.15">
      <c r="B51" s="9" t="s">
        <v>121</v>
      </c>
      <c r="C51" s="10" t="str">
        <f>S51&amp;"@" &amp; Sheet1!$B$10</f>
        <v>n.vega@cooya.es</v>
      </c>
      <c r="D51" s="9" t="str">
        <f>SUBSTITUTE(B51,"{fn}",Sheet1!$B$2)</f>
        <v>{fi}.{ln5}</v>
      </c>
      <c r="E51" s="9" t="str">
        <f>SUBSTITUTE(D51,"{fi}",Sheet1!$C$2)</f>
        <v>n.{ln5}</v>
      </c>
      <c r="F51" s="9" t="str">
        <f>SUBSTITUTE(E51,"{mn}",Sheet1!$B$3)</f>
        <v>n.{ln5}</v>
      </c>
      <c r="G51" s="9" t="str">
        <f>SUBSTITUTE(F51,"{mi}",Sheet1!$C$3)</f>
        <v>n.{ln5}</v>
      </c>
      <c r="H51" s="9" t="str">
        <f>SUBSTITUTE(G51,"{ln}",Sheet1!$B$4)</f>
        <v>n.{ln5}</v>
      </c>
      <c r="I51" s="9" t="str">
        <f>SUBSTITUTE(H51,"{li}",Sheet1!$C$4)</f>
        <v>n.{ln5}</v>
      </c>
      <c r="J51" s="9" t="str">
        <f>SUBSTITUTE(I51,"{ln2}",Sheet1!$B$5)</f>
        <v>n.{ln5}</v>
      </c>
      <c r="K51" s="9" t="str">
        <f>SUBSTITUTE(J51,"{li2}",Sheet1!$C$5)</f>
        <v>n.{ln5}</v>
      </c>
      <c r="L51" s="9" t="str">
        <f>SUBSTITUTE(K51,"{ln3}",Sheet1!$B$6)</f>
        <v>n.{ln5}</v>
      </c>
      <c r="M51" s="9" t="str">
        <f>SUBSTITUTE(L51,"{li3}",Sheet1!$C$6)</f>
        <v>n.{ln5}</v>
      </c>
      <c r="N51" s="9" t="str">
        <f>SUBSTITUTE(M51,"{ln4}",Sheet1!$B$7)</f>
        <v>n.{ln5}</v>
      </c>
      <c r="O51" s="9" t="str">
        <f>SUBSTITUTE(N51,"{li4}",Sheet1!$C$7)</f>
        <v>n.{ln5}</v>
      </c>
      <c r="P51" s="9" t="str">
        <f>SUBSTITUTE(O51,"{ln5}",Sheet1!$B$8)</f>
        <v>n.vega</v>
      </c>
      <c r="Q51" s="9" t="str">
        <f>SUBSTITUTE(P51,"{li5}",Sheet1!$C$8)</f>
        <v>n.vega</v>
      </c>
      <c r="R51" s="9" t="str">
        <f>SUBSTITUTE(Q51,"{ln6}",Sheet1!$B$9)</f>
        <v>n.vega</v>
      </c>
      <c r="S51" s="9" t="str">
        <f>SUBSTITUTE(R51,"{li6}",Sheet1!$C$9)</f>
        <v>n.vega</v>
      </c>
    </row>
    <row r="52" spans="2:19" x14ac:dyDescent="0.15">
      <c r="B52" s="9" t="s">
        <v>118</v>
      </c>
      <c r="C52" s="10" t="str">
        <f>S52&amp;"@" &amp; Sheet1!$B$10</f>
        <v>nicolasvega@cooya.es</v>
      </c>
      <c r="D52" s="9" t="str">
        <f>SUBSTITUTE(B52,"{fn}",Sheet1!$B$2)</f>
        <v>nicolas{ln5}</v>
      </c>
      <c r="E52" s="9" t="str">
        <f>SUBSTITUTE(D52,"{fi}",Sheet1!$C$2)</f>
        <v>nicolas{ln5}</v>
      </c>
      <c r="F52" s="9" t="str">
        <f>SUBSTITUTE(E52,"{mn}",Sheet1!$B$3)</f>
        <v>nicolas{ln5}</v>
      </c>
      <c r="G52" s="9" t="str">
        <f>SUBSTITUTE(F52,"{mi}",Sheet1!$C$3)</f>
        <v>nicolas{ln5}</v>
      </c>
      <c r="H52" s="9" t="str">
        <f>SUBSTITUTE(G52,"{ln}",Sheet1!$B$4)</f>
        <v>nicolas{ln5}</v>
      </c>
      <c r="I52" s="9" t="str">
        <f>SUBSTITUTE(H52,"{li}",Sheet1!$C$4)</f>
        <v>nicolas{ln5}</v>
      </c>
      <c r="J52" s="9" t="str">
        <f>SUBSTITUTE(I52,"{ln2}",Sheet1!$B$5)</f>
        <v>nicolas{ln5}</v>
      </c>
      <c r="K52" s="9" t="str">
        <f>SUBSTITUTE(J52,"{li2}",Sheet1!$C$5)</f>
        <v>nicolas{ln5}</v>
      </c>
      <c r="L52" s="9" t="str">
        <f>SUBSTITUTE(K52,"{ln3}",Sheet1!$B$6)</f>
        <v>nicolas{ln5}</v>
      </c>
      <c r="M52" s="9" t="str">
        <f>SUBSTITUTE(L52,"{li3}",Sheet1!$C$6)</f>
        <v>nicolas{ln5}</v>
      </c>
      <c r="N52" s="9" t="str">
        <f>SUBSTITUTE(M52,"{ln4}",Sheet1!$B$7)</f>
        <v>nicolas{ln5}</v>
      </c>
      <c r="O52" s="9" t="str">
        <f>SUBSTITUTE(N52,"{li4}",Sheet1!$C$7)</f>
        <v>nicolas{ln5}</v>
      </c>
      <c r="P52" s="9" t="str">
        <f>SUBSTITUTE(O52,"{ln5}",Sheet1!$B$8)</f>
        <v>nicolasvega</v>
      </c>
      <c r="Q52" s="9" t="str">
        <f>SUBSTITUTE(P52,"{li5}",Sheet1!$C$8)</f>
        <v>nicolasvega</v>
      </c>
      <c r="R52" s="9" t="str">
        <f>SUBSTITUTE(Q52,"{ln6}",Sheet1!$B$9)</f>
        <v>nicolasvega</v>
      </c>
      <c r="S52" s="9" t="str">
        <f>SUBSTITUTE(R52,"{li6}",Sheet1!$C$9)</f>
        <v>nicolasvega</v>
      </c>
    </row>
    <row r="53" spans="2:19" x14ac:dyDescent="0.15">
      <c r="B53" s="9" t="s">
        <v>120</v>
      </c>
      <c r="C53" s="10" t="str">
        <f>S53&amp;"@" &amp; Sheet1!$B$10</f>
        <v>nvega@cooya.es</v>
      </c>
      <c r="D53" s="9" t="str">
        <f>SUBSTITUTE(B53,"{fn}",Sheet1!$B$2)</f>
        <v>{fi}{ln5}</v>
      </c>
      <c r="E53" s="9" t="str">
        <f>SUBSTITUTE(D53,"{fi}",Sheet1!$C$2)</f>
        <v>n{ln5}</v>
      </c>
      <c r="F53" s="9" t="str">
        <f>SUBSTITUTE(E53,"{mn}",Sheet1!$B$3)</f>
        <v>n{ln5}</v>
      </c>
      <c r="G53" s="9" t="str">
        <f>SUBSTITUTE(F53,"{mi}",Sheet1!$C$3)</f>
        <v>n{ln5}</v>
      </c>
      <c r="H53" s="9" t="str">
        <f>SUBSTITUTE(G53,"{ln}",Sheet1!$B$4)</f>
        <v>n{ln5}</v>
      </c>
      <c r="I53" s="9" t="str">
        <f>SUBSTITUTE(H53,"{li}",Sheet1!$C$4)</f>
        <v>n{ln5}</v>
      </c>
      <c r="J53" s="9" t="str">
        <f>SUBSTITUTE(I53,"{ln2}",Sheet1!$B$5)</f>
        <v>n{ln5}</v>
      </c>
      <c r="K53" s="9" t="str">
        <f>SUBSTITUTE(J53,"{li2}",Sheet1!$C$5)</f>
        <v>n{ln5}</v>
      </c>
      <c r="L53" s="9" t="str">
        <f>SUBSTITUTE(K53,"{ln3}",Sheet1!$B$6)</f>
        <v>n{ln5}</v>
      </c>
      <c r="M53" s="9" t="str">
        <f>SUBSTITUTE(L53,"{li3}",Sheet1!$C$6)</f>
        <v>n{ln5}</v>
      </c>
      <c r="N53" s="9" t="str">
        <f>SUBSTITUTE(M53,"{ln4}",Sheet1!$B$7)</f>
        <v>n{ln5}</v>
      </c>
      <c r="O53" s="9" t="str">
        <f>SUBSTITUTE(N53,"{li4}",Sheet1!$C$7)</f>
        <v>n{ln5}</v>
      </c>
      <c r="P53" s="9" t="str">
        <f>SUBSTITUTE(O53,"{ln5}",Sheet1!$B$8)</f>
        <v>nvega</v>
      </c>
      <c r="Q53" s="9" t="str">
        <f>SUBSTITUTE(P53,"{li5}",Sheet1!$C$8)</f>
        <v>nvega</v>
      </c>
      <c r="R53" s="9" t="str">
        <f>SUBSTITUTE(Q53,"{ln6}",Sheet1!$B$9)</f>
        <v>nvega</v>
      </c>
      <c r="S53" s="9" t="str">
        <f>SUBSTITUTE(R53,"{li6}",Sheet1!$C$9)</f>
        <v>nvega</v>
      </c>
    </row>
    <row r="54" spans="2:19" x14ac:dyDescent="0.15">
      <c r="B54" s="9" t="s">
        <v>121</v>
      </c>
      <c r="C54" s="10" t="str">
        <f>S54&amp;"@" &amp; Sheet1!$B$10</f>
        <v>n.vega@cooya.es</v>
      </c>
      <c r="D54" s="9" t="str">
        <f>SUBSTITUTE(B54,"{fn}",Sheet1!$B$2)</f>
        <v>{fi}.{ln5}</v>
      </c>
      <c r="E54" s="9" t="str">
        <f>SUBSTITUTE(D54,"{fi}",Sheet1!$C$2)</f>
        <v>n.{ln5}</v>
      </c>
      <c r="F54" s="9" t="str">
        <f>SUBSTITUTE(E54,"{mn}",Sheet1!$B$3)</f>
        <v>n.{ln5}</v>
      </c>
      <c r="G54" s="9" t="str">
        <f>SUBSTITUTE(F54,"{mi}",Sheet1!$C$3)</f>
        <v>n.{ln5}</v>
      </c>
      <c r="H54" s="9" t="str">
        <f>SUBSTITUTE(G54,"{ln}",Sheet1!$B$4)</f>
        <v>n.{ln5}</v>
      </c>
      <c r="I54" s="9" t="str">
        <f>SUBSTITUTE(H54,"{li}",Sheet1!$C$4)</f>
        <v>n.{ln5}</v>
      </c>
      <c r="J54" s="9" t="str">
        <f>SUBSTITUTE(I54,"{ln2}",Sheet1!$B$5)</f>
        <v>n.{ln5}</v>
      </c>
      <c r="K54" s="9" t="str">
        <f>SUBSTITUTE(J54,"{li2}",Sheet1!$C$5)</f>
        <v>n.{ln5}</v>
      </c>
      <c r="L54" s="9" t="str">
        <f>SUBSTITUTE(K54,"{ln3}",Sheet1!$B$6)</f>
        <v>n.{ln5}</v>
      </c>
      <c r="M54" s="9" t="str">
        <f>SUBSTITUTE(L54,"{li3}",Sheet1!$C$6)</f>
        <v>n.{ln5}</v>
      </c>
      <c r="N54" s="9" t="str">
        <f>SUBSTITUTE(M54,"{ln4}",Sheet1!$B$7)</f>
        <v>n.{ln5}</v>
      </c>
      <c r="O54" s="9" t="str">
        <f>SUBSTITUTE(N54,"{li4}",Sheet1!$C$7)</f>
        <v>n.{ln5}</v>
      </c>
      <c r="P54" s="9" t="str">
        <f>SUBSTITUTE(O54,"{ln5}",Sheet1!$B$8)</f>
        <v>n.vega</v>
      </c>
      <c r="Q54" s="9" t="str">
        <f>SUBSTITUTE(P54,"{li5}",Sheet1!$C$8)</f>
        <v>n.vega</v>
      </c>
      <c r="R54" s="9" t="str">
        <f>SUBSTITUTE(Q54,"{ln6}",Sheet1!$B$9)</f>
        <v>n.vega</v>
      </c>
      <c r="S54" s="9" t="str">
        <f>SUBSTITUTE(R54,"{li6}",Sheet1!$C$9)</f>
        <v>n.vega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67" workbookViewId="0">
      <selection activeCell="C30" sqref="C30"/>
    </sheetView>
  </sheetViews>
  <sheetFormatPr baseColWidth="10" defaultColWidth="11" defaultRowHeight="13" x14ac:dyDescent="0.15"/>
  <cols>
    <col min="1" max="2" width="16" customWidth="1"/>
    <col min="3" max="3" width="30.83203125" customWidth="1"/>
    <col min="4" max="9" width="16" customWidth="1"/>
    <col min="10" max="10" width="16.1640625" customWidth="1"/>
    <col min="11" max="11" width="20" customWidth="1"/>
    <col min="13" max="13" width="21.83203125" customWidth="1"/>
  </cols>
  <sheetData>
    <row r="1" spans="1:19" ht="26" x14ac:dyDescent="0.15">
      <c r="B1" s="2" t="s">
        <v>76</v>
      </c>
      <c r="C1" s="12" t="s">
        <v>77</v>
      </c>
    </row>
    <row r="2" spans="1:19" x14ac:dyDescent="0.15">
      <c r="A2" s="9" t="s">
        <v>3</v>
      </c>
      <c r="B2" s="9" t="s">
        <v>4</v>
      </c>
      <c r="C2" s="10" t="str">
        <f>S2&amp;"@" &amp; Sheet1!$B$10</f>
        <v>nicolas@cooya.es</v>
      </c>
      <c r="D2" s="9" t="str">
        <f>SUBSTITUTE(B2,"{fn}",Sheet1!$B$2)</f>
        <v>nicolas</v>
      </c>
      <c r="E2" s="9" t="str">
        <f>SUBSTITUTE(D2,"{fi}",Sheet1!$C$2)</f>
        <v>nicolas</v>
      </c>
      <c r="F2" s="9" t="str">
        <f>SUBSTITUTE(E2,"{mn}",Sheet1!$B$3)</f>
        <v>nicolas</v>
      </c>
      <c r="G2" s="9" t="str">
        <f>SUBSTITUTE(F2,"{mi}",Sheet1!$C$3)</f>
        <v>nicolas</v>
      </c>
      <c r="H2" s="9" t="str">
        <f>SUBSTITUTE(G2,"{ln}",Sheet1!$B$4)</f>
        <v>nicolas</v>
      </c>
      <c r="I2" s="9" t="str">
        <f>SUBSTITUTE(H2,"{li}",Sheet1!$C$4)</f>
        <v>nicolas</v>
      </c>
      <c r="J2" s="9" t="str">
        <f>SUBSTITUTE(I2,"{ln2}",Sheet1!$B$5)</f>
        <v>nicolas</v>
      </c>
      <c r="K2" s="9" t="str">
        <f>SUBSTITUTE(J2,"{li2}",Sheet1!$C$5)</f>
        <v>nicolas</v>
      </c>
      <c r="L2" s="9" t="str">
        <f>SUBSTITUTE(K2,"{ln3}",Sheet1!$B$6)</f>
        <v>nicolas</v>
      </c>
      <c r="M2" s="9" t="str">
        <f>SUBSTITUTE(L2,"{li3}",Sheet1!$C$6)</f>
        <v>nicolas</v>
      </c>
      <c r="N2" s="9" t="str">
        <f>SUBSTITUTE(M2,"{ln4}",Sheet1!$B$7)</f>
        <v>nicolas</v>
      </c>
      <c r="O2" s="9" t="str">
        <f>SUBSTITUTE(N2,"{li4}",Sheet1!$C$7)</f>
        <v>nicolas</v>
      </c>
      <c r="P2" s="9" t="str">
        <f>SUBSTITUTE(O2,"{ln5}",Sheet1!$B$8)</f>
        <v>nicolas</v>
      </c>
      <c r="Q2" s="9" t="str">
        <f>SUBSTITUTE(P2,"{li5}",Sheet1!$C$8)</f>
        <v>nicolas</v>
      </c>
      <c r="R2" s="9" t="str">
        <f>SUBSTITUTE(Q2,"{ln6}",Sheet1!$B$9)</f>
        <v>nicolas</v>
      </c>
      <c r="S2" s="9" t="str">
        <f>SUBSTITUTE(R2,"{li6}",Sheet1!$C$9)</f>
        <v>nicolas</v>
      </c>
    </row>
    <row r="3" spans="1:19" ht="26" x14ac:dyDescent="0.15">
      <c r="A3" s="9" t="s">
        <v>8</v>
      </c>
      <c r="B3" s="9" t="s">
        <v>9</v>
      </c>
      <c r="C3" s="10" t="str">
        <f>S3&amp;"@" &amp; Sheet1!$B$10</f>
        <v>nicolasgonzalez@cooya.es</v>
      </c>
      <c r="D3" s="9" t="str">
        <f>SUBSTITUTE(B3,"{fn}",Sheet1!$B$2)</f>
        <v>nicolas{ln}</v>
      </c>
      <c r="E3" s="9" t="str">
        <f>SUBSTITUTE(D3,"{fi}",Sheet1!$C$2)</f>
        <v>nicolas{ln}</v>
      </c>
      <c r="F3" s="9" t="str">
        <f>SUBSTITUTE(E3,"{mn}",Sheet1!$B$3)</f>
        <v>nicolas{ln}</v>
      </c>
      <c r="G3" s="9" t="str">
        <f>SUBSTITUTE(F3,"{mi}",Sheet1!$C$3)</f>
        <v>nicolas{ln}</v>
      </c>
      <c r="H3" s="9" t="str">
        <f>SUBSTITUTE(G3,"{ln}",Sheet1!$B$4)</f>
        <v>nicolasgonzalez</v>
      </c>
      <c r="I3" s="9" t="str">
        <f>SUBSTITUTE(H3,"{li}",Sheet1!$C$4)</f>
        <v>nicolasgonzalez</v>
      </c>
      <c r="J3" s="9" t="str">
        <f>SUBSTITUTE(I3,"{ln2}",Sheet1!$B$5)</f>
        <v>nicolasgonzalez</v>
      </c>
      <c r="K3" s="9" t="str">
        <f>SUBSTITUTE(J3,"{li2}",Sheet1!$C$5)</f>
        <v>nicolasgonzalez</v>
      </c>
      <c r="L3" s="9" t="str">
        <f>SUBSTITUTE(K3,"{ln3}",Sheet1!$B$6)</f>
        <v>nicolasgonzalez</v>
      </c>
      <c r="M3" s="9" t="str">
        <f>SUBSTITUTE(L3,"{li3}",Sheet1!$C$6)</f>
        <v>nicolasgonzalez</v>
      </c>
      <c r="N3" s="9" t="str">
        <f>SUBSTITUTE(M3,"{ln4}",Sheet1!$B$7)</f>
        <v>nicolasgonzalez</v>
      </c>
      <c r="O3" s="9" t="str">
        <f>SUBSTITUTE(N3,"{li4}",Sheet1!$C$7)</f>
        <v>nicolasgonzalez</v>
      </c>
      <c r="P3" s="9" t="str">
        <f>SUBSTITUTE(O3,"{ln5}",Sheet1!$B$8)</f>
        <v>nicolasgonzalez</v>
      </c>
      <c r="Q3" s="9" t="str">
        <f>SUBSTITUTE(P3,"{li5}",Sheet1!$C$8)</f>
        <v>nicolasgonzalez</v>
      </c>
      <c r="R3" s="9" t="str">
        <f>SUBSTITUTE(Q3,"{ln6}",Sheet1!$B$9)</f>
        <v>nicolasgonzalez</v>
      </c>
      <c r="S3" s="9" t="str">
        <f>SUBSTITUTE(R3,"{li6}",Sheet1!$C$9)</f>
        <v>nicolasgonzalez</v>
      </c>
    </row>
    <row r="4" spans="1:19" ht="26" x14ac:dyDescent="0.15">
      <c r="B4" s="9" t="s">
        <v>11</v>
      </c>
      <c r="C4" s="10" t="str">
        <f>S4&amp;"@" &amp; Sheet1!$B$10</f>
        <v>nicolas.gonzalez@cooya.es</v>
      </c>
      <c r="D4" s="9" t="str">
        <f>SUBSTITUTE(B4,"{fn}",Sheet1!$B$2)</f>
        <v>nicolas.{ln}</v>
      </c>
      <c r="E4" s="9" t="str">
        <f>SUBSTITUTE(D4,"{fi}",Sheet1!$C$2)</f>
        <v>nicolas.{ln}</v>
      </c>
      <c r="F4" s="9" t="str">
        <f>SUBSTITUTE(E4,"{mn}",Sheet1!$B$3)</f>
        <v>nicolas.{ln}</v>
      </c>
      <c r="G4" s="9" t="str">
        <f>SUBSTITUTE(F4,"{mi}",Sheet1!$C$3)</f>
        <v>nicolas.{ln}</v>
      </c>
      <c r="H4" s="9" t="str">
        <f>SUBSTITUTE(G4,"{ln}",Sheet1!$B$4)</f>
        <v>nicolas.gonzalez</v>
      </c>
      <c r="I4" s="9" t="str">
        <f>SUBSTITUTE(H4,"{li}",Sheet1!$C$4)</f>
        <v>nicolas.gonzalez</v>
      </c>
      <c r="J4" s="9" t="str">
        <f>SUBSTITUTE(I4,"{ln2}",Sheet1!$B$5)</f>
        <v>nicolas.gonzalez</v>
      </c>
      <c r="K4" s="9" t="str">
        <f>SUBSTITUTE(J4,"{li2}",Sheet1!$C$5)</f>
        <v>nicolas.gonzalez</v>
      </c>
      <c r="L4" s="9" t="str">
        <f>SUBSTITUTE(K4,"{ln3}",Sheet1!$B$6)</f>
        <v>nicolas.gonzalez</v>
      </c>
      <c r="M4" s="9" t="str">
        <f>SUBSTITUTE(L4,"{li3}",Sheet1!$C$6)</f>
        <v>nicolas.gonzalez</v>
      </c>
      <c r="N4" s="9" t="str">
        <f>SUBSTITUTE(M4,"{ln4}",Sheet1!$B$7)</f>
        <v>nicolas.gonzalez</v>
      </c>
      <c r="O4" s="9" t="str">
        <f>SUBSTITUTE(N4,"{li4}",Sheet1!$C$7)</f>
        <v>nicolas.gonzalez</v>
      </c>
      <c r="P4" s="9" t="str">
        <f>SUBSTITUTE(O4,"{ln5}",Sheet1!$B$8)</f>
        <v>nicolas.gonzalez</v>
      </c>
      <c r="Q4" s="9" t="str">
        <f>SUBSTITUTE(P4,"{li5}",Sheet1!$C$8)</f>
        <v>nicolas.gonzalez</v>
      </c>
      <c r="R4" s="9" t="str">
        <f>SUBSTITUTE(Q4,"{ln6}",Sheet1!$B$9)</f>
        <v>nicolas.gonzalez</v>
      </c>
      <c r="S4" s="9" t="str">
        <f>SUBSTITUTE(R4,"{li6}",Sheet1!$C$9)</f>
        <v>nicolas.gonzalez</v>
      </c>
    </row>
    <row r="5" spans="1:19" x14ac:dyDescent="0.15">
      <c r="B5" s="9" t="s">
        <v>12</v>
      </c>
      <c r="C5" s="10" t="str">
        <f>S5&amp;"@" &amp; Sheet1!$B$10</f>
        <v>ngonzalez@cooya.es</v>
      </c>
      <c r="D5" s="9" t="str">
        <f>SUBSTITUTE(B5,"{fn}",Sheet1!$B$2)</f>
        <v>{fi}{ln}</v>
      </c>
      <c r="E5" s="9" t="str">
        <f>SUBSTITUTE(D5,"{fi}",Sheet1!$C$2)</f>
        <v>n{ln}</v>
      </c>
      <c r="F5" s="9" t="str">
        <f>SUBSTITUTE(E5,"{mn}",Sheet1!$B$3)</f>
        <v>n{ln}</v>
      </c>
      <c r="G5" s="9" t="str">
        <f>SUBSTITUTE(F5,"{mi}",Sheet1!$C$3)</f>
        <v>n{ln}</v>
      </c>
      <c r="H5" s="9" t="str">
        <f>SUBSTITUTE(G5,"{ln}",Sheet1!$B$4)</f>
        <v>ngonzalez</v>
      </c>
      <c r="I5" s="9" t="str">
        <f>SUBSTITUTE(H5,"{li}",Sheet1!$C$4)</f>
        <v>ngonzalez</v>
      </c>
      <c r="J5" s="9" t="str">
        <f>SUBSTITUTE(I5,"{ln2}",Sheet1!$B$5)</f>
        <v>ngonzalez</v>
      </c>
      <c r="K5" s="9" t="str">
        <f>SUBSTITUTE(J5,"{li2}",Sheet1!$C$5)</f>
        <v>ngonzalez</v>
      </c>
      <c r="L5" s="9" t="str">
        <f>SUBSTITUTE(K5,"{ln3}",Sheet1!$B$6)</f>
        <v>ngonzalez</v>
      </c>
      <c r="M5" s="9" t="str">
        <f>SUBSTITUTE(L5,"{li3}",Sheet1!$C$6)</f>
        <v>ngonzalez</v>
      </c>
      <c r="N5" s="9" t="str">
        <f>SUBSTITUTE(M5,"{ln4}",Sheet1!$B$7)</f>
        <v>ngonzalez</v>
      </c>
      <c r="O5" s="9" t="str">
        <f>SUBSTITUTE(N5,"{li4}",Sheet1!$C$7)</f>
        <v>ngonzalez</v>
      </c>
      <c r="P5" s="9" t="str">
        <f>SUBSTITUTE(O5,"{ln5}",Sheet1!$B$8)</f>
        <v>ngonzalez</v>
      </c>
      <c r="Q5" s="9" t="str">
        <f>SUBSTITUTE(P5,"{li5}",Sheet1!$C$8)</f>
        <v>ngonzalez</v>
      </c>
      <c r="R5" s="9" t="str">
        <f>SUBSTITUTE(Q5,"{ln6}",Sheet1!$B$9)</f>
        <v>ngonzalez</v>
      </c>
      <c r="S5" s="9" t="str">
        <f>SUBSTITUTE(R5,"{li6}",Sheet1!$C$9)</f>
        <v>ngonzalez</v>
      </c>
    </row>
    <row r="6" spans="1:19" x14ac:dyDescent="0.15">
      <c r="B6" s="9" t="s">
        <v>13</v>
      </c>
      <c r="C6" s="10" t="str">
        <f>S6&amp;"@" &amp; Sheet1!$B$10</f>
        <v>n.gonzalez@cooya.es</v>
      </c>
      <c r="D6" s="9" t="str">
        <f>SUBSTITUTE(B6,"{fn}",Sheet1!$B$2)</f>
        <v>{fi}.{ln}</v>
      </c>
      <c r="E6" s="9" t="str">
        <f>SUBSTITUTE(D6,"{fi}",Sheet1!$C$2)</f>
        <v>n.{ln}</v>
      </c>
      <c r="F6" s="9" t="str">
        <f>SUBSTITUTE(E6,"{mn}",Sheet1!$B$3)</f>
        <v>n.{ln}</v>
      </c>
      <c r="G6" s="9" t="str">
        <f>SUBSTITUTE(F6,"{mi}",Sheet1!$C$3)</f>
        <v>n.{ln}</v>
      </c>
      <c r="H6" s="9" t="str">
        <f>SUBSTITUTE(G6,"{ln}",Sheet1!$B$4)</f>
        <v>n.gonzalez</v>
      </c>
      <c r="I6" s="9" t="str">
        <f>SUBSTITUTE(H6,"{li}",Sheet1!$C$4)</f>
        <v>n.gonzalez</v>
      </c>
      <c r="J6" s="9" t="str">
        <f>SUBSTITUTE(I6,"{ln2}",Sheet1!$B$5)</f>
        <v>n.gonzalez</v>
      </c>
      <c r="K6" s="9" t="str">
        <f>SUBSTITUTE(J6,"{li2}",Sheet1!$C$5)</f>
        <v>n.gonzalez</v>
      </c>
      <c r="L6" s="9" t="str">
        <f>SUBSTITUTE(K6,"{ln3}",Sheet1!$B$6)</f>
        <v>n.gonzalez</v>
      </c>
      <c r="M6" s="9" t="str">
        <f>SUBSTITUTE(L6,"{li3}",Sheet1!$C$6)</f>
        <v>n.gonzalez</v>
      </c>
      <c r="N6" s="9" t="str">
        <f>SUBSTITUTE(M6,"{ln4}",Sheet1!$B$7)</f>
        <v>n.gonzalez</v>
      </c>
      <c r="O6" s="9" t="str">
        <f>SUBSTITUTE(N6,"{li4}",Sheet1!$C$7)</f>
        <v>n.gonzalez</v>
      </c>
      <c r="P6" s="9" t="str">
        <f>SUBSTITUTE(O6,"{ln5}",Sheet1!$B$8)</f>
        <v>n.gonzalez</v>
      </c>
      <c r="Q6" s="9" t="str">
        <f>SUBSTITUTE(P6,"{li5}",Sheet1!$C$8)</f>
        <v>n.gonzalez</v>
      </c>
      <c r="R6" s="9" t="str">
        <f>SUBSTITUTE(Q6,"{ln6}",Sheet1!$B$9)</f>
        <v>n.gonzalez</v>
      </c>
      <c r="S6" s="9" t="str">
        <f>SUBSTITUTE(R6,"{li6}",Sheet1!$C$9)</f>
        <v>n.gonzalez</v>
      </c>
    </row>
    <row r="7" spans="1:19" x14ac:dyDescent="0.15">
      <c r="B7" s="9" t="s">
        <v>15</v>
      </c>
      <c r="C7" s="10" t="str">
        <f>S7&amp;"@" &amp; Sheet1!$B$10</f>
        <v>nicolasg@cooya.es</v>
      </c>
      <c r="D7" s="9" t="str">
        <f>SUBSTITUTE(B7,"{fn}",Sheet1!$B$2)</f>
        <v>nicolas{li}</v>
      </c>
      <c r="E7" s="9" t="str">
        <f>SUBSTITUTE(D7,"{fi}",Sheet1!$C$2)</f>
        <v>nicolas{li}</v>
      </c>
      <c r="F7" s="9" t="str">
        <f>SUBSTITUTE(E7,"{mn}",Sheet1!$B$3)</f>
        <v>nicolas{li}</v>
      </c>
      <c r="G7" s="9" t="str">
        <f>SUBSTITUTE(F7,"{mi}",Sheet1!$C$3)</f>
        <v>nicolas{li}</v>
      </c>
      <c r="H7" s="9" t="str">
        <f>SUBSTITUTE(G7,"{ln}",Sheet1!$B$4)</f>
        <v>nicolas{li}</v>
      </c>
      <c r="I7" s="9" t="str">
        <f>SUBSTITUTE(H7,"{li}",Sheet1!$C$4)</f>
        <v>nicolasg</v>
      </c>
      <c r="J7" s="9" t="str">
        <f>SUBSTITUTE(I7,"{ln2}",Sheet1!$B$5)</f>
        <v>nicolasg</v>
      </c>
      <c r="K7" s="9" t="str">
        <f>SUBSTITUTE(J7,"{li2}",Sheet1!$C$5)</f>
        <v>nicolasg</v>
      </c>
      <c r="L7" s="9" t="str">
        <f>SUBSTITUTE(K7,"{ln3}",Sheet1!$B$6)</f>
        <v>nicolasg</v>
      </c>
      <c r="M7" s="9" t="str">
        <f>SUBSTITUTE(L7,"{li3}",Sheet1!$C$6)</f>
        <v>nicolasg</v>
      </c>
      <c r="N7" s="9" t="str">
        <f>SUBSTITUTE(M7,"{ln4}",Sheet1!$B$7)</f>
        <v>nicolasg</v>
      </c>
      <c r="O7" s="9" t="str">
        <f>SUBSTITUTE(N7,"{li4}",Sheet1!$C$7)</f>
        <v>nicolasg</v>
      </c>
      <c r="P7" s="9" t="str">
        <f>SUBSTITUTE(O7,"{ln5}",Sheet1!$B$8)</f>
        <v>nicolasg</v>
      </c>
      <c r="Q7" s="9" t="str">
        <f>SUBSTITUTE(P7,"{li5}",Sheet1!$C$8)</f>
        <v>nicolasg</v>
      </c>
      <c r="R7" s="9" t="str">
        <f>SUBSTITUTE(Q7,"{ln6}",Sheet1!$B$9)</f>
        <v>nicolasg</v>
      </c>
      <c r="S7" s="9" t="str">
        <f>SUBSTITUTE(R7,"{li6}",Sheet1!$C$9)</f>
        <v>nicolasg</v>
      </c>
    </row>
    <row r="8" spans="1:19" x14ac:dyDescent="0.15">
      <c r="B8" s="9" t="s">
        <v>19</v>
      </c>
      <c r="C8" s="10" t="str">
        <f>S8&amp;"@" &amp; Sheet1!$B$10</f>
        <v>ng@cooya.es</v>
      </c>
      <c r="D8" s="9" t="str">
        <f>SUBSTITUTE(B8,"{fn}",Sheet1!$B$2)</f>
        <v>{fi}{li}</v>
      </c>
      <c r="E8" s="9" t="str">
        <f>SUBSTITUTE(D8,"{fi}",Sheet1!$C$2)</f>
        <v>n{li}</v>
      </c>
      <c r="F8" s="9" t="str">
        <f>SUBSTITUTE(E8,"{mn}",Sheet1!$B$3)</f>
        <v>n{li}</v>
      </c>
      <c r="G8" s="9" t="str">
        <f>SUBSTITUTE(F8,"{mi}",Sheet1!$C$3)</f>
        <v>n{li}</v>
      </c>
      <c r="H8" s="9" t="str">
        <f>SUBSTITUTE(G8,"{ln}",Sheet1!$B$4)</f>
        <v>n{li}</v>
      </c>
      <c r="I8" s="9" t="str">
        <f>SUBSTITUTE(H8,"{li}",Sheet1!$C$4)</f>
        <v>ng</v>
      </c>
      <c r="J8" s="9" t="str">
        <f>SUBSTITUTE(I8,"{ln2}",Sheet1!$B$5)</f>
        <v>ng</v>
      </c>
      <c r="K8" s="9" t="str">
        <f>SUBSTITUTE(J8,"{li2}",Sheet1!$C$5)</f>
        <v>ng</v>
      </c>
      <c r="L8" s="9" t="str">
        <f>SUBSTITUTE(K8,"{ln3}",Sheet1!$B$6)</f>
        <v>ng</v>
      </c>
      <c r="M8" s="9" t="str">
        <f>SUBSTITUTE(L8,"{li3}",Sheet1!$C$6)</f>
        <v>ng</v>
      </c>
      <c r="N8" s="9" t="str">
        <f>SUBSTITUTE(M8,"{ln4}",Sheet1!$B$7)</f>
        <v>ng</v>
      </c>
      <c r="O8" s="9" t="str">
        <f>SUBSTITUTE(N8,"{li4}",Sheet1!$C$7)</f>
        <v>ng</v>
      </c>
      <c r="P8" s="9" t="str">
        <f>SUBSTITUTE(O8,"{ln5}",Sheet1!$B$8)</f>
        <v>ng</v>
      </c>
      <c r="Q8" s="9" t="str">
        <f>SUBSTITUTE(P8,"{li5}",Sheet1!$C$8)</f>
        <v>ng</v>
      </c>
      <c r="R8" s="9" t="str">
        <f>SUBSTITUTE(Q8,"{ln6}",Sheet1!$B$9)</f>
        <v>ng</v>
      </c>
      <c r="S8" s="9" t="str">
        <f>SUBSTITUTE(R8,"{li6}",Sheet1!$C$9)</f>
        <v>ng</v>
      </c>
    </row>
    <row r="9" spans="1:19" x14ac:dyDescent="0.15">
      <c r="B9" s="9" t="s">
        <v>21</v>
      </c>
      <c r="C9" s="10" t="str">
        <f>S9&amp;"@" &amp; Sheet1!$B$10</f>
        <v>n.g@cooya.es</v>
      </c>
      <c r="D9" s="9" t="str">
        <f>SUBSTITUTE(B9,"{fn}",Sheet1!$B$2)</f>
        <v>{fi}.{li}</v>
      </c>
      <c r="E9" s="9" t="str">
        <f>SUBSTITUTE(D9,"{fi}",Sheet1!$C$2)</f>
        <v>n.{li}</v>
      </c>
      <c r="F9" s="9" t="str">
        <f>SUBSTITUTE(E9,"{mn}",Sheet1!$B$3)</f>
        <v>n.{li}</v>
      </c>
      <c r="G9" s="9" t="str">
        <f>SUBSTITUTE(F9,"{mi}",Sheet1!$C$3)</f>
        <v>n.{li}</v>
      </c>
      <c r="H9" s="9" t="str">
        <f>SUBSTITUTE(G9,"{ln}",Sheet1!$B$4)</f>
        <v>n.{li}</v>
      </c>
      <c r="I9" s="9" t="str">
        <f>SUBSTITUTE(H9,"{li}",Sheet1!$C$4)</f>
        <v>n.g</v>
      </c>
      <c r="J9" s="9" t="str">
        <f>SUBSTITUTE(I9,"{ln2}",Sheet1!$B$5)</f>
        <v>n.g</v>
      </c>
      <c r="K9" s="9" t="str">
        <f>SUBSTITUTE(J9,"{li2}",Sheet1!$C$5)</f>
        <v>n.g</v>
      </c>
      <c r="L9" s="9" t="str">
        <f>SUBSTITUTE(K9,"{ln3}",Sheet1!$B$6)</f>
        <v>n.g</v>
      </c>
      <c r="M9" s="9" t="str">
        <f>SUBSTITUTE(L9,"{li3}",Sheet1!$C$6)</f>
        <v>n.g</v>
      </c>
      <c r="N9" s="9" t="str">
        <f>SUBSTITUTE(M9,"{ln4}",Sheet1!$B$7)</f>
        <v>n.g</v>
      </c>
      <c r="O9" s="9" t="str">
        <f>SUBSTITUTE(N9,"{li4}",Sheet1!$C$7)</f>
        <v>n.g</v>
      </c>
      <c r="P9" s="9" t="str">
        <f>SUBSTITUTE(O9,"{ln5}",Sheet1!$B$8)</f>
        <v>n.g</v>
      </c>
      <c r="Q9" s="9" t="str">
        <f>SUBSTITUTE(P9,"{li5}",Sheet1!$C$8)</f>
        <v>n.g</v>
      </c>
      <c r="R9" s="9" t="str">
        <f>SUBSTITUTE(Q9,"{ln6}",Sheet1!$B$9)</f>
        <v>n.g</v>
      </c>
      <c r="S9" s="9" t="str">
        <f>SUBSTITUTE(R9,"{li6}",Sheet1!$C$9)</f>
        <v>n.g</v>
      </c>
    </row>
    <row r="10" spans="1:19" ht="39" x14ac:dyDescent="0.15">
      <c r="A10" s="9" t="s">
        <v>78</v>
      </c>
      <c r="B10" s="9" t="s">
        <v>79</v>
      </c>
      <c r="C10" s="10" t="str">
        <f>S10&amp;"@" &amp; Sheet1!$B$10</f>
        <v>nicolas.gonzalezvelasquez@cooya.es</v>
      </c>
      <c r="D10" s="9" t="str">
        <f>SUBSTITUTE(B10,"{fn}",Sheet1!$B$2)</f>
        <v>nicolas.{ln}{ln2}</v>
      </c>
      <c r="E10" s="9" t="str">
        <f>SUBSTITUTE(D10,"{fi}",Sheet1!$C$2)</f>
        <v>nicolas.{ln}{ln2}</v>
      </c>
      <c r="F10" s="9" t="str">
        <f>SUBSTITUTE(E10,"{mn}",Sheet1!$B$3)</f>
        <v>nicolas.{ln}{ln2}</v>
      </c>
      <c r="G10" s="9" t="str">
        <f>SUBSTITUTE(F10,"{mi}",Sheet1!$C$3)</f>
        <v>nicolas.{ln}{ln2}</v>
      </c>
      <c r="H10" s="9" t="str">
        <f>SUBSTITUTE(G10,"{ln}",Sheet1!$B$4)</f>
        <v>nicolas.gonzalez{ln2}</v>
      </c>
      <c r="I10" s="9" t="str">
        <f>SUBSTITUTE(H10,"{li}",Sheet1!$C$4)</f>
        <v>nicolas.gonzalez{ln2}</v>
      </c>
      <c r="J10" s="9" t="str">
        <f>SUBSTITUTE(I10,"{ln2}",Sheet1!$B$5)</f>
        <v>nicolas.gonzalezvelasquez</v>
      </c>
      <c r="K10" s="9" t="str">
        <f>SUBSTITUTE(J10,"{li2}",Sheet1!$C$5)</f>
        <v>nicolas.gonzalezvelasquez</v>
      </c>
      <c r="L10" s="9" t="str">
        <f>SUBSTITUTE(K10,"{ln3}",Sheet1!$B$6)</f>
        <v>nicolas.gonzalezvelasquez</v>
      </c>
      <c r="M10" s="9" t="str">
        <f>SUBSTITUTE(L10,"{li3}",Sheet1!$C$6)</f>
        <v>nicolas.gonzalezvelasquez</v>
      </c>
      <c r="N10" s="9" t="str">
        <f>SUBSTITUTE(M10,"{ln4}",Sheet1!$B$7)</f>
        <v>nicolas.gonzalezvelasquez</v>
      </c>
      <c r="O10" s="9" t="str">
        <f>SUBSTITUTE(N10,"{li4}",Sheet1!$C$7)</f>
        <v>nicolas.gonzalezvelasquez</v>
      </c>
      <c r="P10" s="9" t="str">
        <f>SUBSTITUTE(O10,"{ln5}",Sheet1!$B$8)</f>
        <v>nicolas.gonzalezvelasquez</v>
      </c>
      <c r="Q10" s="9" t="str">
        <f>SUBSTITUTE(P10,"{li5}",Sheet1!$C$8)</f>
        <v>nicolas.gonzalezvelasquez</v>
      </c>
      <c r="R10" s="9" t="str">
        <f>SUBSTITUTE(Q10,"{ln6}",Sheet1!$B$9)</f>
        <v>nicolas.gonzalezvelasquez</v>
      </c>
      <c r="S10" s="9" t="str">
        <f>SUBSTITUTE(R10,"{li6}",Sheet1!$C$9)</f>
        <v>nicolas.gonzalezvelasquez</v>
      </c>
    </row>
    <row r="11" spans="1:19" ht="39" x14ac:dyDescent="0.15">
      <c r="B11" s="9" t="s">
        <v>80</v>
      </c>
      <c r="C11" s="10" t="str">
        <f>S11&amp;"@" &amp; Sheet1!$B$10</f>
        <v>nicolas.gonzalez-velasquez@cooya.es</v>
      </c>
      <c r="D11" s="9" t="str">
        <f>SUBSTITUTE(B11,"{fn}",Sheet1!$B$2)</f>
        <v>nicolas.{ln}-{ln2}</v>
      </c>
      <c r="E11" s="9" t="str">
        <f>SUBSTITUTE(D11,"{fi}",Sheet1!$C$2)</f>
        <v>nicolas.{ln}-{ln2}</v>
      </c>
      <c r="F11" s="9" t="str">
        <f>SUBSTITUTE(E11,"{mn}",Sheet1!$B$3)</f>
        <v>nicolas.{ln}-{ln2}</v>
      </c>
      <c r="G11" s="9" t="str">
        <f>SUBSTITUTE(F11,"{mi}",Sheet1!$C$3)</f>
        <v>nicolas.{ln}-{ln2}</v>
      </c>
      <c r="H11" s="9" t="str">
        <f>SUBSTITUTE(G11,"{ln}",Sheet1!$B$4)</f>
        <v>nicolas.gonzalez-{ln2}</v>
      </c>
      <c r="I11" s="9" t="str">
        <f>SUBSTITUTE(H11,"{li}",Sheet1!$C$4)</f>
        <v>nicolas.gonzalez-{ln2}</v>
      </c>
      <c r="J11" s="9" t="str">
        <f>SUBSTITUTE(I11,"{ln2}",Sheet1!$B$5)</f>
        <v>nicolas.gonzalez-velasquez</v>
      </c>
      <c r="K11" s="9" t="str">
        <f>SUBSTITUTE(J11,"{li2}",Sheet1!$C$5)</f>
        <v>nicolas.gonzalez-velasquez</v>
      </c>
      <c r="L11" s="9" t="str">
        <f>SUBSTITUTE(K11,"{ln3}",Sheet1!$B$6)</f>
        <v>nicolas.gonzalez-velasquez</v>
      </c>
      <c r="M11" s="9" t="str">
        <f>SUBSTITUTE(L11,"{li3}",Sheet1!$C$6)</f>
        <v>nicolas.gonzalez-velasquez</v>
      </c>
      <c r="N11" s="9" t="str">
        <f>SUBSTITUTE(M11,"{ln4}",Sheet1!$B$7)</f>
        <v>nicolas.gonzalez-velasquez</v>
      </c>
      <c r="O11" s="9" t="str">
        <f>SUBSTITUTE(N11,"{li4}",Sheet1!$C$7)</f>
        <v>nicolas.gonzalez-velasquez</v>
      </c>
      <c r="P11" s="9" t="str">
        <f>SUBSTITUTE(O11,"{ln5}",Sheet1!$B$8)</f>
        <v>nicolas.gonzalez-velasquez</v>
      </c>
      <c r="Q11" s="9" t="str">
        <f>SUBSTITUTE(P11,"{li5}",Sheet1!$C$8)</f>
        <v>nicolas.gonzalez-velasquez</v>
      </c>
      <c r="R11" s="9" t="str">
        <f>SUBSTITUTE(Q11,"{ln6}",Sheet1!$B$9)</f>
        <v>nicolas.gonzalez-velasquez</v>
      </c>
      <c r="S11" s="9" t="str">
        <f>SUBSTITUTE(R11,"{li6}",Sheet1!$C$9)</f>
        <v>nicolas.gonzalez-velasquez</v>
      </c>
    </row>
    <row r="12" spans="1:19" ht="26" x14ac:dyDescent="0.15">
      <c r="B12" s="9" t="s">
        <v>81</v>
      </c>
      <c r="C12" s="10" t="str">
        <f>S12&amp;"@" &amp; Sheet1!$B$10</f>
        <v>n.gonzalez-velasquez@cooya.es</v>
      </c>
      <c r="D12" s="9" t="str">
        <f>SUBSTITUTE(B12,"{fn}",Sheet1!$B$2)</f>
        <v>{fi}.{ln}-{ln2}</v>
      </c>
      <c r="E12" s="9" t="str">
        <f>SUBSTITUTE(D12,"{fi}",Sheet1!$C$2)</f>
        <v>n.{ln}-{ln2}</v>
      </c>
      <c r="F12" s="9" t="str">
        <f>SUBSTITUTE(E12,"{mn}",Sheet1!$B$3)</f>
        <v>n.{ln}-{ln2}</v>
      </c>
      <c r="G12" s="9" t="str">
        <f>SUBSTITUTE(F12,"{mi}",Sheet1!$C$3)</f>
        <v>n.{ln}-{ln2}</v>
      </c>
      <c r="H12" s="9" t="str">
        <f>SUBSTITUTE(G12,"{ln}",Sheet1!$B$4)</f>
        <v>n.gonzalez-{ln2}</v>
      </c>
      <c r="I12" s="9" t="str">
        <f>SUBSTITUTE(H12,"{li}",Sheet1!$C$4)</f>
        <v>n.gonzalez-{ln2}</v>
      </c>
      <c r="J12" s="9" t="str">
        <f>SUBSTITUTE(I12,"{ln2}",Sheet1!$B$5)</f>
        <v>n.gonzalez-velasquez</v>
      </c>
      <c r="K12" s="9" t="str">
        <f>SUBSTITUTE(J12,"{li2}",Sheet1!$C$5)</f>
        <v>n.gonzalez-velasquez</v>
      </c>
      <c r="L12" s="9" t="str">
        <f>SUBSTITUTE(K12,"{ln3}",Sheet1!$B$6)</f>
        <v>n.gonzalez-velasquez</v>
      </c>
      <c r="M12" s="9" t="str">
        <f>SUBSTITUTE(L12,"{li3}",Sheet1!$C$6)</f>
        <v>n.gonzalez-velasquez</v>
      </c>
      <c r="N12" s="9" t="str">
        <f>SUBSTITUTE(M12,"{ln4}",Sheet1!$B$7)</f>
        <v>n.gonzalez-velasquez</v>
      </c>
      <c r="O12" s="9" t="str">
        <f>SUBSTITUTE(N12,"{li4}",Sheet1!$C$7)</f>
        <v>n.gonzalez-velasquez</v>
      </c>
      <c r="P12" s="9" t="str">
        <f>SUBSTITUTE(O12,"{ln5}",Sheet1!$B$8)</f>
        <v>n.gonzalez-velasquez</v>
      </c>
      <c r="Q12" s="9" t="str">
        <f>SUBSTITUTE(P12,"{li5}",Sheet1!$C$8)</f>
        <v>n.gonzalez-velasquez</v>
      </c>
      <c r="R12" s="9" t="str">
        <f>SUBSTITUTE(Q12,"{ln6}",Sheet1!$B$9)</f>
        <v>n.gonzalez-velasquez</v>
      </c>
      <c r="S12" s="9" t="str">
        <f>SUBSTITUTE(R12,"{li6}",Sheet1!$C$9)</f>
        <v>n.gonzalez-velasquez</v>
      </c>
    </row>
    <row r="13" spans="1:19" ht="26" x14ac:dyDescent="0.15">
      <c r="B13" s="9" t="s">
        <v>82</v>
      </c>
      <c r="C13" s="10" t="str">
        <f>S13&amp;"@" &amp; Sheet1!$B$10</f>
        <v>n.gonzalezvelasquez@cooya.es</v>
      </c>
      <c r="D13" s="9" t="str">
        <f>SUBSTITUTE(B13,"{fn}",Sheet1!$B$2)</f>
        <v>{fi}.{ln}{ln2}</v>
      </c>
      <c r="E13" s="9" t="str">
        <f>SUBSTITUTE(D13,"{fi}",Sheet1!$C$2)</f>
        <v>n.{ln}{ln2}</v>
      </c>
      <c r="F13" s="9" t="str">
        <f>SUBSTITUTE(E13,"{mn}",Sheet1!$B$3)</f>
        <v>n.{ln}{ln2}</v>
      </c>
      <c r="G13" s="9" t="str">
        <f>SUBSTITUTE(F13,"{mi}",Sheet1!$C$3)</f>
        <v>n.{ln}{ln2}</v>
      </c>
      <c r="H13" s="9" t="str">
        <f>SUBSTITUTE(G13,"{ln}",Sheet1!$B$4)</f>
        <v>n.gonzalez{ln2}</v>
      </c>
      <c r="I13" s="9" t="str">
        <f>SUBSTITUTE(H13,"{li}",Sheet1!$C$4)</f>
        <v>n.gonzalez{ln2}</v>
      </c>
      <c r="J13" s="9" t="str">
        <f>SUBSTITUTE(I13,"{ln2}",Sheet1!$B$5)</f>
        <v>n.gonzalezvelasquez</v>
      </c>
      <c r="K13" s="9" t="str">
        <f>SUBSTITUTE(J13,"{li2}",Sheet1!$C$5)</f>
        <v>n.gonzalezvelasquez</v>
      </c>
      <c r="L13" s="9" t="str">
        <f>SUBSTITUTE(K13,"{ln3}",Sheet1!$B$6)</f>
        <v>n.gonzalezvelasquez</v>
      </c>
      <c r="M13" s="9" t="str">
        <f>SUBSTITUTE(L13,"{li3}",Sheet1!$C$6)</f>
        <v>n.gonzalezvelasquez</v>
      </c>
      <c r="N13" s="9" t="str">
        <f>SUBSTITUTE(M13,"{ln4}",Sheet1!$B$7)</f>
        <v>n.gonzalezvelasquez</v>
      </c>
      <c r="O13" s="9" t="str">
        <f>SUBSTITUTE(N13,"{li4}",Sheet1!$C$7)</f>
        <v>n.gonzalezvelasquez</v>
      </c>
      <c r="P13" s="9" t="str">
        <f>SUBSTITUTE(O13,"{ln5}",Sheet1!$B$8)</f>
        <v>n.gonzalezvelasquez</v>
      </c>
      <c r="Q13" s="9" t="str">
        <f>SUBSTITUTE(P13,"{li5}",Sheet1!$C$8)</f>
        <v>n.gonzalezvelasquez</v>
      </c>
      <c r="R13" s="9" t="str">
        <f>SUBSTITUTE(Q13,"{ln6}",Sheet1!$B$9)</f>
        <v>n.gonzalezvelasquez</v>
      </c>
      <c r="S13" s="9" t="str">
        <f>SUBSTITUTE(R13,"{li6}",Sheet1!$C$9)</f>
        <v>n.gonzalezvelasquez</v>
      </c>
    </row>
    <row r="14" spans="1:19" ht="26" x14ac:dyDescent="0.15">
      <c r="B14" s="9" t="s">
        <v>83</v>
      </c>
      <c r="C14" s="10" t="str">
        <f>S14&amp;"@" &amp; Sheet1!$B$10</f>
        <v>ngonzalezvelasquez@cooya.es</v>
      </c>
      <c r="D14" s="9" t="str">
        <f>SUBSTITUTE(B14,"{fn}",Sheet1!$B$2)</f>
        <v>{fi}{ln}{ln2}</v>
      </c>
      <c r="E14" s="9" t="str">
        <f>SUBSTITUTE(D14,"{fi}",Sheet1!$C$2)</f>
        <v>n{ln}{ln2}</v>
      </c>
      <c r="F14" s="9" t="str">
        <f>SUBSTITUTE(E14,"{mn}",Sheet1!$B$3)</f>
        <v>n{ln}{ln2}</v>
      </c>
      <c r="G14" s="9" t="str">
        <f>SUBSTITUTE(F14,"{mi}",Sheet1!$C$3)</f>
        <v>n{ln}{ln2}</v>
      </c>
      <c r="H14" s="9" t="str">
        <f>SUBSTITUTE(G14,"{ln}",Sheet1!$B$4)</f>
        <v>ngonzalez{ln2}</v>
      </c>
      <c r="I14" s="9" t="str">
        <f>SUBSTITUTE(H14,"{li}",Sheet1!$C$4)</f>
        <v>ngonzalez{ln2}</v>
      </c>
      <c r="J14" s="9" t="str">
        <f>SUBSTITUTE(I14,"{ln2}",Sheet1!$B$5)</f>
        <v>ngonzalezvelasquez</v>
      </c>
      <c r="K14" s="9" t="str">
        <f>SUBSTITUTE(J14,"{li2}",Sheet1!$C$5)</f>
        <v>ngonzalezvelasquez</v>
      </c>
      <c r="L14" s="9" t="str">
        <f>SUBSTITUTE(K14,"{ln3}",Sheet1!$B$6)</f>
        <v>ngonzalezvelasquez</v>
      </c>
      <c r="M14" s="9" t="str">
        <f>SUBSTITUTE(L14,"{li3}",Sheet1!$C$6)</f>
        <v>ngonzalezvelasquez</v>
      </c>
      <c r="N14" s="9" t="str">
        <f>SUBSTITUTE(M14,"{ln4}",Sheet1!$B$7)</f>
        <v>ngonzalezvelasquez</v>
      </c>
      <c r="O14" s="9" t="str">
        <f>SUBSTITUTE(N14,"{li4}",Sheet1!$C$7)</f>
        <v>ngonzalezvelasquez</v>
      </c>
      <c r="P14" s="9" t="str">
        <f>SUBSTITUTE(O14,"{ln5}",Sheet1!$B$8)</f>
        <v>ngonzalezvelasquez</v>
      </c>
      <c r="Q14" s="9" t="str">
        <f>SUBSTITUTE(P14,"{li5}",Sheet1!$C$8)</f>
        <v>ngonzalezvelasquez</v>
      </c>
      <c r="R14" s="9" t="str">
        <f>SUBSTITUTE(Q14,"{ln6}",Sheet1!$B$9)</f>
        <v>ngonzalezvelasquez</v>
      </c>
      <c r="S14" s="9" t="str">
        <f>SUBSTITUTE(R14,"{li6}",Sheet1!$C$9)</f>
        <v>ngonzalezvelasquez</v>
      </c>
    </row>
    <row r="15" spans="1:19" ht="39" x14ac:dyDescent="0.15">
      <c r="B15" s="9" t="s">
        <v>92</v>
      </c>
      <c r="C15" s="10" t="str">
        <f>S15&amp;"@" &amp; Sheet1!$B$10</f>
        <v>nicolas.gonzalezvelasquezde@cooya.es</v>
      </c>
      <c r="D15" s="9" t="str">
        <f>SUBSTITUTE(B15,"{fn}",Sheet1!$B$2)</f>
        <v>nicolas.{ln}{ln2}{ln3}</v>
      </c>
      <c r="E15" s="9" t="str">
        <f>SUBSTITUTE(D15,"{fi}",Sheet1!$C$2)</f>
        <v>nicolas.{ln}{ln2}{ln3}</v>
      </c>
      <c r="F15" s="9" t="str">
        <f>SUBSTITUTE(E15,"{mn}",Sheet1!$B$3)</f>
        <v>nicolas.{ln}{ln2}{ln3}</v>
      </c>
      <c r="G15" s="9" t="str">
        <f>SUBSTITUTE(F15,"{mi}",Sheet1!$C$3)</f>
        <v>nicolas.{ln}{ln2}{ln3}</v>
      </c>
      <c r="H15" s="9" t="str">
        <f>SUBSTITUTE(G15,"{ln}",Sheet1!$B$4)</f>
        <v>nicolas.gonzalez{ln2}{ln3}</v>
      </c>
      <c r="I15" s="9" t="str">
        <f>SUBSTITUTE(H15,"{li}",Sheet1!$C$4)</f>
        <v>nicolas.gonzalez{ln2}{ln3}</v>
      </c>
      <c r="J15" s="9" t="str">
        <f>SUBSTITUTE(I15,"{ln2}",Sheet1!$B$5)</f>
        <v>nicolas.gonzalezvelasquez{ln3}</v>
      </c>
      <c r="K15" s="9" t="str">
        <f>SUBSTITUTE(J15,"{li2}",Sheet1!$C$5)</f>
        <v>nicolas.gonzalezvelasquez{ln3}</v>
      </c>
      <c r="L15" s="9" t="str">
        <f>SUBSTITUTE(K15,"{ln3}",Sheet1!$B$6)</f>
        <v>nicolas.gonzalezvelasquezde</v>
      </c>
      <c r="M15" s="9" t="str">
        <f>SUBSTITUTE(L15,"{li3}",Sheet1!$C$6)</f>
        <v>nicolas.gonzalezvelasquezde</v>
      </c>
      <c r="N15" s="9" t="str">
        <f>SUBSTITUTE(M15,"{ln4}",Sheet1!$B$7)</f>
        <v>nicolas.gonzalezvelasquezde</v>
      </c>
      <c r="O15" s="9" t="str">
        <f>SUBSTITUTE(N15,"{li4}",Sheet1!$C$7)</f>
        <v>nicolas.gonzalezvelasquezde</v>
      </c>
      <c r="P15" s="9" t="str">
        <f>SUBSTITUTE(O15,"{ln5}",Sheet1!$B$8)</f>
        <v>nicolas.gonzalezvelasquezde</v>
      </c>
      <c r="Q15" s="9" t="str">
        <f>SUBSTITUTE(P15,"{li5}",Sheet1!$C$8)</f>
        <v>nicolas.gonzalezvelasquezde</v>
      </c>
      <c r="R15" s="9" t="str">
        <f>SUBSTITUTE(Q15,"{ln6}",Sheet1!$B$9)</f>
        <v>nicolas.gonzalezvelasquezde</v>
      </c>
      <c r="S15" s="9" t="str">
        <f>SUBSTITUTE(R15,"{li6}",Sheet1!$C$9)</f>
        <v>nicolas.gonzalezvelasquezde</v>
      </c>
    </row>
    <row r="16" spans="1:19" ht="39" x14ac:dyDescent="0.15">
      <c r="B16" s="9" t="s">
        <v>93</v>
      </c>
      <c r="C16" s="10" t="str">
        <f>S16&amp;"@" &amp; Sheet1!$B$10</f>
        <v>nicolas.gonzalez-velasquez-de@cooya.es</v>
      </c>
      <c r="D16" s="9" t="str">
        <f>SUBSTITUTE(B16,"{fn}",Sheet1!$B$2)</f>
        <v>nicolas.{ln}-{ln2}-{ln3}</v>
      </c>
      <c r="E16" s="9" t="str">
        <f>SUBSTITUTE(D16,"{fi}",Sheet1!$C$2)</f>
        <v>nicolas.{ln}-{ln2}-{ln3}</v>
      </c>
      <c r="F16" s="9" t="str">
        <f>SUBSTITUTE(E16,"{mn}",Sheet1!$B$3)</f>
        <v>nicolas.{ln}-{ln2}-{ln3}</v>
      </c>
      <c r="G16" s="9" t="str">
        <f>SUBSTITUTE(F16,"{mi}",Sheet1!$C$3)</f>
        <v>nicolas.{ln}-{ln2}-{ln3}</v>
      </c>
      <c r="H16" s="9" t="str">
        <f>SUBSTITUTE(G16,"{ln}",Sheet1!$B$4)</f>
        <v>nicolas.gonzalez-{ln2}-{ln3}</v>
      </c>
      <c r="I16" s="9" t="str">
        <f>SUBSTITUTE(H16,"{li}",Sheet1!$C$4)</f>
        <v>nicolas.gonzalez-{ln2}-{ln3}</v>
      </c>
      <c r="J16" s="9" t="str">
        <f>SUBSTITUTE(I16,"{ln2}",Sheet1!$B$5)</f>
        <v>nicolas.gonzalez-velasquez-{ln3}</v>
      </c>
      <c r="K16" s="9" t="str">
        <f>SUBSTITUTE(J16,"{li2}",Sheet1!$C$5)</f>
        <v>nicolas.gonzalez-velasquez-{ln3}</v>
      </c>
      <c r="L16" s="9" t="str">
        <f>SUBSTITUTE(K16,"{ln3}",Sheet1!$B$6)</f>
        <v>nicolas.gonzalez-velasquez-de</v>
      </c>
      <c r="M16" s="9" t="str">
        <f>SUBSTITUTE(L16,"{li3}",Sheet1!$C$6)</f>
        <v>nicolas.gonzalez-velasquez-de</v>
      </c>
      <c r="N16" s="9" t="str">
        <f>SUBSTITUTE(M16,"{ln4}",Sheet1!$B$7)</f>
        <v>nicolas.gonzalez-velasquez-de</v>
      </c>
      <c r="O16" s="9" t="str">
        <f>SUBSTITUTE(N16,"{li4}",Sheet1!$C$7)</f>
        <v>nicolas.gonzalez-velasquez-de</v>
      </c>
      <c r="P16" s="9" t="str">
        <f>SUBSTITUTE(O16,"{ln5}",Sheet1!$B$8)</f>
        <v>nicolas.gonzalez-velasquez-de</v>
      </c>
      <c r="Q16" s="9" t="str">
        <f>SUBSTITUTE(P16,"{li5}",Sheet1!$C$8)</f>
        <v>nicolas.gonzalez-velasquez-de</v>
      </c>
      <c r="R16" s="9" t="str">
        <f>SUBSTITUTE(Q16,"{ln6}",Sheet1!$B$9)</f>
        <v>nicolas.gonzalez-velasquez-de</v>
      </c>
      <c r="S16" s="9" t="str">
        <f>SUBSTITUTE(R16,"{li6}",Sheet1!$C$9)</f>
        <v>nicolas.gonzalez-velasquez-de</v>
      </c>
    </row>
    <row r="17" spans="1:19" ht="26" x14ac:dyDescent="0.15">
      <c r="B17" s="9" t="s">
        <v>94</v>
      </c>
      <c r="C17" s="10" t="str">
        <f>S17&amp;"@" &amp; Sheet1!$B$10</f>
        <v>n.gonzalez-velasquez-de@cooya.es</v>
      </c>
      <c r="D17" s="9" t="str">
        <f>SUBSTITUTE(B17,"{fn}",Sheet1!$B$2)</f>
        <v>{fi}.{ln}-{ln2}-{ln3}</v>
      </c>
      <c r="E17" s="9" t="str">
        <f>SUBSTITUTE(D17,"{fi}",Sheet1!$C$2)</f>
        <v>n.{ln}-{ln2}-{ln3}</v>
      </c>
      <c r="F17" s="9" t="str">
        <f>SUBSTITUTE(E17,"{mn}",Sheet1!$B$3)</f>
        <v>n.{ln}-{ln2}-{ln3}</v>
      </c>
      <c r="G17" s="9" t="str">
        <f>SUBSTITUTE(F17,"{mi}",Sheet1!$C$3)</f>
        <v>n.{ln}-{ln2}-{ln3}</v>
      </c>
      <c r="H17" s="9" t="str">
        <f>SUBSTITUTE(G17,"{ln}",Sheet1!$B$4)</f>
        <v>n.gonzalez-{ln2}-{ln3}</v>
      </c>
      <c r="I17" s="9" t="str">
        <f>SUBSTITUTE(H17,"{li}",Sheet1!$C$4)</f>
        <v>n.gonzalez-{ln2}-{ln3}</v>
      </c>
      <c r="J17" s="9" t="str">
        <f>SUBSTITUTE(I17,"{ln2}",Sheet1!$B$5)</f>
        <v>n.gonzalez-velasquez-{ln3}</v>
      </c>
      <c r="K17" s="9" t="str">
        <f>SUBSTITUTE(J17,"{li2}",Sheet1!$C$5)</f>
        <v>n.gonzalez-velasquez-{ln3}</v>
      </c>
      <c r="L17" s="9" t="str">
        <f>SUBSTITUTE(K17,"{ln3}",Sheet1!$B$6)</f>
        <v>n.gonzalez-velasquez-de</v>
      </c>
      <c r="M17" s="9" t="str">
        <f>SUBSTITUTE(L17,"{li3}",Sheet1!$C$6)</f>
        <v>n.gonzalez-velasquez-de</v>
      </c>
      <c r="N17" s="9" t="str">
        <f>SUBSTITUTE(M17,"{ln4}",Sheet1!$B$7)</f>
        <v>n.gonzalez-velasquez-de</v>
      </c>
      <c r="O17" s="9" t="str">
        <f>SUBSTITUTE(N17,"{li4}",Sheet1!$C$7)</f>
        <v>n.gonzalez-velasquez-de</v>
      </c>
      <c r="P17" s="9" t="str">
        <f>SUBSTITUTE(O17,"{ln5}",Sheet1!$B$8)</f>
        <v>n.gonzalez-velasquez-de</v>
      </c>
      <c r="Q17" s="9" t="str">
        <f>SUBSTITUTE(P17,"{li5}",Sheet1!$C$8)</f>
        <v>n.gonzalez-velasquez-de</v>
      </c>
      <c r="R17" s="9" t="str">
        <f>SUBSTITUTE(Q17,"{ln6}",Sheet1!$B$9)</f>
        <v>n.gonzalez-velasquez-de</v>
      </c>
      <c r="S17" s="9" t="str">
        <f>SUBSTITUTE(R17,"{li6}",Sheet1!$C$9)</f>
        <v>n.gonzalez-velasquez-de</v>
      </c>
    </row>
    <row r="18" spans="1:19" ht="26" x14ac:dyDescent="0.15">
      <c r="B18" s="9" t="s">
        <v>95</v>
      </c>
      <c r="C18" s="10" t="str">
        <f>S18&amp;"@" &amp; Sheet1!$B$10</f>
        <v>n.gonzalezvelasquezde@cooya.es</v>
      </c>
      <c r="D18" s="9" t="str">
        <f>SUBSTITUTE(B18,"{fn}",Sheet1!$B$2)</f>
        <v>{fi}.{ln}{ln2}{ln3}</v>
      </c>
      <c r="E18" s="9" t="str">
        <f>SUBSTITUTE(D18,"{fi}",Sheet1!$C$2)</f>
        <v>n.{ln}{ln2}{ln3}</v>
      </c>
      <c r="F18" s="9" t="str">
        <f>SUBSTITUTE(E18,"{mn}",Sheet1!$B$3)</f>
        <v>n.{ln}{ln2}{ln3}</v>
      </c>
      <c r="G18" s="9" t="str">
        <f>SUBSTITUTE(F18,"{mi}",Sheet1!$C$3)</f>
        <v>n.{ln}{ln2}{ln3}</v>
      </c>
      <c r="H18" s="9" t="str">
        <f>SUBSTITUTE(G18,"{ln}",Sheet1!$B$4)</f>
        <v>n.gonzalez{ln2}{ln3}</v>
      </c>
      <c r="I18" s="9" t="str">
        <f>SUBSTITUTE(H18,"{li}",Sheet1!$C$4)</f>
        <v>n.gonzalez{ln2}{ln3}</v>
      </c>
      <c r="J18" s="9" t="str">
        <f>SUBSTITUTE(I18,"{ln2}",Sheet1!$B$5)</f>
        <v>n.gonzalezvelasquez{ln3}</v>
      </c>
      <c r="K18" s="9" t="str">
        <f>SUBSTITUTE(J18,"{li2}",Sheet1!$C$5)</f>
        <v>n.gonzalezvelasquez{ln3}</v>
      </c>
      <c r="L18" s="9" t="str">
        <f>SUBSTITUTE(K18,"{ln3}",Sheet1!$B$6)</f>
        <v>n.gonzalezvelasquezde</v>
      </c>
      <c r="M18" s="9" t="str">
        <f>SUBSTITUTE(L18,"{li3}",Sheet1!$C$6)</f>
        <v>n.gonzalezvelasquezde</v>
      </c>
      <c r="N18" s="9" t="str">
        <f>SUBSTITUTE(M18,"{ln4}",Sheet1!$B$7)</f>
        <v>n.gonzalezvelasquezde</v>
      </c>
      <c r="O18" s="9" t="str">
        <f>SUBSTITUTE(N18,"{li4}",Sheet1!$C$7)</f>
        <v>n.gonzalezvelasquezde</v>
      </c>
      <c r="P18" s="9" t="str">
        <f>SUBSTITUTE(O18,"{ln5}",Sheet1!$B$8)</f>
        <v>n.gonzalezvelasquezde</v>
      </c>
      <c r="Q18" s="9" t="str">
        <f>SUBSTITUTE(P18,"{li5}",Sheet1!$C$8)</f>
        <v>n.gonzalezvelasquezde</v>
      </c>
      <c r="R18" s="9" t="str">
        <f>SUBSTITUTE(Q18,"{ln6}",Sheet1!$B$9)</f>
        <v>n.gonzalezvelasquezde</v>
      </c>
      <c r="S18" s="9" t="str">
        <f>SUBSTITUTE(R18,"{li6}",Sheet1!$C$9)</f>
        <v>n.gonzalezvelasquezde</v>
      </c>
    </row>
    <row r="19" spans="1:19" ht="39" x14ac:dyDescent="0.15">
      <c r="B19" s="9" t="s">
        <v>104</v>
      </c>
      <c r="C19" s="10" t="str">
        <f>S19&amp;"@" &amp; Sheet1!$B$10</f>
        <v>nicolas.gonzalezvelasquezdela@cooya.es</v>
      </c>
      <c r="D19" s="9" t="str">
        <f>SUBSTITUTE(B19,"{fn}",Sheet1!$B$2)</f>
        <v>nicolas.{ln}{ln2}{ln3}{ln4}</v>
      </c>
      <c r="E19" s="9" t="str">
        <f>SUBSTITUTE(D19,"{fi}",Sheet1!$C$2)</f>
        <v>nicolas.{ln}{ln2}{ln3}{ln4}</v>
      </c>
      <c r="F19" s="9" t="str">
        <f>SUBSTITUTE(E19,"{mn}",Sheet1!$B$3)</f>
        <v>nicolas.{ln}{ln2}{ln3}{ln4}</v>
      </c>
      <c r="G19" s="9" t="str">
        <f>SUBSTITUTE(F19,"{mi}",Sheet1!$C$3)</f>
        <v>nicolas.{ln}{ln2}{ln3}{ln4}</v>
      </c>
      <c r="H19" s="9" t="str">
        <f>SUBSTITUTE(G19,"{ln}",Sheet1!$B$4)</f>
        <v>nicolas.gonzalez{ln2}{ln3}{ln4}</v>
      </c>
      <c r="I19" s="9" t="str">
        <f>SUBSTITUTE(H19,"{li}",Sheet1!$C$4)</f>
        <v>nicolas.gonzalez{ln2}{ln3}{ln4}</v>
      </c>
      <c r="J19" s="9" t="str">
        <f>SUBSTITUTE(I19,"{ln2}",Sheet1!$B$5)</f>
        <v>nicolas.gonzalezvelasquez{ln3}{ln4}</v>
      </c>
      <c r="K19" s="9" t="str">
        <f>SUBSTITUTE(J19,"{li2}",Sheet1!$C$5)</f>
        <v>nicolas.gonzalezvelasquez{ln3}{ln4}</v>
      </c>
      <c r="L19" s="9" t="str">
        <f>SUBSTITUTE(K19,"{ln3}",Sheet1!$B$6)</f>
        <v>nicolas.gonzalezvelasquezde{ln4}</v>
      </c>
      <c r="M19" s="9" t="str">
        <f>SUBSTITUTE(L19,"{li3}",Sheet1!$C$6)</f>
        <v>nicolas.gonzalezvelasquezde{ln4}</v>
      </c>
      <c r="N19" s="9" t="str">
        <f>SUBSTITUTE(M19,"{ln4}",Sheet1!$B$7)</f>
        <v>nicolas.gonzalezvelasquezdela</v>
      </c>
      <c r="O19" s="9" t="str">
        <f>SUBSTITUTE(N19,"{li4}",Sheet1!$C$7)</f>
        <v>nicolas.gonzalezvelasquezdela</v>
      </c>
      <c r="P19" s="9" t="str">
        <f>SUBSTITUTE(O19,"{ln5}",Sheet1!$B$8)</f>
        <v>nicolas.gonzalezvelasquezdela</v>
      </c>
      <c r="Q19" s="9" t="str">
        <f>SUBSTITUTE(P19,"{li5}",Sheet1!$C$8)</f>
        <v>nicolas.gonzalezvelasquezdela</v>
      </c>
      <c r="R19" s="9" t="str">
        <f>SUBSTITUTE(Q19,"{ln6}",Sheet1!$B$9)</f>
        <v>nicolas.gonzalezvelasquezdela</v>
      </c>
      <c r="S19" s="9" t="str">
        <f>SUBSTITUTE(R19,"{li6}",Sheet1!$C$9)</f>
        <v>nicolas.gonzalezvelasquezdela</v>
      </c>
    </row>
    <row r="20" spans="1:19" ht="52" x14ac:dyDescent="0.15">
      <c r="B20" s="9" t="s">
        <v>105</v>
      </c>
      <c r="C20" s="10" t="str">
        <f>S20&amp;"@" &amp; Sheet1!$B$10</f>
        <v>nicolas.gonzalez-velasquez-de-la@cooya.es</v>
      </c>
      <c r="D20" s="9" t="str">
        <f>SUBSTITUTE(B20,"{fn}",Sheet1!$B$2)</f>
        <v>nicolas.{ln}-{ln2}-{ln3}-{ln4}</v>
      </c>
      <c r="E20" s="9" t="str">
        <f>SUBSTITUTE(D20,"{fi}",Sheet1!$C$2)</f>
        <v>nicolas.{ln}-{ln2}-{ln3}-{ln4}</v>
      </c>
      <c r="F20" s="9" t="str">
        <f>SUBSTITUTE(E20,"{mn}",Sheet1!$B$3)</f>
        <v>nicolas.{ln}-{ln2}-{ln3}-{ln4}</v>
      </c>
      <c r="G20" s="9" t="str">
        <f>SUBSTITUTE(F20,"{mi}",Sheet1!$C$3)</f>
        <v>nicolas.{ln}-{ln2}-{ln3}-{ln4}</v>
      </c>
      <c r="H20" s="9" t="str">
        <f>SUBSTITUTE(G20,"{ln}",Sheet1!$B$4)</f>
        <v>nicolas.gonzalez-{ln2}-{ln3}-{ln4}</v>
      </c>
      <c r="I20" s="9" t="str">
        <f>SUBSTITUTE(H20,"{li}",Sheet1!$C$4)</f>
        <v>nicolas.gonzalez-{ln2}-{ln3}-{ln4}</v>
      </c>
      <c r="J20" s="9" t="str">
        <f>SUBSTITUTE(I20,"{ln2}",Sheet1!$B$5)</f>
        <v>nicolas.gonzalez-velasquez-{ln3}-{ln4}</v>
      </c>
      <c r="K20" s="9" t="str">
        <f>SUBSTITUTE(J20,"{li2}",Sheet1!$C$5)</f>
        <v>nicolas.gonzalez-velasquez-{ln3}-{ln4}</v>
      </c>
      <c r="L20" s="9" t="str">
        <f>SUBSTITUTE(K20,"{ln3}",Sheet1!$B$6)</f>
        <v>nicolas.gonzalez-velasquez-de-{ln4}</v>
      </c>
      <c r="M20" s="9" t="str">
        <f>SUBSTITUTE(L20,"{li3}",Sheet1!$C$6)</f>
        <v>nicolas.gonzalez-velasquez-de-{ln4}</v>
      </c>
      <c r="N20" s="9" t="str">
        <f>SUBSTITUTE(M20,"{ln4}",Sheet1!$B$7)</f>
        <v>nicolas.gonzalez-velasquez-de-la</v>
      </c>
      <c r="O20" s="9" t="str">
        <f>SUBSTITUTE(N20,"{li4}",Sheet1!$C$7)</f>
        <v>nicolas.gonzalez-velasquez-de-la</v>
      </c>
      <c r="P20" s="9" t="str">
        <f>SUBSTITUTE(O20,"{ln5}",Sheet1!$B$8)</f>
        <v>nicolas.gonzalez-velasquez-de-la</v>
      </c>
      <c r="Q20" s="9" t="str">
        <f>SUBSTITUTE(P20,"{li5}",Sheet1!$C$8)</f>
        <v>nicolas.gonzalez-velasquez-de-la</v>
      </c>
      <c r="R20" s="9" t="str">
        <f>SUBSTITUTE(Q20,"{ln6}",Sheet1!$B$9)</f>
        <v>nicolas.gonzalez-velasquez-de-la</v>
      </c>
      <c r="S20" s="9" t="str">
        <f>SUBSTITUTE(R20,"{li6}",Sheet1!$C$9)</f>
        <v>nicolas.gonzalez-velasquez-de-la</v>
      </c>
    </row>
    <row r="21" spans="1:19" ht="39" x14ac:dyDescent="0.15">
      <c r="B21" s="9" t="s">
        <v>106</v>
      </c>
      <c r="C21" s="10" t="str">
        <f>S21&amp;"@" &amp; Sheet1!$B$10</f>
        <v>n.gonzalez-velasquez-de-la@cooya.es</v>
      </c>
      <c r="D21" s="9" t="str">
        <f>SUBSTITUTE(B21,"{fn}",Sheet1!$B$2)</f>
        <v>{fi}.{ln}-{ln2}-{ln3}-{ln4}</v>
      </c>
      <c r="E21" s="9" t="str">
        <f>SUBSTITUTE(D21,"{fi}",Sheet1!$C$2)</f>
        <v>n.{ln}-{ln2}-{ln3}-{ln4}</v>
      </c>
      <c r="F21" s="9" t="str">
        <f>SUBSTITUTE(E21,"{mn}",Sheet1!$B$3)</f>
        <v>n.{ln}-{ln2}-{ln3}-{ln4}</v>
      </c>
      <c r="G21" s="9" t="str">
        <f>SUBSTITUTE(F21,"{mi}",Sheet1!$C$3)</f>
        <v>n.{ln}-{ln2}-{ln3}-{ln4}</v>
      </c>
      <c r="H21" s="9" t="str">
        <f>SUBSTITUTE(G21,"{ln}",Sheet1!$B$4)</f>
        <v>n.gonzalez-{ln2}-{ln3}-{ln4}</v>
      </c>
      <c r="I21" s="9" t="str">
        <f>SUBSTITUTE(H21,"{li}",Sheet1!$C$4)</f>
        <v>n.gonzalez-{ln2}-{ln3}-{ln4}</v>
      </c>
      <c r="J21" s="9" t="str">
        <f>SUBSTITUTE(I21,"{ln2}",Sheet1!$B$5)</f>
        <v>n.gonzalez-velasquez-{ln3}-{ln4}</v>
      </c>
      <c r="K21" s="9" t="str">
        <f>SUBSTITUTE(J21,"{li2}",Sheet1!$C$5)</f>
        <v>n.gonzalez-velasquez-{ln3}-{ln4}</v>
      </c>
      <c r="L21" s="9" t="str">
        <f>SUBSTITUTE(K21,"{ln3}",Sheet1!$B$6)</f>
        <v>n.gonzalez-velasquez-de-{ln4}</v>
      </c>
      <c r="M21" s="9" t="str">
        <f>SUBSTITUTE(L21,"{li3}",Sheet1!$C$6)</f>
        <v>n.gonzalez-velasquez-de-{ln4}</v>
      </c>
      <c r="N21" s="9" t="str">
        <f>SUBSTITUTE(M21,"{ln4}",Sheet1!$B$7)</f>
        <v>n.gonzalez-velasquez-de-la</v>
      </c>
      <c r="O21" s="9" t="str">
        <f>SUBSTITUTE(N21,"{li4}",Sheet1!$C$7)</f>
        <v>n.gonzalez-velasquez-de-la</v>
      </c>
      <c r="P21" s="9" t="str">
        <f>SUBSTITUTE(O21,"{ln5}",Sheet1!$B$8)</f>
        <v>n.gonzalez-velasquez-de-la</v>
      </c>
      <c r="Q21" s="9" t="str">
        <f>SUBSTITUTE(P21,"{li5}",Sheet1!$C$8)</f>
        <v>n.gonzalez-velasquez-de-la</v>
      </c>
      <c r="R21" s="9" t="str">
        <f>SUBSTITUTE(Q21,"{ln6}",Sheet1!$B$9)</f>
        <v>n.gonzalez-velasquez-de-la</v>
      </c>
      <c r="S21" s="9" t="str">
        <f>SUBSTITUTE(R21,"{li6}",Sheet1!$C$9)</f>
        <v>n.gonzalez-velasquez-de-la</v>
      </c>
    </row>
    <row r="22" spans="1:19" ht="39" x14ac:dyDescent="0.15">
      <c r="B22" s="9" t="s">
        <v>107</v>
      </c>
      <c r="C22" s="10" t="str">
        <f>S22&amp;"@" &amp; Sheet1!$B$10</f>
        <v>n.gonzalezvelasquezdela@cooya.es</v>
      </c>
      <c r="D22" s="9" t="str">
        <f>SUBSTITUTE(B22,"{fn}",Sheet1!$B$2)</f>
        <v>{fi}.{ln}{ln2}{ln3}{ln4}</v>
      </c>
      <c r="E22" s="9" t="str">
        <f>SUBSTITUTE(D22,"{fi}",Sheet1!$C$2)</f>
        <v>n.{ln}{ln2}{ln3}{ln4}</v>
      </c>
      <c r="F22" s="9" t="str">
        <f>SUBSTITUTE(E22,"{mn}",Sheet1!$B$3)</f>
        <v>n.{ln}{ln2}{ln3}{ln4}</v>
      </c>
      <c r="G22" s="9" t="str">
        <f>SUBSTITUTE(F22,"{mi}",Sheet1!$C$3)</f>
        <v>n.{ln}{ln2}{ln3}{ln4}</v>
      </c>
      <c r="H22" s="9" t="str">
        <f>SUBSTITUTE(G22,"{ln}",Sheet1!$B$4)</f>
        <v>n.gonzalez{ln2}{ln3}{ln4}</v>
      </c>
      <c r="I22" s="9" t="str">
        <f>SUBSTITUTE(H22,"{li}",Sheet1!$C$4)</f>
        <v>n.gonzalez{ln2}{ln3}{ln4}</v>
      </c>
      <c r="J22" s="9" t="str">
        <f>SUBSTITUTE(I22,"{ln2}",Sheet1!$B$5)</f>
        <v>n.gonzalezvelasquez{ln3}{ln4}</v>
      </c>
      <c r="K22" s="9" t="str">
        <f>SUBSTITUTE(J22,"{li2}",Sheet1!$C$5)</f>
        <v>n.gonzalezvelasquez{ln3}{ln4}</v>
      </c>
      <c r="L22" s="9" t="str">
        <f>SUBSTITUTE(K22,"{ln3}",Sheet1!$B$6)</f>
        <v>n.gonzalezvelasquezde{ln4}</v>
      </c>
      <c r="M22" s="9" t="str">
        <f>SUBSTITUTE(L22,"{li3}",Sheet1!$C$6)</f>
        <v>n.gonzalezvelasquezde{ln4}</v>
      </c>
      <c r="N22" s="9" t="str">
        <f>SUBSTITUTE(M22,"{ln4}",Sheet1!$B$7)</f>
        <v>n.gonzalezvelasquezdela</v>
      </c>
      <c r="O22" s="9" t="str">
        <f>SUBSTITUTE(N22,"{li4}",Sheet1!$C$7)</f>
        <v>n.gonzalezvelasquezdela</v>
      </c>
      <c r="P22" s="9" t="str">
        <f>SUBSTITUTE(O22,"{ln5}",Sheet1!$B$8)</f>
        <v>n.gonzalezvelasquezdela</v>
      </c>
      <c r="Q22" s="9" t="str">
        <f>SUBSTITUTE(P22,"{li5}",Sheet1!$C$8)</f>
        <v>n.gonzalezvelasquezdela</v>
      </c>
      <c r="R22" s="9" t="str">
        <f>SUBSTITUTE(Q22,"{ln6}",Sheet1!$B$9)</f>
        <v>n.gonzalezvelasquezdela</v>
      </c>
      <c r="S22" s="9" t="str">
        <f>SUBSTITUTE(R22,"{li6}",Sheet1!$C$9)</f>
        <v>n.gonzalezvelasquezdela</v>
      </c>
    </row>
    <row r="23" spans="1:19" ht="39" x14ac:dyDescent="0.15">
      <c r="B23" s="9" t="s">
        <v>113</v>
      </c>
      <c r="C23" s="10" t="str">
        <f>S23&amp;"@" &amp; Sheet1!$B$10</f>
        <v>nicolas.gonzalezvelasquezdelavega@cooya.es</v>
      </c>
      <c r="D23" s="9" t="str">
        <f>SUBSTITUTE(B23,"{fn}",Sheet1!$B$2)</f>
        <v>nicolas.{ln}{ln2}{ln3}{ln4}{ln5}</v>
      </c>
      <c r="E23" s="9" t="str">
        <f>SUBSTITUTE(D23,"{fi}",Sheet1!$C$2)</f>
        <v>nicolas.{ln}{ln2}{ln3}{ln4}{ln5}</v>
      </c>
      <c r="F23" s="9" t="str">
        <f>SUBSTITUTE(E23,"{mn}",Sheet1!$B$3)</f>
        <v>nicolas.{ln}{ln2}{ln3}{ln4}{ln5}</v>
      </c>
      <c r="G23" s="9" t="str">
        <f>SUBSTITUTE(F23,"{mi}",Sheet1!$C$3)</f>
        <v>nicolas.{ln}{ln2}{ln3}{ln4}{ln5}</v>
      </c>
      <c r="H23" s="9" t="str">
        <f>SUBSTITUTE(G23,"{ln}",Sheet1!$B$4)</f>
        <v>nicolas.gonzalez{ln2}{ln3}{ln4}{ln5}</v>
      </c>
      <c r="I23" s="9" t="str">
        <f>SUBSTITUTE(H23,"{li}",Sheet1!$C$4)</f>
        <v>nicolas.gonzalez{ln2}{ln3}{ln4}{ln5}</v>
      </c>
      <c r="J23" s="9" t="str">
        <f>SUBSTITUTE(I23,"{ln2}",Sheet1!$B$5)</f>
        <v>nicolas.gonzalezvelasquez{ln3}{ln4}{ln5}</v>
      </c>
      <c r="K23" s="9" t="str">
        <f>SUBSTITUTE(J23,"{li2}",Sheet1!$C$5)</f>
        <v>nicolas.gonzalezvelasquez{ln3}{ln4}{ln5}</v>
      </c>
      <c r="L23" s="9" t="str">
        <f>SUBSTITUTE(K23,"{ln3}",Sheet1!$B$6)</f>
        <v>nicolas.gonzalezvelasquezde{ln4}{ln5}</v>
      </c>
      <c r="M23" s="9" t="str">
        <f>SUBSTITUTE(L23,"{li3}",Sheet1!$C$6)</f>
        <v>nicolas.gonzalezvelasquezde{ln4}{ln5}</v>
      </c>
      <c r="N23" s="9" t="str">
        <f>SUBSTITUTE(M23,"{ln4}",Sheet1!$B$7)</f>
        <v>nicolas.gonzalezvelasquezdela{ln5}</v>
      </c>
      <c r="O23" s="9" t="str">
        <f>SUBSTITUTE(N23,"{li4}",Sheet1!$C$7)</f>
        <v>nicolas.gonzalezvelasquezdela{ln5}</v>
      </c>
      <c r="P23" s="9" t="str">
        <f>SUBSTITUTE(O23,"{ln5}",Sheet1!$B$8)</f>
        <v>nicolas.gonzalezvelasquezdelavega</v>
      </c>
      <c r="Q23" s="9" t="str">
        <f>SUBSTITUTE(P23,"{li5}",Sheet1!$C$8)</f>
        <v>nicolas.gonzalezvelasquezdelavega</v>
      </c>
      <c r="R23" s="9" t="str">
        <f>SUBSTITUTE(Q23,"{ln6}",Sheet1!$B$9)</f>
        <v>nicolas.gonzalezvelasquezdelavega</v>
      </c>
      <c r="S23" s="9" t="str">
        <f>SUBSTITUTE(R23,"{li6}",Sheet1!$C$9)</f>
        <v>nicolas.gonzalezvelasquezdelavega</v>
      </c>
    </row>
    <row r="24" spans="1:19" ht="52" x14ac:dyDescent="0.15">
      <c r="B24" s="9" t="s">
        <v>114</v>
      </c>
      <c r="C24" s="10" t="str">
        <f>S24&amp;"@" &amp; Sheet1!$B$10</f>
        <v>nicolas.gonzalez-velasquez-de-la-vega@cooya.es</v>
      </c>
      <c r="D24" s="9" t="str">
        <f>SUBSTITUTE(B24,"{fn}",Sheet1!$B$2)</f>
        <v>nicolas.{ln}-{ln2}-{ln3}-{ln4}-{ln5}</v>
      </c>
      <c r="E24" s="9" t="str">
        <f>SUBSTITUTE(D24,"{fi}",Sheet1!$C$2)</f>
        <v>nicolas.{ln}-{ln2}-{ln3}-{ln4}-{ln5}</v>
      </c>
      <c r="F24" s="9" t="str">
        <f>SUBSTITUTE(E24,"{mn}",Sheet1!$B$3)</f>
        <v>nicolas.{ln}-{ln2}-{ln3}-{ln4}-{ln5}</v>
      </c>
      <c r="G24" s="9" t="str">
        <f>SUBSTITUTE(F24,"{mi}",Sheet1!$C$3)</f>
        <v>nicolas.{ln}-{ln2}-{ln3}-{ln4}-{ln5}</v>
      </c>
      <c r="H24" s="9" t="str">
        <f>SUBSTITUTE(G24,"{ln}",Sheet1!$B$4)</f>
        <v>nicolas.gonzalez-{ln2}-{ln3}-{ln4}-{ln5}</v>
      </c>
      <c r="I24" s="9" t="str">
        <f>SUBSTITUTE(H24,"{li}",Sheet1!$C$4)</f>
        <v>nicolas.gonzalez-{ln2}-{ln3}-{ln4}-{ln5}</v>
      </c>
      <c r="J24" s="9" t="str">
        <f>SUBSTITUTE(I24,"{ln2}",Sheet1!$B$5)</f>
        <v>nicolas.gonzalez-velasquez-{ln3}-{ln4}-{ln5}</v>
      </c>
      <c r="K24" s="9" t="str">
        <f>SUBSTITUTE(J24,"{li2}",Sheet1!$C$5)</f>
        <v>nicolas.gonzalez-velasquez-{ln3}-{ln4}-{ln5}</v>
      </c>
      <c r="L24" s="9" t="str">
        <f>SUBSTITUTE(K24,"{ln3}",Sheet1!$B$6)</f>
        <v>nicolas.gonzalez-velasquez-de-{ln4}-{ln5}</v>
      </c>
      <c r="M24" s="9" t="str">
        <f>SUBSTITUTE(L24,"{li3}",Sheet1!$C$6)</f>
        <v>nicolas.gonzalez-velasquez-de-{ln4}-{ln5}</v>
      </c>
      <c r="N24" s="9" t="str">
        <f>SUBSTITUTE(M24,"{ln4}",Sheet1!$B$7)</f>
        <v>nicolas.gonzalez-velasquez-de-la-{ln5}</v>
      </c>
      <c r="O24" s="9" t="str">
        <f>SUBSTITUTE(N24,"{li4}",Sheet1!$C$7)</f>
        <v>nicolas.gonzalez-velasquez-de-la-{ln5}</v>
      </c>
      <c r="P24" s="9" t="str">
        <f>SUBSTITUTE(O24,"{ln5}",Sheet1!$B$8)</f>
        <v>nicolas.gonzalez-velasquez-de-la-vega</v>
      </c>
      <c r="Q24" s="9" t="str">
        <f>SUBSTITUTE(P24,"{li5}",Sheet1!$C$8)</f>
        <v>nicolas.gonzalez-velasquez-de-la-vega</v>
      </c>
      <c r="R24" s="9" t="str">
        <f>SUBSTITUTE(Q24,"{ln6}",Sheet1!$B$9)</f>
        <v>nicolas.gonzalez-velasquez-de-la-vega</v>
      </c>
      <c r="S24" s="9" t="str">
        <f>SUBSTITUTE(R24,"{li6}",Sheet1!$C$9)</f>
        <v>nicolas.gonzalez-velasquez-de-la-vega</v>
      </c>
    </row>
    <row r="25" spans="1:19" ht="39" x14ac:dyDescent="0.15">
      <c r="B25" s="9" t="s">
        <v>115</v>
      </c>
      <c r="C25" s="10" t="str">
        <f>S25&amp;"@" &amp; Sheet1!$B$10</f>
        <v>n.gonzalez-velasquez-de-la-vega@cooya.es</v>
      </c>
      <c r="D25" s="9" t="str">
        <f>SUBSTITUTE(B25,"{fn}",Sheet1!$B$2)</f>
        <v>{fi}.{ln}-{ln2}-{ln3}-{ln4}-{ln5}</v>
      </c>
      <c r="E25" s="9" t="str">
        <f>SUBSTITUTE(D25,"{fi}",Sheet1!$C$2)</f>
        <v>n.{ln}-{ln2}-{ln3}-{ln4}-{ln5}</v>
      </c>
      <c r="F25" s="9" t="str">
        <f>SUBSTITUTE(E25,"{mn}",Sheet1!$B$3)</f>
        <v>n.{ln}-{ln2}-{ln3}-{ln4}-{ln5}</v>
      </c>
      <c r="G25" s="9" t="str">
        <f>SUBSTITUTE(F25,"{mi}",Sheet1!$C$3)</f>
        <v>n.{ln}-{ln2}-{ln3}-{ln4}-{ln5}</v>
      </c>
      <c r="H25" s="9" t="str">
        <f>SUBSTITUTE(G25,"{ln}",Sheet1!$B$4)</f>
        <v>n.gonzalez-{ln2}-{ln3}-{ln4}-{ln5}</v>
      </c>
      <c r="I25" s="9" t="str">
        <f>SUBSTITUTE(H25,"{li}",Sheet1!$C$4)</f>
        <v>n.gonzalez-{ln2}-{ln3}-{ln4}-{ln5}</v>
      </c>
      <c r="J25" s="9" t="str">
        <f>SUBSTITUTE(I25,"{ln2}",Sheet1!$B$5)</f>
        <v>n.gonzalez-velasquez-{ln3}-{ln4}-{ln5}</v>
      </c>
      <c r="K25" s="9" t="str">
        <f>SUBSTITUTE(J25,"{li2}",Sheet1!$C$5)</f>
        <v>n.gonzalez-velasquez-{ln3}-{ln4}-{ln5}</v>
      </c>
      <c r="L25" s="9" t="str">
        <f>SUBSTITUTE(K25,"{ln3}",Sheet1!$B$6)</f>
        <v>n.gonzalez-velasquez-de-{ln4}-{ln5}</v>
      </c>
      <c r="M25" s="9" t="str">
        <f>SUBSTITUTE(L25,"{li3}",Sheet1!$C$6)</f>
        <v>n.gonzalez-velasquez-de-{ln4}-{ln5}</v>
      </c>
      <c r="N25" s="9" t="str">
        <f>SUBSTITUTE(M25,"{ln4}",Sheet1!$B$7)</f>
        <v>n.gonzalez-velasquez-de-la-{ln5}</v>
      </c>
      <c r="O25" s="9" t="str">
        <f>SUBSTITUTE(N25,"{li4}",Sheet1!$C$7)</f>
        <v>n.gonzalez-velasquez-de-la-{ln5}</v>
      </c>
      <c r="P25" s="9" t="str">
        <f>SUBSTITUTE(O25,"{ln5}",Sheet1!$B$8)</f>
        <v>n.gonzalez-velasquez-de-la-vega</v>
      </c>
      <c r="Q25" s="9" t="str">
        <f>SUBSTITUTE(P25,"{li5}",Sheet1!$C$8)</f>
        <v>n.gonzalez-velasquez-de-la-vega</v>
      </c>
      <c r="R25" s="9" t="str">
        <f>SUBSTITUTE(Q25,"{ln6}",Sheet1!$B$9)</f>
        <v>n.gonzalez-velasquez-de-la-vega</v>
      </c>
      <c r="S25" s="9" t="str">
        <f>SUBSTITUTE(R25,"{li6}",Sheet1!$C$9)</f>
        <v>n.gonzalez-velasquez-de-la-vega</v>
      </c>
    </row>
    <row r="26" spans="1:19" ht="39" x14ac:dyDescent="0.15">
      <c r="B26" s="9" t="s">
        <v>116</v>
      </c>
      <c r="C26" s="10" t="str">
        <f>S26&amp;"@" &amp; Sheet1!$B$10</f>
        <v>n.gonzalezvelasquezdelavega@cooya.es</v>
      </c>
      <c r="D26" s="9" t="str">
        <f>SUBSTITUTE(B26,"{fn}",Sheet1!$B$2)</f>
        <v>{fi}.{ln}{ln2}{ln3}{ln4}{ln5}</v>
      </c>
      <c r="E26" s="9" t="str">
        <f>SUBSTITUTE(D26,"{fi}",Sheet1!$C$2)</f>
        <v>n.{ln}{ln2}{ln3}{ln4}{ln5}</v>
      </c>
      <c r="F26" s="9" t="str">
        <f>SUBSTITUTE(E26,"{mn}",Sheet1!$B$3)</f>
        <v>n.{ln}{ln2}{ln3}{ln4}{ln5}</v>
      </c>
      <c r="G26" s="9" t="str">
        <f>SUBSTITUTE(F26,"{mi}",Sheet1!$C$3)</f>
        <v>n.{ln}{ln2}{ln3}{ln4}{ln5}</v>
      </c>
      <c r="H26" s="9" t="str">
        <f>SUBSTITUTE(G26,"{ln}",Sheet1!$B$4)</f>
        <v>n.gonzalez{ln2}{ln3}{ln4}{ln5}</v>
      </c>
      <c r="I26" s="9" t="str">
        <f>SUBSTITUTE(H26,"{li}",Sheet1!$C$4)</f>
        <v>n.gonzalez{ln2}{ln3}{ln4}{ln5}</v>
      </c>
      <c r="J26" s="9" t="str">
        <f>SUBSTITUTE(I26,"{ln2}",Sheet1!$B$5)</f>
        <v>n.gonzalezvelasquez{ln3}{ln4}{ln5}</v>
      </c>
      <c r="K26" s="9" t="str">
        <f>SUBSTITUTE(J26,"{li2}",Sheet1!$C$5)</f>
        <v>n.gonzalezvelasquez{ln3}{ln4}{ln5}</v>
      </c>
      <c r="L26" s="9" t="str">
        <f>SUBSTITUTE(K26,"{ln3}",Sheet1!$B$6)</f>
        <v>n.gonzalezvelasquezde{ln4}{ln5}</v>
      </c>
      <c r="M26" s="9" t="str">
        <f>SUBSTITUTE(L26,"{li3}",Sheet1!$C$6)</f>
        <v>n.gonzalezvelasquezde{ln4}{ln5}</v>
      </c>
      <c r="N26" s="9" t="str">
        <f>SUBSTITUTE(M26,"{ln4}",Sheet1!$B$7)</f>
        <v>n.gonzalezvelasquezdela{ln5}</v>
      </c>
      <c r="O26" s="9" t="str">
        <f>SUBSTITUTE(N26,"{li4}",Sheet1!$C$7)</f>
        <v>n.gonzalezvelasquezdela{ln5}</v>
      </c>
      <c r="P26" s="9" t="str">
        <f>SUBSTITUTE(O26,"{ln5}",Sheet1!$B$8)</f>
        <v>n.gonzalezvelasquezdelavega</v>
      </c>
      <c r="Q26" s="9" t="str">
        <f>SUBSTITUTE(P26,"{li5}",Sheet1!$C$8)</f>
        <v>n.gonzalezvelasquezdelavega</v>
      </c>
      <c r="R26" s="9" t="str">
        <f>SUBSTITUTE(Q26,"{ln6}",Sheet1!$B$9)</f>
        <v>n.gonzalezvelasquezdelavega</v>
      </c>
      <c r="S26" s="9" t="str">
        <f>SUBSTITUTE(R26,"{li6}",Sheet1!$C$9)</f>
        <v>n.gonzalezvelasquezdelavega</v>
      </c>
    </row>
    <row r="27" spans="1:19" ht="39" x14ac:dyDescent="0.15">
      <c r="B27" s="9" t="s">
        <v>127</v>
      </c>
      <c r="C27" s="10" t="str">
        <f>S27&amp;"@" &amp; Sheet1!$B$10</f>
        <v>nicolas.gonzalezvelasquezdelavega@cooya.es</v>
      </c>
      <c r="D27" s="9" t="str">
        <f>SUBSTITUTE(B27,"{fn}",Sheet1!$B$2)</f>
        <v>nicolas.{ln}{ln2}{ln3}{ln4}{ln5}{ln6}</v>
      </c>
      <c r="E27" s="9" t="str">
        <f>SUBSTITUTE(D27,"{fi}",Sheet1!$C$2)</f>
        <v>nicolas.{ln}{ln2}{ln3}{ln4}{ln5}{ln6}</v>
      </c>
      <c r="F27" s="9" t="str">
        <f>SUBSTITUTE(E27,"{mn}",Sheet1!$B$3)</f>
        <v>nicolas.{ln}{ln2}{ln3}{ln4}{ln5}{ln6}</v>
      </c>
      <c r="G27" s="9" t="str">
        <f>SUBSTITUTE(F27,"{mi}",Sheet1!$C$3)</f>
        <v>nicolas.{ln}{ln2}{ln3}{ln4}{ln5}{ln6}</v>
      </c>
      <c r="H27" s="9" t="str">
        <f>SUBSTITUTE(G27,"{ln}",Sheet1!$B$4)</f>
        <v>nicolas.gonzalez{ln2}{ln3}{ln4}{ln5}{ln6}</v>
      </c>
      <c r="I27" s="9" t="str">
        <f>SUBSTITUTE(H27,"{li}",Sheet1!$C$4)</f>
        <v>nicolas.gonzalez{ln2}{ln3}{ln4}{ln5}{ln6}</v>
      </c>
      <c r="J27" s="9" t="str">
        <f>SUBSTITUTE(I27,"{ln2}",Sheet1!$B$5)</f>
        <v>nicolas.gonzalezvelasquez{ln3}{ln4}{ln5}{ln6}</v>
      </c>
      <c r="K27" s="9" t="str">
        <f>SUBSTITUTE(J27,"{li2}",Sheet1!$C$5)</f>
        <v>nicolas.gonzalezvelasquez{ln3}{ln4}{ln5}{ln6}</v>
      </c>
      <c r="L27" s="9" t="str">
        <f>SUBSTITUTE(K27,"{ln3}",Sheet1!$B$6)</f>
        <v>nicolas.gonzalezvelasquezde{ln4}{ln5}{ln6}</v>
      </c>
      <c r="M27" s="9" t="str">
        <f>SUBSTITUTE(L27,"{li3}",Sheet1!$C$6)</f>
        <v>nicolas.gonzalezvelasquezde{ln4}{ln5}{ln6}</v>
      </c>
      <c r="N27" s="9" t="str">
        <f>SUBSTITUTE(M27,"{ln4}",Sheet1!$B$7)</f>
        <v>nicolas.gonzalezvelasquezdela{ln5}{ln6}</v>
      </c>
      <c r="O27" s="9" t="str">
        <f>SUBSTITUTE(N27,"{li4}",Sheet1!$C$7)</f>
        <v>nicolas.gonzalezvelasquezdela{ln5}{ln6}</v>
      </c>
      <c r="P27" s="9" t="str">
        <f>SUBSTITUTE(O27,"{ln5}",Sheet1!$B$8)</f>
        <v>nicolas.gonzalezvelasquezdelavega{ln6}</v>
      </c>
      <c r="Q27" s="9" t="str">
        <f>SUBSTITUTE(P27,"{li5}",Sheet1!$C$8)</f>
        <v>nicolas.gonzalezvelasquezdelavega{ln6}</v>
      </c>
      <c r="R27" s="9" t="str">
        <f>SUBSTITUTE(Q27,"{ln6}",Sheet1!$B$9)</f>
        <v>nicolas.gonzalezvelasquezdelavega</v>
      </c>
      <c r="S27" s="9" t="str">
        <f>SUBSTITUTE(R27,"{li6}",Sheet1!$C$9)</f>
        <v>nicolas.gonzalezvelasquezdelavega</v>
      </c>
    </row>
    <row r="28" spans="1:19" ht="52" x14ac:dyDescent="0.15">
      <c r="B28" s="9" t="s">
        <v>128</v>
      </c>
      <c r="C28" s="10" t="str">
        <f>S28&amp;"@" &amp; Sheet1!$B$10</f>
        <v>nicolas.gonzalez-velasquez-de-la-vega-@cooya.es</v>
      </c>
      <c r="D28" s="9" t="str">
        <f>SUBSTITUTE(B28,"{fn}",Sheet1!$B$2)</f>
        <v>nicolas.{ln}-{ln2}-{ln3}-{ln4}-{ln5}-{ln6}</v>
      </c>
      <c r="E28" s="9" t="str">
        <f>SUBSTITUTE(D28,"{fi}",Sheet1!$C$2)</f>
        <v>nicolas.{ln}-{ln2}-{ln3}-{ln4}-{ln5}-{ln6}</v>
      </c>
      <c r="F28" s="9" t="str">
        <f>SUBSTITUTE(E28,"{mn}",Sheet1!$B$3)</f>
        <v>nicolas.{ln}-{ln2}-{ln3}-{ln4}-{ln5}-{ln6}</v>
      </c>
      <c r="G28" s="9" t="str">
        <f>SUBSTITUTE(F28,"{mi}",Sheet1!$C$3)</f>
        <v>nicolas.{ln}-{ln2}-{ln3}-{ln4}-{ln5}-{ln6}</v>
      </c>
      <c r="H28" s="9" t="str">
        <f>SUBSTITUTE(G28,"{ln}",Sheet1!$B$4)</f>
        <v>nicolas.gonzalez-{ln2}-{ln3}-{ln4}-{ln5}-{ln6}</v>
      </c>
      <c r="I28" s="9" t="str">
        <f>SUBSTITUTE(H28,"{li}",Sheet1!$C$4)</f>
        <v>nicolas.gonzalez-{ln2}-{ln3}-{ln4}-{ln5}-{ln6}</v>
      </c>
      <c r="J28" s="9" t="str">
        <f>SUBSTITUTE(I28,"{ln2}",Sheet1!$B$5)</f>
        <v>nicolas.gonzalez-velasquez-{ln3}-{ln4}-{ln5}-{ln6}</v>
      </c>
      <c r="K28" s="9" t="str">
        <f>SUBSTITUTE(J28,"{li2}",Sheet1!$C$5)</f>
        <v>nicolas.gonzalez-velasquez-{ln3}-{ln4}-{ln5}-{ln6}</v>
      </c>
      <c r="L28" s="9" t="str">
        <f>SUBSTITUTE(K28,"{ln3}",Sheet1!$B$6)</f>
        <v>nicolas.gonzalez-velasquez-de-{ln4}-{ln5}-{ln6}</v>
      </c>
      <c r="M28" s="9" t="str">
        <f>SUBSTITUTE(L28,"{li3}",Sheet1!$C$6)</f>
        <v>nicolas.gonzalez-velasquez-de-{ln4}-{ln5}-{ln6}</v>
      </c>
      <c r="N28" s="9" t="str">
        <f>SUBSTITUTE(M28,"{ln4}",Sheet1!$B$7)</f>
        <v>nicolas.gonzalez-velasquez-de-la-{ln5}-{ln6}</v>
      </c>
      <c r="O28" s="9" t="str">
        <f>SUBSTITUTE(N28,"{li4}",Sheet1!$C$7)</f>
        <v>nicolas.gonzalez-velasquez-de-la-{ln5}-{ln6}</v>
      </c>
      <c r="P28" s="9" t="str">
        <f>SUBSTITUTE(O28,"{ln5}",Sheet1!$B$8)</f>
        <v>nicolas.gonzalez-velasquez-de-la-vega-{ln6}</v>
      </c>
      <c r="Q28" s="9" t="str">
        <f>SUBSTITUTE(P28,"{li5}",Sheet1!$C$8)</f>
        <v>nicolas.gonzalez-velasquez-de-la-vega-{ln6}</v>
      </c>
      <c r="R28" s="9" t="str">
        <f>SUBSTITUTE(Q28,"{ln6}",Sheet1!$B$9)</f>
        <v>nicolas.gonzalez-velasquez-de-la-vega-</v>
      </c>
      <c r="S28" s="9" t="str">
        <f>SUBSTITUTE(R28,"{li6}",Sheet1!$C$9)</f>
        <v>nicolas.gonzalez-velasquez-de-la-vega-</v>
      </c>
    </row>
    <row r="29" spans="1:19" ht="39" x14ac:dyDescent="0.15">
      <c r="B29" s="9" t="s">
        <v>129</v>
      </c>
      <c r="C29" s="10" t="str">
        <f>S29&amp;"@" &amp; Sheet1!$B$10</f>
        <v>n.gonzalez-velasquez-de-la-vega-@cooya.es</v>
      </c>
      <c r="D29" s="9" t="str">
        <f>SUBSTITUTE(B29,"{fn}",Sheet1!$B$2)</f>
        <v>{fi}.{ln}-{ln2}-{ln3}-{ln4}-{ln5}-{ln6}</v>
      </c>
      <c r="E29" s="9" t="str">
        <f>SUBSTITUTE(D29,"{fi}",Sheet1!$C$2)</f>
        <v>n.{ln}-{ln2}-{ln3}-{ln4}-{ln5}-{ln6}</v>
      </c>
      <c r="F29" s="9" t="str">
        <f>SUBSTITUTE(E29,"{mn}",Sheet1!$B$3)</f>
        <v>n.{ln}-{ln2}-{ln3}-{ln4}-{ln5}-{ln6}</v>
      </c>
      <c r="G29" s="9" t="str">
        <f>SUBSTITUTE(F29,"{mi}",Sheet1!$C$3)</f>
        <v>n.{ln}-{ln2}-{ln3}-{ln4}-{ln5}-{ln6}</v>
      </c>
      <c r="H29" s="9" t="str">
        <f>SUBSTITUTE(G29,"{ln}",Sheet1!$B$4)</f>
        <v>n.gonzalez-{ln2}-{ln3}-{ln4}-{ln5}-{ln6}</v>
      </c>
      <c r="I29" s="9" t="str">
        <f>SUBSTITUTE(H29,"{li}",Sheet1!$C$4)</f>
        <v>n.gonzalez-{ln2}-{ln3}-{ln4}-{ln5}-{ln6}</v>
      </c>
      <c r="J29" s="9" t="str">
        <f>SUBSTITUTE(I29,"{ln2}",Sheet1!$B$5)</f>
        <v>n.gonzalez-velasquez-{ln3}-{ln4}-{ln5}-{ln6}</v>
      </c>
      <c r="K29" s="9" t="str">
        <f>SUBSTITUTE(J29,"{li2}",Sheet1!$C$5)</f>
        <v>n.gonzalez-velasquez-{ln3}-{ln4}-{ln5}-{ln6}</v>
      </c>
      <c r="L29" s="9" t="str">
        <f>SUBSTITUTE(K29,"{ln3}",Sheet1!$B$6)</f>
        <v>n.gonzalez-velasquez-de-{ln4}-{ln5}-{ln6}</v>
      </c>
      <c r="M29" s="9" t="str">
        <f>SUBSTITUTE(L29,"{li3}",Sheet1!$C$6)</f>
        <v>n.gonzalez-velasquez-de-{ln4}-{ln5}-{ln6}</v>
      </c>
      <c r="N29" s="9" t="str">
        <f>SUBSTITUTE(M29,"{ln4}",Sheet1!$B$7)</f>
        <v>n.gonzalez-velasquez-de-la-{ln5}-{ln6}</v>
      </c>
      <c r="O29" s="9" t="str">
        <f>SUBSTITUTE(N29,"{li4}",Sheet1!$C$7)</f>
        <v>n.gonzalez-velasquez-de-la-{ln5}-{ln6}</v>
      </c>
      <c r="P29" s="9" t="str">
        <f>SUBSTITUTE(O29,"{ln5}",Sheet1!$B$8)</f>
        <v>n.gonzalez-velasquez-de-la-vega-{ln6}</v>
      </c>
      <c r="Q29" s="9" t="str">
        <f>SUBSTITUTE(P29,"{li5}",Sheet1!$C$8)</f>
        <v>n.gonzalez-velasquez-de-la-vega-{ln6}</v>
      </c>
      <c r="R29" s="9" t="str">
        <f>SUBSTITUTE(Q29,"{ln6}",Sheet1!$B$9)</f>
        <v>n.gonzalez-velasquez-de-la-vega-</v>
      </c>
      <c r="S29" s="9" t="str">
        <f>SUBSTITUTE(R29,"{li6}",Sheet1!$C$9)</f>
        <v>n.gonzalez-velasquez-de-la-vega-</v>
      </c>
    </row>
    <row r="30" spans="1:19" ht="39" x14ac:dyDescent="0.15">
      <c r="B30" s="9" t="s">
        <v>130</v>
      </c>
      <c r="C30" s="10" t="str">
        <f>S30&amp;"@" &amp; Sheet1!$B$10</f>
        <v>n.gonzalezvelasquezdelavega@cooya.es</v>
      </c>
      <c r="D30" s="9" t="str">
        <f>SUBSTITUTE(B30,"{fn}",Sheet1!$B$2)</f>
        <v>{fi}.{ln}{ln2}{ln3}{ln4}{ln5}{ln6}</v>
      </c>
      <c r="E30" s="9" t="str">
        <f>SUBSTITUTE(D30,"{fi}",Sheet1!$C$2)</f>
        <v>n.{ln}{ln2}{ln3}{ln4}{ln5}{ln6}</v>
      </c>
      <c r="F30" s="9" t="str">
        <f>SUBSTITUTE(E30,"{mn}",Sheet1!$B$3)</f>
        <v>n.{ln}{ln2}{ln3}{ln4}{ln5}{ln6}</v>
      </c>
      <c r="G30" s="9" t="str">
        <f>SUBSTITUTE(F30,"{mi}",Sheet1!$C$3)</f>
        <v>n.{ln}{ln2}{ln3}{ln4}{ln5}{ln6}</v>
      </c>
      <c r="H30" s="9" t="str">
        <f>SUBSTITUTE(G30,"{ln}",Sheet1!$B$4)</f>
        <v>n.gonzalez{ln2}{ln3}{ln4}{ln5}{ln6}</v>
      </c>
      <c r="I30" s="9" t="str">
        <f>SUBSTITUTE(H30,"{li}",Sheet1!$C$4)</f>
        <v>n.gonzalez{ln2}{ln3}{ln4}{ln5}{ln6}</v>
      </c>
      <c r="J30" s="9" t="str">
        <f>SUBSTITUTE(I30,"{ln2}",Sheet1!$B$5)</f>
        <v>n.gonzalezvelasquez{ln3}{ln4}{ln5}{ln6}</v>
      </c>
      <c r="K30" s="9" t="str">
        <f>SUBSTITUTE(J30,"{li2}",Sheet1!$C$5)</f>
        <v>n.gonzalezvelasquez{ln3}{ln4}{ln5}{ln6}</v>
      </c>
      <c r="L30" s="9" t="str">
        <f>SUBSTITUTE(K30,"{ln3}",Sheet1!$B$6)</f>
        <v>n.gonzalezvelasquezde{ln4}{ln5}{ln6}</v>
      </c>
      <c r="M30" s="9" t="str">
        <f>SUBSTITUTE(L30,"{li3}",Sheet1!$C$6)</f>
        <v>n.gonzalezvelasquezde{ln4}{ln5}{ln6}</v>
      </c>
      <c r="N30" s="9" t="str">
        <f>SUBSTITUTE(M30,"{ln4}",Sheet1!$B$7)</f>
        <v>n.gonzalezvelasquezdela{ln5}{ln6}</v>
      </c>
      <c r="O30" s="9" t="str">
        <f>SUBSTITUTE(N30,"{li4}",Sheet1!$C$7)</f>
        <v>n.gonzalezvelasquezdela{ln5}{ln6}</v>
      </c>
      <c r="P30" s="9" t="str">
        <f>SUBSTITUTE(O30,"{ln5}",Sheet1!$B$8)</f>
        <v>n.gonzalezvelasquezdelavega{ln6}</v>
      </c>
      <c r="Q30" s="9" t="str">
        <f>SUBSTITUTE(P30,"{li5}",Sheet1!$C$8)</f>
        <v>n.gonzalezvelasquezdelavega{ln6}</v>
      </c>
      <c r="R30" s="9" t="str">
        <f>SUBSTITUTE(Q30,"{ln6}",Sheet1!$B$9)</f>
        <v>n.gonzalezvelasquezdelavega</v>
      </c>
      <c r="S30" s="9" t="str">
        <f>SUBSTITUTE(R30,"{li6}",Sheet1!$C$9)</f>
        <v>n.gonzalezvelasquezdelavega</v>
      </c>
    </row>
    <row r="31" spans="1:19" ht="26" x14ac:dyDescent="0.15">
      <c r="A31" s="9" t="s">
        <v>84</v>
      </c>
      <c r="B31" s="9" t="s">
        <v>85</v>
      </c>
      <c r="C31" s="10" t="str">
        <f>S31&amp;"@" &amp; Sheet1!$B$10</f>
        <v>nicolasvelasquez@cooya.es</v>
      </c>
      <c r="D31" s="9" t="str">
        <f>SUBSTITUTE(B31,"{fn}",Sheet1!$B$2)</f>
        <v>nicolas{ln2}</v>
      </c>
      <c r="E31" s="9" t="str">
        <f>SUBSTITUTE(D31,"{fi}",Sheet1!$C$2)</f>
        <v>nicolas{ln2}</v>
      </c>
      <c r="F31" s="9" t="str">
        <f>SUBSTITUTE(E31,"{mn}",Sheet1!$B$3)</f>
        <v>nicolas{ln2}</v>
      </c>
      <c r="G31" s="9" t="str">
        <f>SUBSTITUTE(F31,"{mi}",Sheet1!$C$3)</f>
        <v>nicolas{ln2}</v>
      </c>
      <c r="H31" s="9" t="str">
        <f>SUBSTITUTE(G31,"{ln}",Sheet1!$B$4)</f>
        <v>nicolas{ln2}</v>
      </c>
      <c r="I31" s="9" t="str">
        <f>SUBSTITUTE(H31,"{li}",Sheet1!$C$4)</f>
        <v>nicolas{ln2}</v>
      </c>
      <c r="J31" s="9" t="str">
        <f>SUBSTITUTE(I31,"{ln2}",Sheet1!$B$5)</f>
        <v>nicolasvelasquez</v>
      </c>
      <c r="K31" s="9" t="str">
        <f>SUBSTITUTE(J31,"{li2}",Sheet1!$C$5)</f>
        <v>nicolasvelasquez</v>
      </c>
      <c r="L31" s="9" t="str">
        <f>SUBSTITUTE(K31,"{ln3}",Sheet1!$B$6)</f>
        <v>nicolasvelasquez</v>
      </c>
      <c r="M31" s="9" t="str">
        <f>SUBSTITUTE(L31,"{li3}",Sheet1!$C$6)</f>
        <v>nicolasvelasquez</v>
      </c>
      <c r="N31" s="9" t="str">
        <f>SUBSTITUTE(M31,"{ln4}",Sheet1!$B$7)</f>
        <v>nicolasvelasquez</v>
      </c>
      <c r="O31" s="9" t="str">
        <f>SUBSTITUTE(N31,"{li4}",Sheet1!$C$7)</f>
        <v>nicolasvelasquez</v>
      </c>
      <c r="P31" s="9" t="str">
        <f>SUBSTITUTE(O31,"{ln5}",Sheet1!$B$8)</f>
        <v>nicolasvelasquez</v>
      </c>
      <c r="Q31" s="9" t="str">
        <f>SUBSTITUTE(P31,"{li5}",Sheet1!$C$8)</f>
        <v>nicolasvelasquez</v>
      </c>
      <c r="R31" s="9" t="str">
        <f>SUBSTITUTE(Q31,"{ln6}",Sheet1!$B$9)</f>
        <v>nicolasvelasquez</v>
      </c>
      <c r="S31" s="9" t="str">
        <f>SUBSTITUTE(R31,"{li6}",Sheet1!$C$9)</f>
        <v>nicolasvelasquez</v>
      </c>
    </row>
    <row r="32" spans="1:19" ht="26" x14ac:dyDescent="0.15">
      <c r="B32" s="9" t="s">
        <v>86</v>
      </c>
      <c r="C32" s="10" t="str">
        <f>S32&amp;"@" &amp; Sheet1!$B$10</f>
        <v>nicolas.velasquez@cooya.es</v>
      </c>
      <c r="D32" s="9" t="str">
        <f>SUBSTITUTE(B32,"{fn}",Sheet1!$B$2)</f>
        <v>nicolas.{ln2}</v>
      </c>
      <c r="E32" s="9" t="str">
        <f>SUBSTITUTE(D32,"{fi}",Sheet1!$C$2)</f>
        <v>nicolas.{ln2}</v>
      </c>
      <c r="F32" s="9" t="str">
        <f>SUBSTITUTE(E32,"{mn}",Sheet1!$B$3)</f>
        <v>nicolas.{ln2}</v>
      </c>
      <c r="G32" s="9" t="str">
        <f>SUBSTITUTE(F32,"{mi}",Sheet1!$C$3)</f>
        <v>nicolas.{ln2}</v>
      </c>
      <c r="H32" s="9" t="str">
        <f>SUBSTITUTE(G32,"{ln}",Sheet1!$B$4)</f>
        <v>nicolas.{ln2}</v>
      </c>
      <c r="I32" s="9" t="str">
        <f>SUBSTITUTE(H32,"{li}",Sheet1!$C$4)</f>
        <v>nicolas.{ln2}</v>
      </c>
      <c r="J32" s="9" t="str">
        <f>SUBSTITUTE(I32,"{ln2}",Sheet1!$B$5)</f>
        <v>nicolas.velasquez</v>
      </c>
      <c r="K32" s="9" t="str">
        <f>SUBSTITUTE(J32,"{li2}",Sheet1!$C$5)</f>
        <v>nicolas.velasquez</v>
      </c>
      <c r="L32" s="9" t="str">
        <f>SUBSTITUTE(K32,"{ln3}",Sheet1!$B$6)</f>
        <v>nicolas.velasquez</v>
      </c>
      <c r="M32" s="9" t="str">
        <f>SUBSTITUTE(L32,"{li3}",Sheet1!$C$6)</f>
        <v>nicolas.velasquez</v>
      </c>
      <c r="N32" s="9" t="str">
        <f>SUBSTITUTE(M32,"{ln4}",Sheet1!$B$7)</f>
        <v>nicolas.velasquez</v>
      </c>
      <c r="O32" s="9" t="str">
        <f>SUBSTITUTE(N32,"{li4}",Sheet1!$C$7)</f>
        <v>nicolas.velasquez</v>
      </c>
      <c r="P32" s="9" t="str">
        <f>SUBSTITUTE(O32,"{ln5}",Sheet1!$B$8)</f>
        <v>nicolas.velasquez</v>
      </c>
      <c r="Q32" s="9" t="str">
        <f>SUBSTITUTE(P32,"{li5}",Sheet1!$C$8)</f>
        <v>nicolas.velasquez</v>
      </c>
      <c r="R32" s="9" t="str">
        <f>SUBSTITUTE(Q32,"{ln6}",Sheet1!$B$9)</f>
        <v>nicolas.velasquez</v>
      </c>
      <c r="S32" s="9" t="str">
        <f>SUBSTITUTE(R32,"{li6}",Sheet1!$C$9)</f>
        <v>nicolas.velasquez</v>
      </c>
    </row>
    <row r="33" spans="1:19" x14ac:dyDescent="0.15">
      <c r="B33" s="9" t="s">
        <v>87</v>
      </c>
      <c r="C33" s="10" t="str">
        <f>S33&amp;"@" &amp; Sheet1!$B$10</f>
        <v>nvelasquez@cooya.es</v>
      </c>
      <c r="D33" s="9" t="str">
        <f>SUBSTITUTE(B33,"{fn}",Sheet1!$B$2)</f>
        <v>{fi}{ln2}</v>
      </c>
      <c r="E33" s="9" t="str">
        <f>SUBSTITUTE(D33,"{fi}",Sheet1!$C$2)</f>
        <v>n{ln2}</v>
      </c>
      <c r="F33" s="9" t="str">
        <f>SUBSTITUTE(E33,"{mn}",Sheet1!$B$3)</f>
        <v>n{ln2}</v>
      </c>
      <c r="G33" s="9" t="str">
        <f>SUBSTITUTE(F33,"{mi}",Sheet1!$C$3)</f>
        <v>n{ln2}</v>
      </c>
      <c r="H33" s="9" t="str">
        <f>SUBSTITUTE(G33,"{ln}",Sheet1!$B$4)</f>
        <v>n{ln2}</v>
      </c>
      <c r="I33" s="9" t="str">
        <f>SUBSTITUTE(H33,"{li}",Sheet1!$C$4)</f>
        <v>n{ln2}</v>
      </c>
      <c r="J33" s="9" t="str">
        <f>SUBSTITUTE(I33,"{ln2}",Sheet1!$B$5)</f>
        <v>nvelasquez</v>
      </c>
      <c r="K33" s="9" t="str">
        <f>SUBSTITUTE(J33,"{li2}",Sheet1!$C$5)</f>
        <v>nvelasquez</v>
      </c>
      <c r="L33" s="9" t="str">
        <f>SUBSTITUTE(K33,"{ln3}",Sheet1!$B$6)</f>
        <v>nvelasquez</v>
      </c>
      <c r="M33" s="9" t="str">
        <f>SUBSTITUTE(L33,"{li3}",Sheet1!$C$6)</f>
        <v>nvelasquez</v>
      </c>
      <c r="N33" s="9" t="str">
        <f>SUBSTITUTE(M33,"{ln4}",Sheet1!$B$7)</f>
        <v>nvelasquez</v>
      </c>
      <c r="O33" s="9" t="str">
        <f>SUBSTITUTE(N33,"{li4}",Sheet1!$C$7)</f>
        <v>nvelasquez</v>
      </c>
      <c r="P33" s="9" t="str">
        <f>SUBSTITUTE(O33,"{ln5}",Sheet1!$B$8)</f>
        <v>nvelasquez</v>
      </c>
      <c r="Q33" s="9" t="str">
        <f>SUBSTITUTE(P33,"{li5}",Sheet1!$C$8)</f>
        <v>nvelasquez</v>
      </c>
      <c r="R33" s="9" t="str">
        <f>SUBSTITUTE(Q33,"{ln6}",Sheet1!$B$9)</f>
        <v>nvelasquez</v>
      </c>
      <c r="S33" s="9" t="str">
        <f>SUBSTITUTE(R33,"{li6}",Sheet1!$C$9)</f>
        <v>nvelasquez</v>
      </c>
    </row>
    <row r="34" spans="1:19" x14ac:dyDescent="0.15">
      <c r="B34" s="9" t="s">
        <v>88</v>
      </c>
      <c r="C34" s="10" t="str">
        <f>S34&amp;"@" &amp; Sheet1!$B$10</f>
        <v>n.velasquez@cooya.es</v>
      </c>
      <c r="D34" s="9" t="str">
        <f>SUBSTITUTE(B34,"{fn}",Sheet1!$B$2)</f>
        <v>{fi}.{ln2}</v>
      </c>
      <c r="E34" s="9" t="str">
        <f>SUBSTITUTE(D34,"{fi}",Sheet1!$C$2)</f>
        <v>n.{ln2}</v>
      </c>
      <c r="F34" s="9" t="str">
        <f>SUBSTITUTE(E34,"{mn}",Sheet1!$B$3)</f>
        <v>n.{ln2}</v>
      </c>
      <c r="G34" s="9" t="str">
        <f>SUBSTITUTE(F34,"{mi}",Sheet1!$C$3)</f>
        <v>n.{ln2}</v>
      </c>
      <c r="H34" s="9" t="str">
        <f>SUBSTITUTE(G34,"{ln}",Sheet1!$B$4)</f>
        <v>n.{ln2}</v>
      </c>
      <c r="I34" s="9" t="str">
        <f>SUBSTITUTE(H34,"{li}",Sheet1!$C$4)</f>
        <v>n.{ln2}</v>
      </c>
      <c r="J34" s="9" t="str">
        <f>SUBSTITUTE(I34,"{ln2}",Sheet1!$B$5)</f>
        <v>n.velasquez</v>
      </c>
      <c r="K34" s="9" t="str">
        <f>SUBSTITUTE(J34,"{li2}",Sheet1!$C$5)</f>
        <v>n.velasquez</v>
      </c>
      <c r="L34" s="9" t="str">
        <f>SUBSTITUTE(K34,"{ln3}",Sheet1!$B$6)</f>
        <v>n.velasquez</v>
      </c>
      <c r="M34" s="9" t="str">
        <f>SUBSTITUTE(L34,"{li3}",Sheet1!$C$6)</f>
        <v>n.velasquez</v>
      </c>
      <c r="N34" s="9" t="str">
        <f>SUBSTITUTE(M34,"{ln4}",Sheet1!$B$7)</f>
        <v>n.velasquez</v>
      </c>
      <c r="O34" s="9" t="str">
        <f>SUBSTITUTE(N34,"{li4}",Sheet1!$C$7)</f>
        <v>n.velasquez</v>
      </c>
      <c r="P34" s="9" t="str">
        <f>SUBSTITUTE(O34,"{ln5}",Sheet1!$B$8)</f>
        <v>n.velasquez</v>
      </c>
      <c r="Q34" s="9" t="str">
        <f>SUBSTITUTE(P34,"{li5}",Sheet1!$C$8)</f>
        <v>n.velasquez</v>
      </c>
      <c r="R34" s="9" t="str">
        <f>SUBSTITUTE(Q34,"{ln6}",Sheet1!$B$9)</f>
        <v>n.velasquez</v>
      </c>
      <c r="S34" s="9" t="str">
        <f>SUBSTITUTE(R34,"{li6}",Sheet1!$C$9)</f>
        <v>n.velasquez</v>
      </c>
    </row>
    <row r="35" spans="1:19" x14ac:dyDescent="0.15">
      <c r="B35" s="9" t="s">
        <v>89</v>
      </c>
      <c r="C35" s="10" t="str">
        <f>S35&amp;"@" &amp; Sheet1!$B$10</f>
        <v>nicolasv@cooya.es</v>
      </c>
      <c r="D35" s="9" t="str">
        <f>SUBSTITUTE(B35,"{fn}",Sheet1!$B$2)</f>
        <v>nicolas{li2}</v>
      </c>
      <c r="E35" s="9" t="str">
        <f>SUBSTITUTE(D35,"{fi}",Sheet1!$C$2)</f>
        <v>nicolas{li2}</v>
      </c>
      <c r="F35" s="9" t="str">
        <f>SUBSTITUTE(E35,"{mn}",Sheet1!$B$3)</f>
        <v>nicolas{li2}</v>
      </c>
      <c r="G35" s="9" t="str">
        <f>SUBSTITUTE(F35,"{mi}",Sheet1!$C$3)</f>
        <v>nicolas{li2}</v>
      </c>
      <c r="H35" s="9" t="str">
        <f>SUBSTITUTE(G35,"{ln}",Sheet1!$B$4)</f>
        <v>nicolas{li2}</v>
      </c>
      <c r="I35" s="9" t="str">
        <f>SUBSTITUTE(H35,"{li}",Sheet1!$C$4)</f>
        <v>nicolas{li2}</v>
      </c>
      <c r="J35" s="9" t="str">
        <f>SUBSTITUTE(I35,"{ln2}",Sheet1!$B$5)</f>
        <v>nicolas{li2}</v>
      </c>
      <c r="K35" s="9" t="str">
        <f>SUBSTITUTE(J35,"{li2}",Sheet1!$C$5)</f>
        <v>nicolasv</v>
      </c>
      <c r="L35" s="9" t="str">
        <f>SUBSTITUTE(K35,"{ln3}",Sheet1!$B$6)</f>
        <v>nicolasv</v>
      </c>
      <c r="M35" s="9" t="str">
        <f>SUBSTITUTE(L35,"{li3}",Sheet1!$C$6)</f>
        <v>nicolasv</v>
      </c>
      <c r="N35" s="9" t="str">
        <f>SUBSTITUTE(M35,"{ln4}",Sheet1!$B$7)</f>
        <v>nicolasv</v>
      </c>
      <c r="O35" s="9" t="str">
        <f>SUBSTITUTE(N35,"{li4}",Sheet1!$C$7)</f>
        <v>nicolasv</v>
      </c>
      <c r="P35" s="9" t="str">
        <f>SUBSTITUTE(O35,"{ln5}",Sheet1!$B$8)</f>
        <v>nicolasv</v>
      </c>
      <c r="Q35" s="9" t="str">
        <f>SUBSTITUTE(P35,"{li5}",Sheet1!$C$8)</f>
        <v>nicolasv</v>
      </c>
      <c r="R35" s="9" t="str">
        <f>SUBSTITUTE(Q35,"{ln6}",Sheet1!$B$9)</f>
        <v>nicolasv</v>
      </c>
      <c r="S35" s="9" t="str">
        <f>SUBSTITUTE(R35,"{li6}",Sheet1!$C$9)</f>
        <v>nicolasv</v>
      </c>
    </row>
    <row r="36" spans="1:19" x14ac:dyDescent="0.15">
      <c r="B36" s="9" t="s">
        <v>90</v>
      </c>
      <c r="C36" s="10" t="str">
        <f>S36&amp;"@" &amp; Sheet1!$B$10</f>
        <v>nv@cooya.es</v>
      </c>
      <c r="D36" s="9" t="str">
        <f>SUBSTITUTE(B36,"{fn}",Sheet1!$B$2)</f>
        <v>{fi}{li2}</v>
      </c>
      <c r="E36" s="9" t="str">
        <f>SUBSTITUTE(D36,"{fi}",Sheet1!$C$2)</f>
        <v>n{li2}</v>
      </c>
      <c r="F36" s="9" t="str">
        <f>SUBSTITUTE(E36,"{mn}",Sheet1!$B$3)</f>
        <v>n{li2}</v>
      </c>
      <c r="G36" s="9" t="str">
        <f>SUBSTITUTE(F36,"{mi}",Sheet1!$C$3)</f>
        <v>n{li2}</v>
      </c>
      <c r="H36" s="9" t="str">
        <f>SUBSTITUTE(G36,"{ln}",Sheet1!$B$4)</f>
        <v>n{li2}</v>
      </c>
      <c r="I36" s="9" t="str">
        <f>SUBSTITUTE(H36,"{li}",Sheet1!$C$4)</f>
        <v>n{li2}</v>
      </c>
      <c r="J36" s="9" t="str">
        <f>SUBSTITUTE(I36,"{ln2}",Sheet1!$B$5)</f>
        <v>n{li2}</v>
      </c>
      <c r="K36" s="9" t="str">
        <f>SUBSTITUTE(J36,"{li2}",Sheet1!$C$5)</f>
        <v>nv</v>
      </c>
      <c r="L36" s="9" t="str">
        <f>SUBSTITUTE(K36,"{ln3}",Sheet1!$B$6)</f>
        <v>nv</v>
      </c>
      <c r="M36" s="9" t="str">
        <f>SUBSTITUTE(L36,"{li3}",Sheet1!$C$6)</f>
        <v>nv</v>
      </c>
      <c r="N36" s="9" t="str">
        <f>SUBSTITUTE(M36,"{ln4}",Sheet1!$B$7)</f>
        <v>nv</v>
      </c>
      <c r="O36" s="9" t="str">
        <f>SUBSTITUTE(N36,"{li4}",Sheet1!$C$7)</f>
        <v>nv</v>
      </c>
      <c r="P36" s="9" t="str">
        <f>SUBSTITUTE(O36,"{ln5}",Sheet1!$B$8)</f>
        <v>nv</v>
      </c>
      <c r="Q36" s="9" t="str">
        <f>SUBSTITUTE(P36,"{li5}",Sheet1!$C$8)</f>
        <v>nv</v>
      </c>
      <c r="R36" s="9" t="str">
        <f>SUBSTITUTE(Q36,"{ln6}",Sheet1!$B$9)</f>
        <v>nv</v>
      </c>
      <c r="S36" s="9" t="str">
        <f>SUBSTITUTE(R36,"{li6}",Sheet1!$C$9)</f>
        <v>nv</v>
      </c>
    </row>
    <row r="37" spans="1:19" x14ac:dyDescent="0.15">
      <c r="B37" s="9" t="s">
        <v>91</v>
      </c>
      <c r="C37" s="10" t="str">
        <f>S37&amp;"@" &amp; Sheet1!$B$10</f>
        <v>n.v@cooya.es</v>
      </c>
      <c r="D37" s="9" t="str">
        <f>SUBSTITUTE(B37,"{fn}",Sheet1!$B$2)</f>
        <v>{fi}.{li2}</v>
      </c>
      <c r="E37" s="9" t="str">
        <f>SUBSTITUTE(D37,"{fi}",Sheet1!$C$2)</f>
        <v>n.{li2}</v>
      </c>
      <c r="F37" s="9" t="str">
        <f>SUBSTITUTE(E37,"{mn}",Sheet1!$B$3)</f>
        <v>n.{li2}</v>
      </c>
      <c r="G37" s="9" t="str">
        <f>SUBSTITUTE(F37,"{mi}",Sheet1!$C$3)</f>
        <v>n.{li2}</v>
      </c>
      <c r="H37" s="9" t="str">
        <f>SUBSTITUTE(G37,"{ln}",Sheet1!$B$4)</f>
        <v>n.{li2}</v>
      </c>
      <c r="I37" s="9" t="str">
        <f>SUBSTITUTE(H37,"{li}",Sheet1!$C$4)</f>
        <v>n.{li2}</v>
      </c>
      <c r="J37" s="9" t="str">
        <f>SUBSTITUTE(I37,"{ln2}",Sheet1!$B$5)</f>
        <v>n.{li2}</v>
      </c>
      <c r="K37" s="9" t="str">
        <f>SUBSTITUTE(J37,"{li2}",Sheet1!$C$5)</f>
        <v>n.v</v>
      </c>
      <c r="L37" s="9" t="str">
        <f>SUBSTITUTE(K37,"{ln3}",Sheet1!$B$6)</f>
        <v>n.v</v>
      </c>
      <c r="M37" s="9" t="str">
        <f>SUBSTITUTE(L37,"{li3}",Sheet1!$C$6)</f>
        <v>n.v</v>
      </c>
      <c r="N37" s="9" t="str">
        <f>SUBSTITUTE(M37,"{ln4}",Sheet1!$B$7)</f>
        <v>n.v</v>
      </c>
      <c r="O37" s="9" t="str">
        <f>SUBSTITUTE(N37,"{li4}",Sheet1!$C$7)</f>
        <v>n.v</v>
      </c>
      <c r="P37" s="9" t="str">
        <f>SUBSTITUTE(O37,"{ln5}",Sheet1!$B$8)</f>
        <v>n.v</v>
      </c>
      <c r="Q37" s="9" t="str">
        <f>SUBSTITUTE(P37,"{li5}",Sheet1!$C$8)</f>
        <v>n.v</v>
      </c>
      <c r="R37" s="9" t="str">
        <f>SUBSTITUTE(Q37,"{ln6}",Sheet1!$B$9)</f>
        <v>n.v</v>
      </c>
      <c r="S37" s="9" t="str">
        <f>SUBSTITUTE(R37,"{li6}",Sheet1!$C$9)</f>
        <v>n.v</v>
      </c>
    </row>
    <row r="38" spans="1:19" x14ac:dyDescent="0.15">
      <c r="A38" s="9" t="s">
        <v>96</v>
      </c>
      <c r="B38" s="9" t="s">
        <v>97</v>
      </c>
      <c r="C38" s="10" t="str">
        <f>S38&amp;"@" &amp; Sheet1!$B$10</f>
        <v>nicolasde@cooya.es</v>
      </c>
      <c r="D38" s="9" t="str">
        <f>SUBSTITUTE(B38,"{fn}",Sheet1!$B$2)</f>
        <v>nicolas{ln3}</v>
      </c>
      <c r="E38" s="9" t="str">
        <f>SUBSTITUTE(D38,"{fi}",Sheet1!$C$2)</f>
        <v>nicolas{ln3}</v>
      </c>
      <c r="F38" s="9" t="str">
        <f>SUBSTITUTE(E38,"{mn}",Sheet1!$B$3)</f>
        <v>nicolas{ln3}</v>
      </c>
      <c r="G38" s="9" t="str">
        <f>SUBSTITUTE(F38,"{mi}",Sheet1!$C$3)</f>
        <v>nicolas{ln3}</v>
      </c>
      <c r="H38" s="9" t="str">
        <f>SUBSTITUTE(G38,"{ln}",Sheet1!$B$4)</f>
        <v>nicolas{ln3}</v>
      </c>
      <c r="I38" s="9" t="str">
        <f>SUBSTITUTE(H38,"{li}",Sheet1!$C$4)</f>
        <v>nicolas{ln3}</v>
      </c>
      <c r="J38" s="9" t="str">
        <f>SUBSTITUTE(I38,"{ln2}",Sheet1!$B$5)</f>
        <v>nicolas{ln3}</v>
      </c>
      <c r="K38" s="9" t="str">
        <f>SUBSTITUTE(J38,"{li2}",Sheet1!$C$5)</f>
        <v>nicolas{ln3}</v>
      </c>
      <c r="L38" s="9" t="str">
        <f>SUBSTITUTE(K38,"{ln3}",Sheet1!$B$6)</f>
        <v>nicolasde</v>
      </c>
      <c r="M38" s="9" t="str">
        <f>SUBSTITUTE(L38,"{li3}",Sheet1!$C$6)</f>
        <v>nicolasde</v>
      </c>
      <c r="N38" s="9" t="str">
        <f>SUBSTITUTE(M38,"{ln4}",Sheet1!$B$7)</f>
        <v>nicolasde</v>
      </c>
      <c r="O38" s="9" t="str">
        <f>SUBSTITUTE(N38,"{li4}",Sheet1!$C$7)</f>
        <v>nicolasde</v>
      </c>
      <c r="P38" s="9" t="str">
        <f>SUBSTITUTE(O38,"{ln5}",Sheet1!$B$8)</f>
        <v>nicolasde</v>
      </c>
      <c r="Q38" s="9" t="str">
        <f>SUBSTITUTE(P38,"{li5}",Sheet1!$C$8)</f>
        <v>nicolasde</v>
      </c>
      <c r="R38" s="9" t="str">
        <f>SUBSTITUTE(Q38,"{ln6}",Sheet1!$B$9)</f>
        <v>nicolasde</v>
      </c>
      <c r="S38" s="9" t="str">
        <f>SUBSTITUTE(R38,"{li6}",Sheet1!$C$9)</f>
        <v>nicolasde</v>
      </c>
    </row>
    <row r="39" spans="1:19" x14ac:dyDescent="0.15">
      <c r="B39" s="9" t="s">
        <v>98</v>
      </c>
      <c r="C39" s="10" t="str">
        <f>S39&amp;"@" &amp; Sheet1!$B$10</f>
        <v>nicolas.de@cooya.es</v>
      </c>
      <c r="D39" s="9" t="str">
        <f>SUBSTITUTE(B39,"{fn}",Sheet1!$B$2)</f>
        <v>nicolas.{ln3}</v>
      </c>
      <c r="E39" s="9" t="str">
        <f>SUBSTITUTE(D39,"{fi}",Sheet1!$C$2)</f>
        <v>nicolas.{ln3}</v>
      </c>
      <c r="F39" s="9" t="str">
        <f>SUBSTITUTE(E39,"{mn}",Sheet1!$B$3)</f>
        <v>nicolas.{ln3}</v>
      </c>
      <c r="G39" s="9" t="str">
        <f>SUBSTITUTE(F39,"{mi}",Sheet1!$C$3)</f>
        <v>nicolas.{ln3}</v>
      </c>
      <c r="H39" s="9" t="str">
        <f>SUBSTITUTE(G39,"{ln}",Sheet1!$B$4)</f>
        <v>nicolas.{ln3}</v>
      </c>
      <c r="I39" s="9" t="str">
        <f>SUBSTITUTE(H39,"{li}",Sheet1!$C$4)</f>
        <v>nicolas.{ln3}</v>
      </c>
      <c r="J39" s="9" t="str">
        <f>SUBSTITUTE(I39,"{ln2}",Sheet1!$B$5)</f>
        <v>nicolas.{ln3}</v>
      </c>
      <c r="K39" s="9" t="str">
        <f>SUBSTITUTE(J39,"{li2}",Sheet1!$C$5)</f>
        <v>nicolas.{ln3}</v>
      </c>
      <c r="L39" s="9" t="str">
        <f>SUBSTITUTE(K39,"{ln3}",Sheet1!$B$6)</f>
        <v>nicolas.de</v>
      </c>
      <c r="M39" s="9" t="str">
        <f>SUBSTITUTE(L39,"{li3}",Sheet1!$C$6)</f>
        <v>nicolas.de</v>
      </c>
      <c r="N39" s="9" t="str">
        <f>SUBSTITUTE(M39,"{ln4}",Sheet1!$B$7)</f>
        <v>nicolas.de</v>
      </c>
      <c r="O39" s="9" t="str">
        <f>SUBSTITUTE(N39,"{li4}",Sheet1!$C$7)</f>
        <v>nicolas.de</v>
      </c>
      <c r="P39" s="9" t="str">
        <f>SUBSTITUTE(O39,"{ln5}",Sheet1!$B$8)</f>
        <v>nicolas.de</v>
      </c>
      <c r="Q39" s="9" t="str">
        <f>SUBSTITUTE(P39,"{li5}",Sheet1!$C$8)</f>
        <v>nicolas.de</v>
      </c>
      <c r="R39" s="9" t="str">
        <f>SUBSTITUTE(Q39,"{ln6}",Sheet1!$B$9)</f>
        <v>nicolas.de</v>
      </c>
      <c r="S39" s="9" t="str">
        <f>SUBSTITUTE(R39,"{li6}",Sheet1!$C$9)</f>
        <v>nicolas.de</v>
      </c>
    </row>
    <row r="40" spans="1:19" x14ac:dyDescent="0.15">
      <c r="B40" s="9" t="s">
        <v>99</v>
      </c>
      <c r="C40" s="10" t="str">
        <f>S40&amp;"@" &amp; Sheet1!$B$10</f>
        <v>nde@cooya.es</v>
      </c>
      <c r="D40" s="9" t="str">
        <f>SUBSTITUTE(B40,"{fn}",Sheet1!$B$2)</f>
        <v>{fi}{ln3}</v>
      </c>
      <c r="E40" s="9" t="str">
        <f>SUBSTITUTE(D40,"{fi}",Sheet1!$C$2)</f>
        <v>n{ln3}</v>
      </c>
      <c r="F40" s="9" t="str">
        <f>SUBSTITUTE(E40,"{mn}",Sheet1!$B$3)</f>
        <v>n{ln3}</v>
      </c>
      <c r="G40" s="9" t="str">
        <f>SUBSTITUTE(F40,"{mi}",Sheet1!$C$3)</f>
        <v>n{ln3}</v>
      </c>
      <c r="H40" s="9" t="str">
        <f>SUBSTITUTE(G40,"{ln}",Sheet1!$B$4)</f>
        <v>n{ln3}</v>
      </c>
      <c r="I40" s="9" t="str">
        <f>SUBSTITUTE(H40,"{li}",Sheet1!$C$4)</f>
        <v>n{ln3}</v>
      </c>
      <c r="J40" s="9" t="str">
        <f>SUBSTITUTE(I40,"{ln2}",Sheet1!$B$5)</f>
        <v>n{ln3}</v>
      </c>
      <c r="K40" s="9" t="str">
        <f>SUBSTITUTE(J40,"{li2}",Sheet1!$C$5)</f>
        <v>n{ln3}</v>
      </c>
      <c r="L40" s="9" t="str">
        <f>SUBSTITUTE(K40,"{ln3}",Sheet1!$B$6)</f>
        <v>nde</v>
      </c>
      <c r="M40" s="9" t="str">
        <f>SUBSTITUTE(L40,"{li3}",Sheet1!$C$6)</f>
        <v>nde</v>
      </c>
      <c r="N40" s="9" t="str">
        <f>SUBSTITUTE(M40,"{ln4}",Sheet1!$B$7)</f>
        <v>nde</v>
      </c>
      <c r="O40" s="9" t="str">
        <f>SUBSTITUTE(N40,"{li4}",Sheet1!$C$7)</f>
        <v>nde</v>
      </c>
      <c r="P40" s="9" t="str">
        <f>SUBSTITUTE(O40,"{ln5}",Sheet1!$B$8)</f>
        <v>nde</v>
      </c>
      <c r="Q40" s="9" t="str">
        <f>SUBSTITUTE(P40,"{li5}",Sheet1!$C$8)</f>
        <v>nde</v>
      </c>
      <c r="R40" s="9" t="str">
        <f>SUBSTITUTE(Q40,"{ln6}",Sheet1!$B$9)</f>
        <v>nde</v>
      </c>
      <c r="S40" s="9" t="str">
        <f>SUBSTITUTE(R40,"{li6}",Sheet1!$C$9)</f>
        <v>nde</v>
      </c>
    </row>
    <row r="41" spans="1:19" x14ac:dyDescent="0.15">
      <c r="B41" s="9" t="s">
        <v>100</v>
      </c>
      <c r="C41" s="10" t="str">
        <f>S41&amp;"@" &amp; Sheet1!$B$10</f>
        <v>n.de@cooya.es</v>
      </c>
      <c r="D41" s="9" t="str">
        <f>SUBSTITUTE(B41,"{fn}",Sheet1!$B$2)</f>
        <v>{fi}.{ln3}</v>
      </c>
      <c r="E41" s="9" t="str">
        <f>SUBSTITUTE(D41,"{fi}",Sheet1!$C$2)</f>
        <v>n.{ln3}</v>
      </c>
      <c r="F41" s="9" t="str">
        <f>SUBSTITUTE(E41,"{mn}",Sheet1!$B$3)</f>
        <v>n.{ln3}</v>
      </c>
      <c r="G41" s="9" t="str">
        <f>SUBSTITUTE(F41,"{mi}",Sheet1!$C$3)</f>
        <v>n.{ln3}</v>
      </c>
      <c r="H41" s="9" t="str">
        <f>SUBSTITUTE(G41,"{ln}",Sheet1!$B$4)</f>
        <v>n.{ln3}</v>
      </c>
      <c r="I41" s="9" t="str">
        <f>SUBSTITUTE(H41,"{li}",Sheet1!$C$4)</f>
        <v>n.{ln3}</v>
      </c>
      <c r="J41" s="9" t="str">
        <f>SUBSTITUTE(I41,"{ln2}",Sheet1!$B$5)</f>
        <v>n.{ln3}</v>
      </c>
      <c r="K41" s="9" t="str">
        <f>SUBSTITUTE(J41,"{li2}",Sheet1!$C$5)</f>
        <v>n.{ln3}</v>
      </c>
      <c r="L41" s="9" t="str">
        <f>SUBSTITUTE(K41,"{ln3}",Sheet1!$B$6)</f>
        <v>n.de</v>
      </c>
      <c r="M41" s="9" t="str">
        <f>SUBSTITUTE(L41,"{li3}",Sheet1!$C$6)</f>
        <v>n.de</v>
      </c>
      <c r="N41" s="9" t="str">
        <f>SUBSTITUTE(M41,"{ln4}",Sheet1!$B$7)</f>
        <v>n.de</v>
      </c>
      <c r="O41" s="9" t="str">
        <f>SUBSTITUTE(N41,"{li4}",Sheet1!$C$7)</f>
        <v>n.de</v>
      </c>
      <c r="P41" s="9" t="str">
        <f>SUBSTITUTE(O41,"{ln5}",Sheet1!$B$8)</f>
        <v>n.de</v>
      </c>
      <c r="Q41" s="9" t="str">
        <f>SUBSTITUTE(P41,"{li5}",Sheet1!$C$8)</f>
        <v>n.de</v>
      </c>
      <c r="R41" s="9" t="str">
        <f>SUBSTITUTE(Q41,"{ln6}",Sheet1!$B$9)</f>
        <v>n.de</v>
      </c>
      <c r="S41" s="9" t="str">
        <f>SUBSTITUTE(R41,"{li6}",Sheet1!$C$9)</f>
        <v>n.de</v>
      </c>
    </row>
    <row r="42" spans="1:19" x14ac:dyDescent="0.15">
      <c r="B42" s="9" t="s">
        <v>97</v>
      </c>
      <c r="C42" s="10" t="str">
        <f>S42&amp;"@" &amp; Sheet1!$B$10</f>
        <v>nicolasde@cooya.es</v>
      </c>
      <c r="D42" s="9" t="str">
        <f>SUBSTITUTE(B42,"{fn}",Sheet1!$B$2)</f>
        <v>nicolas{ln3}</v>
      </c>
      <c r="E42" s="9" t="str">
        <f>SUBSTITUTE(D42,"{fi}",Sheet1!$C$2)</f>
        <v>nicolas{ln3}</v>
      </c>
      <c r="F42" s="9" t="str">
        <f>SUBSTITUTE(E42,"{mn}",Sheet1!$B$3)</f>
        <v>nicolas{ln3}</v>
      </c>
      <c r="G42" s="9" t="str">
        <f>SUBSTITUTE(F42,"{mi}",Sheet1!$C$3)</f>
        <v>nicolas{ln3}</v>
      </c>
      <c r="H42" s="9" t="str">
        <f>SUBSTITUTE(G42,"{ln}",Sheet1!$B$4)</f>
        <v>nicolas{ln3}</v>
      </c>
      <c r="I42" s="9" t="str">
        <f>SUBSTITUTE(H42,"{li}",Sheet1!$C$4)</f>
        <v>nicolas{ln3}</v>
      </c>
      <c r="J42" s="9" t="str">
        <f>SUBSTITUTE(I42,"{ln2}",Sheet1!$B$5)</f>
        <v>nicolas{ln3}</v>
      </c>
      <c r="K42" s="9" t="str">
        <f>SUBSTITUTE(J42,"{li2}",Sheet1!$C$5)</f>
        <v>nicolas{ln3}</v>
      </c>
      <c r="L42" s="9" t="str">
        <f>SUBSTITUTE(K42,"{ln3}",Sheet1!$B$6)</f>
        <v>nicolasde</v>
      </c>
      <c r="M42" s="9" t="str">
        <f>SUBSTITUTE(L42,"{li3}",Sheet1!$C$6)</f>
        <v>nicolasde</v>
      </c>
      <c r="N42" s="9" t="str">
        <f>SUBSTITUTE(M42,"{ln4}",Sheet1!$B$7)</f>
        <v>nicolasde</v>
      </c>
      <c r="O42" s="9" t="str">
        <f>SUBSTITUTE(N42,"{li4}",Sheet1!$C$7)</f>
        <v>nicolasde</v>
      </c>
      <c r="P42" s="9" t="str">
        <f>SUBSTITUTE(O42,"{ln5}",Sheet1!$B$8)</f>
        <v>nicolasde</v>
      </c>
      <c r="Q42" s="9" t="str">
        <f>SUBSTITUTE(P42,"{li5}",Sheet1!$C$8)</f>
        <v>nicolasde</v>
      </c>
      <c r="R42" s="9" t="str">
        <f>SUBSTITUTE(Q42,"{ln6}",Sheet1!$B$9)</f>
        <v>nicolasde</v>
      </c>
      <c r="S42" s="9" t="str">
        <f>SUBSTITUTE(R42,"{li6}",Sheet1!$C$9)</f>
        <v>nicolasde</v>
      </c>
    </row>
    <row r="43" spans="1:19" x14ac:dyDescent="0.15">
      <c r="B43" s="9" t="s">
        <v>99</v>
      </c>
      <c r="C43" s="10" t="str">
        <f>S43&amp;"@" &amp; Sheet1!$B$10</f>
        <v>nde@cooya.es</v>
      </c>
      <c r="D43" s="9" t="str">
        <f>SUBSTITUTE(B43,"{fn}",Sheet1!$B$2)</f>
        <v>{fi}{ln3}</v>
      </c>
      <c r="E43" s="9" t="str">
        <f>SUBSTITUTE(D43,"{fi}",Sheet1!$C$2)</f>
        <v>n{ln3}</v>
      </c>
      <c r="F43" s="9" t="str">
        <f>SUBSTITUTE(E43,"{mn}",Sheet1!$B$3)</f>
        <v>n{ln3}</v>
      </c>
      <c r="G43" s="9" t="str">
        <f>SUBSTITUTE(F43,"{mi}",Sheet1!$C$3)</f>
        <v>n{ln3}</v>
      </c>
      <c r="H43" s="9" t="str">
        <f>SUBSTITUTE(G43,"{ln}",Sheet1!$B$4)</f>
        <v>n{ln3}</v>
      </c>
      <c r="I43" s="9" t="str">
        <f>SUBSTITUTE(H43,"{li}",Sheet1!$C$4)</f>
        <v>n{ln3}</v>
      </c>
      <c r="J43" s="9" t="str">
        <f>SUBSTITUTE(I43,"{ln2}",Sheet1!$B$5)</f>
        <v>n{ln3}</v>
      </c>
      <c r="K43" s="9" t="str">
        <f>SUBSTITUTE(J43,"{li2}",Sheet1!$C$5)</f>
        <v>n{ln3}</v>
      </c>
      <c r="L43" s="9" t="str">
        <f>SUBSTITUTE(K43,"{ln3}",Sheet1!$B$6)</f>
        <v>nde</v>
      </c>
      <c r="M43" s="9" t="str">
        <f>SUBSTITUTE(L43,"{li3}",Sheet1!$C$6)</f>
        <v>nde</v>
      </c>
      <c r="N43" s="9" t="str">
        <f>SUBSTITUTE(M43,"{ln4}",Sheet1!$B$7)</f>
        <v>nde</v>
      </c>
      <c r="O43" s="9" t="str">
        <f>SUBSTITUTE(N43,"{li4}",Sheet1!$C$7)</f>
        <v>nde</v>
      </c>
      <c r="P43" s="9" t="str">
        <f>SUBSTITUTE(O43,"{ln5}",Sheet1!$B$8)</f>
        <v>nde</v>
      </c>
      <c r="Q43" s="9" t="str">
        <f>SUBSTITUTE(P43,"{li5}",Sheet1!$C$8)</f>
        <v>nde</v>
      </c>
      <c r="R43" s="9" t="str">
        <f>SUBSTITUTE(Q43,"{ln6}",Sheet1!$B$9)</f>
        <v>nde</v>
      </c>
      <c r="S43" s="9" t="str">
        <f>SUBSTITUTE(R43,"{li6}",Sheet1!$C$9)</f>
        <v>nde</v>
      </c>
    </row>
    <row r="44" spans="1:19" x14ac:dyDescent="0.15">
      <c r="B44" s="9" t="s">
        <v>100</v>
      </c>
      <c r="C44" s="10" t="str">
        <f>S44&amp;"@" &amp; Sheet1!$B$10</f>
        <v>n.de@cooya.es</v>
      </c>
      <c r="D44" s="9" t="str">
        <f>SUBSTITUTE(B44,"{fn}",Sheet1!$B$2)</f>
        <v>{fi}.{ln3}</v>
      </c>
      <c r="E44" s="9" t="str">
        <f>SUBSTITUTE(D44,"{fi}",Sheet1!$C$2)</f>
        <v>n.{ln3}</v>
      </c>
      <c r="F44" s="9" t="str">
        <f>SUBSTITUTE(E44,"{mn}",Sheet1!$B$3)</f>
        <v>n.{ln3}</v>
      </c>
      <c r="G44" s="9" t="str">
        <f>SUBSTITUTE(F44,"{mi}",Sheet1!$C$3)</f>
        <v>n.{ln3}</v>
      </c>
      <c r="H44" s="9" t="str">
        <f>SUBSTITUTE(G44,"{ln}",Sheet1!$B$4)</f>
        <v>n.{ln3}</v>
      </c>
      <c r="I44" s="9" t="str">
        <f>SUBSTITUTE(H44,"{li}",Sheet1!$C$4)</f>
        <v>n.{ln3}</v>
      </c>
      <c r="J44" s="9" t="str">
        <f>SUBSTITUTE(I44,"{ln2}",Sheet1!$B$5)</f>
        <v>n.{ln3}</v>
      </c>
      <c r="K44" s="9" t="str">
        <f>SUBSTITUTE(J44,"{li2}",Sheet1!$C$5)</f>
        <v>n.{ln3}</v>
      </c>
      <c r="L44" s="9" t="str">
        <f>SUBSTITUTE(K44,"{ln3}",Sheet1!$B$6)</f>
        <v>n.de</v>
      </c>
      <c r="M44" s="9" t="str">
        <f>SUBSTITUTE(L44,"{li3}",Sheet1!$C$6)</f>
        <v>n.de</v>
      </c>
      <c r="N44" s="9" t="str">
        <f>SUBSTITUTE(M44,"{ln4}",Sheet1!$B$7)</f>
        <v>n.de</v>
      </c>
      <c r="O44" s="9" t="str">
        <f>SUBSTITUTE(N44,"{li4}",Sheet1!$C$7)</f>
        <v>n.de</v>
      </c>
      <c r="P44" s="9" t="str">
        <f>SUBSTITUTE(O44,"{ln5}",Sheet1!$B$8)</f>
        <v>n.de</v>
      </c>
      <c r="Q44" s="9" t="str">
        <f>SUBSTITUTE(P44,"{li5}",Sheet1!$C$8)</f>
        <v>n.de</v>
      </c>
      <c r="R44" s="9" t="str">
        <f>SUBSTITUTE(Q44,"{ln6}",Sheet1!$B$9)</f>
        <v>n.de</v>
      </c>
      <c r="S44" s="9" t="str">
        <f>SUBSTITUTE(R44,"{li6}",Sheet1!$C$9)</f>
        <v>n.de</v>
      </c>
    </row>
    <row r="45" spans="1:19" x14ac:dyDescent="0.15">
      <c r="A45" s="9" t="s">
        <v>108</v>
      </c>
      <c r="B45" s="9" t="s">
        <v>109</v>
      </c>
      <c r="C45" s="10" t="str">
        <f>S45&amp;"@" &amp; Sheet1!$B$10</f>
        <v>nicolasla@cooya.es</v>
      </c>
      <c r="D45" s="9" t="str">
        <f>SUBSTITUTE(B45,"{fn}",Sheet1!$B$2)</f>
        <v>nicolas{ln4}</v>
      </c>
      <c r="E45" s="9" t="str">
        <f>SUBSTITUTE(D45,"{fi}",Sheet1!$C$2)</f>
        <v>nicolas{ln4}</v>
      </c>
      <c r="F45" s="9" t="str">
        <f>SUBSTITUTE(E45,"{mn}",Sheet1!$B$3)</f>
        <v>nicolas{ln4}</v>
      </c>
      <c r="G45" s="9" t="str">
        <f>SUBSTITUTE(F45,"{mi}",Sheet1!$C$3)</f>
        <v>nicolas{ln4}</v>
      </c>
      <c r="H45" s="9" t="str">
        <f>SUBSTITUTE(G45,"{ln}",Sheet1!$B$4)</f>
        <v>nicolas{ln4}</v>
      </c>
      <c r="I45" s="9" t="str">
        <f>SUBSTITUTE(H45,"{li}",Sheet1!$C$4)</f>
        <v>nicolas{ln4}</v>
      </c>
      <c r="J45" s="9" t="str">
        <f>SUBSTITUTE(I45,"{ln2}",Sheet1!$B$5)</f>
        <v>nicolas{ln4}</v>
      </c>
      <c r="K45" s="9" t="str">
        <f>SUBSTITUTE(J45,"{li2}",Sheet1!$C$5)</f>
        <v>nicolas{ln4}</v>
      </c>
      <c r="L45" s="9" t="str">
        <f>SUBSTITUTE(K45,"{ln3}",Sheet1!$B$6)</f>
        <v>nicolas{ln4}</v>
      </c>
      <c r="M45" s="9" t="str">
        <f>SUBSTITUTE(L45,"{li3}",Sheet1!$C$6)</f>
        <v>nicolas{ln4}</v>
      </c>
      <c r="N45" s="9" t="str">
        <f>SUBSTITUTE(M45,"{ln4}",Sheet1!$B$7)</f>
        <v>nicolasla</v>
      </c>
      <c r="O45" s="9" t="str">
        <f>SUBSTITUTE(N45,"{li4}",Sheet1!$C$7)</f>
        <v>nicolasla</v>
      </c>
      <c r="P45" s="9" t="str">
        <f>SUBSTITUTE(O45,"{ln5}",Sheet1!$B$8)</f>
        <v>nicolasla</v>
      </c>
      <c r="Q45" s="9" t="str">
        <f>SUBSTITUTE(P45,"{li5}",Sheet1!$C$8)</f>
        <v>nicolasla</v>
      </c>
      <c r="R45" s="9" t="str">
        <f>SUBSTITUTE(Q45,"{ln6}",Sheet1!$B$9)</f>
        <v>nicolasla</v>
      </c>
      <c r="S45" s="9" t="str">
        <f>SUBSTITUTE(R45,"{li6}",Sheet1!$C$9)</f>
        <v>nicolasla</v>
      </c>
    </row>
    <row r="46" spans="1:19" x14ac:dyDescent="0.15">
      <c r="B46" s="9" t="s">
        <v>110</v>
      </c>
      <c r="C46" s="10" t="str">
        <f>S46&amp;"@" &amp; Sheet1!$B$10</f>
        <v>nicolas.la@cooya.es</v>
      </c>
      <c r="D46" s="9" t="str">
        <f>SUBSTITUTE(B46,"{fn}",Sheet1!$B$2)</f>
        <v>nicolas.{ln4}</v>
      </c>
      <c r="E46" s="9" t="str">
        <f>SUBSTITUTE(D46,"{fi}",Sheet1!$C$2)</f>
        <v>nicolas.{ln4}</v>
      </c>
      <c r="F46" s="9" t="str">
        <f>SUBSTITUTE(E46,"{mn}",Sheet1!$B$3)</f>
        <v>nicolas.{ln4}</v>
      </c>
      <c r="G46" s="9" t="str">
        <f>SUBSTITUTE(F46,"{mi}",Sheet1!$C$3)</f>
        <v>nicolas.{ln4}</v>
      </c>
      <c r="H46" s="9" t="str">
        <f>SUBSTITUTE(G46,"{ln}",Sheet1!$B$4)</f>
        <v>nicolas.{ln4}</v>
      </c>
      <c r="I46" s="9" t="str">
        <f>SUBSTITUTE(H46,"{li}",Sheet1!$C$4)</f>
        <v>nicolas.{ln4}</v>
      </c>
      <c r="J46" s="9" t="str">
        <f>SUBSTITUTE(I46,"{ln2}",Sheet1!$B$5)</f>
        <v>nicolas.{ln4}</v>
      </c>
      <c r="K46" s="9" t="str">
        <f>SUBSTITUTE(J46,"{li2}",Sheet1!$C$5)</f>
        <v>nicolas.{ln4}</v>
      </c>
      <c r="L46" s="9" t="str">
        <f>SUBSTITUTE(K46,"{ln3}",Sheet1!$B$6)</f>
        <v>nicolas.{ln4}</v>
      </c>
      <c r="M46" s="9" t="str">
        <f>SUBSTITUTE(L46,"{li3}",Sheet1!$C$6)</f>
        <v>nicolas.{ln4}</v>
      </c>
      <c r="N46" s="9" t="str">
        <f>SUBSTITUTE(M46,"{ln4}",Sheet1!$B$7)</f>
        <v>nicolas.la</v>
      </c>
      <c r="O46" s="9" t="str">
        <f>SUBSTITUTE(N46,"{li4}",Sheet1!$C$7)</f>
        <v>nicolas.la</v>
      </c>
      <c r="P46" s="9" t="str">
        <f>SUBSTITUTE(O46,"{ln5}",Sheet1!$B$8)</f>
        <v>nicolas.la</v>
      </c>
      <c r="Q46" s="9" t="str">
        <f>SUBSTITUTE(P46,"{li5}",Sheet1!$C$8)</f>
        <v>nicolas.la</v>
      </c>
      <c r="R46" s="9" t="str">
        <f>SUBSTITUTE(Q46,"{ln6}",Sheet1!$B$9)</f>
        <v>nicolas.la</v>
      </c>
      <c r="S46" s="9" t="str">
        <f>SUBSTITUTE(R46,"{li6}",Sheet1!$C$9)</f>
        <v>nicolas.la</v>
      </c>
    </row>
    <row r="47" spans="1:19" x14ac:dyDescent="0.15">
      <c r="B47" s="9" t="s">
        <v>111</v>
      </c>
      <c r="C47" s="10" t="str">
        <f>S47&amp;"@" &amp; Sheet1!$B$10</f>
        <v>nla@cooya.es</v>
      </c>
      <c r="D47" s="9" t="str">
        <f>SUBSTITUTE(B47,"{fn}",Sheet1!$B$2)</f>
        <v>{fi}{ln4}</v>
      </c>
      <c r="E47" s="9" t="str">
        <f>SUBSTITUTE(D47,"{fi}",Sheet1!$C$2)</f>
        <v>n{ln4}</v>
      </c>
      <c r="F47" s="9" t="str">
        <f>SUBSTITUTE(E47,"{mn}",Sheet1!$B$3)</f>
        <v>n{ln4}</v>
      </c>
      <c r="G47" s="9" t="str">
        <f>SUBSTITUTE(F47,"{mi}",Sheet1!$C$3)</f>
        <v>n{ln4}</v>
      </c>
      <c r="H47" s="9" t="str">
        <f>SUBSTITUTE(G47,"{ln}",Sheet1!$B$4)</f>
        <v>n{ln4}</v>
      </c>
      <c r="I47" s="9" t="str">
        <f>SUBSTITUTE(H47,"{li}",Sheet1!$C$4)</f>
        <v>n{ln4}</v>
      </c>
      <c r="J47" s="9" t="str">
        <f>SUBSTITUTE(I47,"{ln2}",Sheet1!$B$5)</f>
        <v>n{ln4}</v>
      </c>
      <c r="K47" s="9" t="str">
        <f>SUBSTITUTE(J47,"{li2}",Sheet1!$C$5)</f>
        <v>n{ln4}</v>
      </c>
      <c r="L47" s="9" t="str">
        <f>SUBSTITUTE(K47,"{ln3}",Sheet1!$B$6)</f>
        <v>n{ln4}</v>
      </c>
      <c r="M47" s="9" t="str">
        <f>SUBSTITUTE(L47,"{li3}",Sheet1!$C$6)</f>
        <v>n{ln4}</v>
      </c>
      <c r="N47" s="9" t="str">
        <f>SUBSTITUTE(M47,"{ln4}",Sheet1!$B$7)</f>
        <v>nla</v>
      </c>
      <c r="O47" s="9" t="str">
        <f>SUBSTITUTE(N47,"{li4}",Sheet1!$C$7)</f>
        <v>nla</v>
      </c>
      <c r="P47" s="9" t="str">
        <f>SUBSTITUTE(O47,"{ln5}",Sheet1!$B$8)</f>
        <v>nla</v>
      </c>
      <c r="Q47" s="9" t="str">
        <f>SUBSTITUTE(P47,"{li5}",Sheet1!$C$8)</f>
        <v>nla</v>
      </c>
      <c r="R47" s="9" t="str">
        <f>SUBSTITUTE(Q47,"{ln6}",Sheet1!$B$9)</f>
        <v>nla</v>
      </c>
      <c r="S47" s="9" t="str">
        <f>SUBSTITUTE(R47,"{li6}",Sheet1!$C$9)</f>
        <v>nla</v>
      </c>
    </row>
    <row r="48" spans="1:19" x14ac:dyDescent="0.15">
      <c r="B48" s="9" t="s">
        <v>112</v>
      </c>
      <c r="C48" s="10" t="str">
        <f>S48&amp;"@" &amp; Sheet1!$B$10</f>
        <v>n.la@cooya.es</v>
      </c>
      <c r="D48" s="9" t="str">
        <f>SUBSTITUTE(B48,"{fn}",Sheet1!$B$2)</f>
        <v>{fi}.{ln4}</v>
      </c>
      <c r="E48" s="9" t="str">
        <f>SUBSTITUTE(D48,"{fi}",Sheet1!$C$2)</f>
        <v>n.{ln4}</v>
      </c>
      <c r="F48" s="9" t="str">
        <f>SUBSTITUTE(E48,"{mn}",Sheet1!$B$3)</f>
        <v>n.{ln4}</v>
      </c>
      <c r="G48" s="9" t="str">
        <f>SUBSTITUTE(F48,"{mi}",Sheet1!$C$3)</f>
        <v>n.{ln4}</v>
      </c>
      <c r="H48" s="9" t="str">
        <f>SUBSTITUTE(G48,"{ln}",Sheet1!$B$4)</f>
        <v>n.{ln4}</v>
      </c>
      <c r="I48" s="9" t="str">
        <f>SUBSTITUTE(H48,"{li}",Sheet1!$C$4)</f>
        <v>n.{ln4}</v>
      </c>
      <c r="J48" s="9" t="str">
        <f>SUBSTITUTE(I48,"{ln2}",Sheet1!$B$5)</f>
        <v>n.{ln4}</v>
      </c>
      <c r="K48" s="9" t="str">
        <f>SUBSTITUTE(J48,"{li2}",Sheet1!$C$5)</f>
        <v>n.{ln4}</v>
      </c>
      <c r="L48" s="9" t="str">
        <f>SUBSTITUTE(K48,"{ln3}",Sheet1!$B$6)</f>
        <v>n.{ln4}</v>
      </c>
      <c r="M48" s="9" t="str">
        <f>SUBSTITUTE(L48,"{li3}",Sheet1!$C$6)</f>
        <v>n.{ln4}</v>
      </c>
      <c r="N48" s="9" t="str">
        <f>SUBSTITUTE(M48,"{ln4}",Sheet1!$B$7)</f>
        <v>n.la</v>
      </c>
      <c r="O48" s="9" t="str">
        <f>SUBSTITUTE(N48,"{li4}",Sheet1!$C$7)</f>
        <v>n.la</v>
      </c>
      <c r="P48" s="9" t="str">
        <f>SUBSTITUTE(O48,"{ln5}",Sheet1!$B$8)</f>
        <v>n.la</v>
      </c>
      <c r="Q48" s="9" t="str">
        <f>SUBSTITUTE(P48,"{li5}",Sheet1!$C$8)</f>
        <v>n.la</v>
      </c>
      <c r="R48" s="9" t="str">
        <f>SUBSTITUTE(Q48,"{ln6}",Sheet1!$B$9)</f>
        <v>n.la</v>
      </c>
      <c r="S48" s="9" t="str">
        <f>SUBSTITUTE(R48,"{li6}",Sheet1!$C$9)</f>
        <v>n.la</v>
      </c>
    </row>
    <row r="49" spans="1:19" x14ac:dyDescent="0.15">
      <c r="B49" s="9" t="s">
        <v>109</v>
      </c>
      <c r="C49" s="10" t="str">
        <f>S49&amp;"@" &amp; Sheet1!$B$10</f>
        <v>nicolasla@cooya.es</v>
      </c>
      <c r="D49" s="9" t="str">
        <f>SUBSTITUTE(B49,"{fn}",Sheet1!$B$2)</f>
        <v>nicolas{ln4}</v>
      </c>
      <c r="E49" s="9" t="str">
        <f>SUBSTITUTE(D49,"{fi}",Sheet1!$C$2)</f>
        <v>nicolas{ln4}</v>
      </c>
      <c r="F49" s="9" t="str">
        <f>SUBSTITUTE(E49,"{mn}",Sheet1!$B$3)</f>
        <v>nicolas{ln4}</v>
      </c>
      <c r="G49" s="9" t="str">
        <f>SUBSTITUTE(F49,"{mi}",Sheet1!$C$3)</f>
        <v>nicolas{ln4}</v>
      </c>
      <c r="H49" s="9" t="str">
        <f>SUBSTITUTE(G49,"{ln}",Sheet1!$B$4)</f>
        <v>nicolas{ln4}</v>
      </c>
      <c r="I49" s="9" t="str">
        <f>SUBSTITUTE(H49,"{li}",Sheet1!$C$4)</f>
        <v>nicolas{ln4}</v>
      </c>
      <c r="J49" s="9" t="str">
        <f>SUBSTITUTE(I49,"{ln2}",Sheet1!$B$5)</f>
        <v>nicolas{ln4}</v>
      </c>
      <c r="K49" s="9" t="str">
        <f>SUBSTITUTE(J49,"{li2}",Sheet1!$C$5)</f>
        <v>nicolas{ln4}</v>
      </c>
      <c r="L49" s="9" t="str">
        <f>SUBSTITUTE(K49,"{ln3}",Sheet1!$B$6)</f>
        <v>nicolas{ln4}</v>
      </c>
      <c r="M49" s="9" t="str">
        <f>SUBSTITUTE(L49,"{li3}",Sheet1!$C$6)</f>
        <v>nicolas{ln4}</v>
      </c>
      <c r="N49" s="9" t="str">
        <f>SUBSTITUTE(M49,"{ln4}",Sheet1!$B$7)</f>
        <v>nicolasla</v>
      </c>
      <c r="O49" s="9" t="str">
        <f>SUBSTITUTE(N49,"{li4}",Sheet1!$C$7)</f>
        <v>nicolasla</v>
      </c>
      <c r="P49" s="9" t="str">
        <f>SUBSTITUTE(O49,"{ln5}",Sheet1!$B$8)</f>
        <v>nicolasla</v>
      </c>
      <c r="Q49" s="9" t="str">
        <f>SUBSTITUTE(P49,"{li5}",Sheet1!$C$8)</f>
        <v>nicolasla</v>
      </c>
      <c r="R49" s="9" t="str">
        <f>SUBSTITUTE(Q49,"{ln6}",Sheet1!$B$9)</f>
        <v>nicolasla</v>
      </c>
      <c r="S49" s="9" t="str">
        <f>SUBSTITUTE(R49,"{li6}",Sheet1!$C$9)</f>
        <v>nicolasla</v>
      </c>
    </row>
    <row r="50" spans="1:19" x14ac:dyDescent="0.15">
      <c r="B50" s="9" t="s">
        <v>111</v>
      </c>
      <c r="C50" s="10" t="str">
        <f>S50&amp;"@" &amp; Sheet1!$B$10</f>
        <v>nla@cooya.es</v>
      </c>
      <c r="D50" s="9" t="str">
        <f>SUBSTITUTE(B50,"{fn}",Sheet1!$B$2)</f>
        <v>{fi}{ln4}</v>
      </c>
      <c r="E50" s="9" t="str">
        <f>SUBSTITUTE(D50,"{fi}",Sheet1!$C$2)</f>
        <v>n{ln4}</v>
      </c>
      <c r="F50" s="9" t="str">
        <f>SUBSTITUTE(E50,"{mn}",Sheet1!$B$3)</f>
        <v>n{ln4}</v>
      </c>
      <c r="G50" s="9" t="str">
        <f>SUBSTITUTE(F50,"{mi}",Sheet1!$C$3)</f>
        <v>n{ln4}</v>
      </c>
      <c r="H50" s="9" t="str">
        <f>SUBSTITUTE(G50,"{ln}",Sheet1!$B$4)</f>
        <v>n{ln4}</v>
      </c>
      <c r="I50" s="9" t="str">
        <f>SUBSTITUTE(H50,"{li}",Sheet1!$C$4)</f>
        <v>n{ln4}</v>
      </c>
      <c r="J50" s="9" t="str">
        <f>SUBSTITUTE(I50,"{ln2}",Sheet1!$B$5)</f>
        <v>n{ln4}</v>
      </c>
      <c r="K50" s="9" t="str">
        <f>SUBSTITUTE(J50,"{li2}",Sheet1!$C$5)</f>
        <v>n{ln4}</v>
      </c>
      <c r="L50" s="9" t="str">
        <f>SUBSTITUTE(K50,"{ln3}",Sheet1!$B$6)</f>
        <v>n{ln4}</v>
      </c>
      <c r="M50" s="9" t="str">
        <f>SUBSTITUTE(L50,"{li3}",Sheet1!$C$6)</f>
        <v>n{ln4}</v>
      </c>
      <c r="N50" s="9" t="str">
        <f>SUBSTITUTE(M50,"{ln4}",Sheet1!$B$7)</f>
        <v>nla</v>
      </c>
      <c r="O50" s="9" t="str">
        <f>SUBSTITUTE(N50,"{li4}",Sheet1!$C$7)</f>
        <v>nla</v>
      </c>
      <c r="P50" s="9" t="str">
        <f>SUBSTITUTE(O50,"{ln5}",Sheet1!$B$8)</f>
        <v>nla</v>
      </c>
      <c r="Q50" s="9" t="str">
        <f>SUBSTITUTE(P50,"{li5}",Sheet1!$C$8)</f>
        <v>nla</v>
      </c>
      <c r="R50" s="9" t="str">
        <f>SUBSTITUTE(Q50,"{ln6}",Sheet1!$B$9)</f>
        <v>nla</v>
      </c>
      <c r="S50" s="9" t="str">
        <f>SUBSTITUTE(R50,"{li6}",Sheet1!$C$9)</f>
        <v>nla</v>
      </c>
    </row>
    <row r="51" spans="1:19" x14ac:dyDescent="0.15">
      <c r="B51" s="9" t="s">
        <v>112</v>
      </c>
      <c r="C51" s="10" t="str">
        <f>S51&amp;"@" &amp; Sheet1!$B$10</f>
        <v>n.la@cooya.es</v>
      </c>
      <c r="D51" s="9" t="str">
        <f>SUBSTITUTE(B51,"{fn}",Sheet1!$B$2)</f>
        <v>{fi}.{ln4}</v>
      </c>
      <c r="E51" s="9" t="str">
        <f>SUBSTITUTE(D51,"{fi}",Sheet1!$C$2)</f>
        <v>n.{ln4}</v>
      </c>
      <c r="F51" s="9" t="str">
        <f>SUBSTITUTE(E51,"{mn}",Sheet1!$B$3)</f>
        <v>n.{ln4}</v>
      </c>
      <c r="G51" s="9" t="str">
        <f>SUBSTITUTE(F51,"{mi}",Sheet1!$C$3)</f>
        <v>n.{ln4}</v>
      </c>
      <c r="H51" s="9" t="str">
        <f>SUBSTITUTE(G51,"{ln}",Sheet1!$B$4)</f>
        <v>n.{ln4}</v>
      </c>
      <c r="I51" s="9" t="str">
        <f>SUBSTITUTE(H51,"{li}",Sheet1!$C$4)</f>
        <v>n.{ln4}</v>
      </c>
      <c r="J51" s="9" t="str">
        <f>SUBSTITUTE(I51,"{ln2}",Sheet1!$B$5)</f>
        <v>n.{ln4}</v>
      </c>
      <c r="K51" s="9" t="str">
        <f>SUBSTITUTE(J51,"{li2}",Sheet1!$C$5)</f>
        <v>n.{ln4}</v>
      </c>
      <c r="L51" s="9" t="str">
        <f>SUBSTITUTE(K51,"{ln3}",Sheet1!$B$6)</f>
        <v>n.{ln4}</v>
      </c>
      <c r="M51" s="9" t="str">
        <f>SUBSTITUTE(L51,"{li3}",Sheet1!$C$6)</f>
        <v>n.{ln4}</v>
      </c>
      <c r="N51" s="9" t="str">
        <f>SUBSTITUTE(M51,"{ln4}",Sheet1!$B$7)</f>
        <v>n.la</v>
      </c>
      <c r="O51" s="9" t="str">
        <f>SUBSTITUTE(N51,"{li4}",Sheet1!$C$7)</f>
        <v>n.la</v>
      </c>
      <c r="P51" s="9" t="str">
        <f>SUBSTITUTE(O51,"{ln5}",Sheet1!$B$8)</f>
        <v>n.la</v>
      </c>
      <c r="Q51" s="9" t="str">
        <f>SUBSTITUTE(P51,"{li5}",Sheet1!$C$8)</f>
        <v>n.la</v>
      </c>
      <c r="R51" s="9" t="str">
        <f>SUBSTITUTE(Q51,"{ln6}",Sheet1!$B$9)</f>
        <v>n.la</v>
      </c>
      <c r="S51" s="9" t="str">
        <f>SUBSTITUTE(R51,"{li6}",Sheet1!$C$9)</f>
        <v>n.la</v>
      </c>
    </row>
    <row r="52" spans="1:19" x14ac:dyDescent="0.15">
      <c r="A52" s="9" t="s">
        <v>117</v>
      </c>
      <c r="B52" s="9" t="s">
        <v>118</v>
      </c>
      <c r="C52" s="10" t="str">
        <f>S52&amp;"@" &amp; Sheet1!$B$10</f>
        <v>nicolasvega@cooya.es</v>
      </c>
      <c r="D52" s="9" t="str">
        <f>SUBSTITUTE(B52,"{fn}",Sheet1!$B$2)</f>
        <v>nicolas{ln5}</v>
      </c>
      <c r="E52" s="9" t="str">
        <f>SUBSTITUTE(D52,"{fi}",Sheet1!$C$2)</f>
        <v>nicolas{ln5}</v>
      </c>
      <c r="F52" s="9" t="str">
        <f>SUBSTITUTE(E52,"{mn}",Sheet1!$B$3)</f>
        <v>nicolas{ln5}</v>
      </c>
      <c r="G52" s="9" t="str">
        <f>SUBSTITUTE(F52,"{mi}",Sheet1!$C$3)</f>
        <v>nicolas{ln5}</v>
      </c>
      <c r="H52" s="9" t="str">
        <f>SUBSTITUTE(G52,"{ln}",Sheet1!$B$4)</f>
        <v>nicolas{ln5}</v>
      </c>
      <c r="I52" s="9" t="str">
        <f>SUBSTITUTE(H52,"{li}",Sheet1!$C$4)</f>
        <v>nicolas{ln5}</v>
      </c>
      <c r="J52" s="9" t="str">
        <f>SUBSTITUTE(I52,"{ln2}",Sheet1!$B$5)</f>
        <v>nicolas{ln5}</v>
      </c>
      <c r="K52" s="9" t="str">
        <f>SUBSTITUTE(J52,"{li2}",Sheet1!$C$5)</f>
        <v>nicolas{ln5}</v>
      </c>
      <c r="L52" s="9" t="str">
        <f>SUBSTITUTE(K52,"{ln3}",Sheet1!$B$6)</f>
        <v>nicolas{ln5}</v>
      </c>
      <c r="M52" s="9" t="str">
        <f>SUBSTITUTE(L52,"{li3}",Sheet1!$C$6)</f>
        <v>nicolas{ln5}</v>
      </c>
      <c r="N52" s="9" t="str">
        <f>SUBSTITUTE(M52,"{ln4}",Sheet1!$B$7)</f>
        <v>nicolas{ln5}</v>
      </c>
      <c r="O52" s="9" t="str">
        <f>SUBSTITUTE(N52,"{li4}",Sheet1!$C$7)</f>
        <v>nicolas{ln5}</v>
      </c>
      <c r="P52" s="9" t="str">
        <f>SUBSTITUTE(O52,"{ln5}",Sheet1!$B$8)</f>
        <v>nicolasvega</v>
      </c>
      <c r="Q52" s="9" t="str">
        <f>SUBSTITUTE(P52,"{li5}",Sheet1!$C$8)</f>
        <v>nicolasvega</v>
      </c>
      <c r="R52" s="9" t="str">
        <f>SUBSTITUTE(Q52,"{ln6}",Sheet1!$B$9)</f>
        <v>nicolasvega</v>
      </c>
      <c r="S52" s="9" t="str">
        <f>SUBSTITUTE(R52,"{li6}",Sheet1!$C$9)</f>
        <v>nicolasvega</v>
      </c>
    </row>
    <row r="53" spans="1:19" x14ac:dyDescent="0.15">
      <c r="B53" s="9" t="s">
        <v>119</v>
      </c>
      <c r="C53" s="10" t="str">
        <f>S53&amp;"@" &amp; Sheet1!$B$10</f>
        <v>nicolas.vega@cooya.es</v>
      </c>
      <c r="D53" s="9" t="str">
        <f>SUBSTITUTE(B53,"{fn}",Sheet1!$B$2)</f>
        <v>nicolas.{ln5}</v>
      </c>
      <c r="E53" s="9" t="str">
        <f>SUBSTITUTE(D53,"{fi}",Sheet1!$C$2)</f>
        <v>nicolas.{ln5}</v>
      </c>
      <c r="F53" s="9" t="str">
        <f>SUBSTITUTE(E53,"{mn}",Sheet1!$B$3)</f>
        <v>nicolas.{ln5}</v>
      </c>
      <c r="G53" s="9" t="str">
        <f>SUBSTITUTE(F53,"{mi}",Sheet1!$C$3)</f>
        <v>nicolas.{ln5}</v>
      </c>
      <c r="H53" s="9" t="str">
        <f>SUBSTITUTE(G53,"{ln}",Sheet1!$B$4)</f>
        <v>nicolas.{ln5}</v>
      </c>
      <c r="I53" s="9" t="str">
        <f>SUBSTITUTE(H53,"{li}",Sheet1!$C$4)</f>
        <v>nicolas.{ln5}</v>
      </c>
      <c r="J53" s="9" t="str">
        <f>SUBSTITUTE(I53,"{ln2}",Sheet1!$B$5)</f>
        <v>nicolas.{ln5}</v>
      </c>
      <c r="K53" s="9" t="str">
        <f>SUBSTITUTE(J53,"{li2}",Sheet1!$C$5)</f>
        <v>nicolas.{ln5}</v>
      </c>
      <c r="L53" s="9" t="str">
        <f>SUBSTITUTE(K53,"{ln3}",Sheet1!$B$6)</f>
        <v>nicolas.{ln5}</v>
      </c>
      <c r="M53" s="9" t="str">
        <f>SUBSTITUTE(L53,"{li3}",Sheet1!$C$6)</f>
        <v>nicolas.{ln5}</v>
      </c>
      <c r="N53" s="9" t="str">
        <f>SUBSTITUTE(M53,"{ln4}",Sheet1!$B$7)</f>
        <v>nicolas.{ln5}</v>
      </c>
      <c r="O53" s="9" t="str">
        <f>SUBSTITUTE(N53,"{li4}",Sheet1!$C$7)</f>
        <v>nicolas.{ln5}</v>
      </c>
      <c r="P53" s="9" t="str">
        <f>SUBSTITUTE(O53,"{ln5}",Sheet1!$B$8)</f>
        <v>nicolas.vega</v>
      </c>
      <c r="Q53" s="9" t="str">
        <f>SUBSTITUTE(P53,"{li5}",Sheet1!$C$8)</f>
        <v>nicolas.vega</v>
      </c>
      <c r="R53" s="9" t="str">
        <f>SUBSTITUTE(Q53,"{ln6}",Sheet1!$B$9)</f>
        <v>nicolas.vega</v>
      </c>
      <c r="S53" s="9" t="str">
        <f>SUBSTITUTE(R53,"{li6}",Sheet1!$C$9)</f>
        <v>nicolas.vega</v>
      </c>
    </row>
    <row r="54" spans="1:19" x14ac:dyDescent="0.15">
      <c r="B54" s="9" t="s">
        <v>120</v>
      </c>
      <c r="C54" s="10" t="str">
        <f>S54&amp;"@" &amp; Sheet1!$B$10</f>
        <v>nvega@cooya.es</v>
      </c>
      <c r="D54" s="9" t="str">
        <f>SUBSTITUTE(B54,"{fn}",Sheet1!$B$2)</f>
        <v>{fi}{ln5}</v>
      </c>
      <c r="E54" s="9" t="str">
        <f>SUBSTITUTE(D54,"{fi}",Sheet1!$C$2)</f>
        <v>n{ln5}</v>
      </c>
      <c r="F54" s="9" t="str">
        <f>SUBSTITUTE(E54,"{mn}",Sheet1!$B$3)</f>
        <v>n{ln5}</v>
      </c>
      <c r="G54" s="9" t="str">
        <f>SUBSTITUTE(F54,"{mi}",Sheet1!$C$3)</f>
        <v>n{ln5}</v>
      </c>
      <c r="H54" s="9" t="str">
        <f>SUBSTITUTE(G54,"{ln}",Sheet1!$B$4)</f>
        <v>n{ln5}</v>
      </c>
      <c r="I54" s="9" t="str">
        <f>SUBSTITUTE(H54,"{li}",Sheet1!$C$4)</f>
        <v>n{ln5}</v>
      </c>
      <c r="J54" s="9" t="str">
        <f>SUBSTITUTE(I54,"{ln2}",Sheet1!$B$5)</f>
        <v>n{ln5}</v>
      </c>
      <c r="K54" s="9" t="str">
        <f>SUBSTITUTE(J54,"{li2}",Sheet1!$C$5)</f>
        <v>n{ln5}</v>
      </c>
      <c r="L54" s="9" t="str">
        <f>SUBSTITUTE(K54,"{ln3}",Sheet1!$B$6)</f>
        <v>n{ln5}</v>
      </c>
      <c r="M54" s="9" t="str">
        <f>SUBSTITUTE(L54,"{li3}",Sheet1!$C$6)</f>
        <v>n{ln5}</v>
      </c>
      <c r="N54" s="9" t="str">
        <f>SUBSTITUTE(M54,"{ln4}",Sheet1!$B$7)</f>
        <v>n{ln5}</v>
      </c>
      <c r="O54" s="9" t="str">
        <f>SUBSTITUTE(N54,"{li4}",Sheet1!$C$7)</f>
        <v>n{ln5}</v>
      </c>
      <c r="P54" s="9" t="str">
        <f>SUBSTITUTE(O54,"{ln5}",Sheet1!$B$8)</f>
        <v>nvega</v>
      </c>
      <c r="Q54" s="9" t="str">
        <f>SUBSTITUTE(P54,"{li5}",Sheet1!$C$8)</f>
        <v>nvega</v>
      </c>
      <c r="R54" s="9" t="str">
        <f>SUBSTITUTE(Q54,"{ln6}",Sheet1!$B$9)</f>
        <v>nvega</v>
      </c>
      <c r="S54" s="9" t="str">
        <f>SUBSTITUTE(R54,"{li6}",Sheet1!$C$9)</f>
        <v>nvega</v>
      </c>
    </row>
    <row r="55" spans="1:19" x14ac:dyDescent="0.15">
      <c r="B55" s="9" t="s">
        <v>121</v>
      </c>
      <c r="C55" s="10" t="str">
        <f>S55&amp;"@" &amp; Sheet1!$B$10</f>
        <v>n.vega@cooya.es</v>
      </c>
      <c r="D55" s="9" t="str">
        <f>SUBSTITUTE(B55,"{fn}",Sheet1!$B$2)</f>
        <v>{fi}.{ln5}</v>
      </c>
      <c r="E55" s="9" t="str">
        <f>SUBSTITUTE(D55,"{fi}",Sheet1!$C$2)</f>
        <v>n.{ln5}</v>
      </c>
      <c r="F55" s="9" t="str">
        <f>SUBSTITUTE(E55,"{mn}",Sheet1!$B$3)</f>
        <v>n.{ln5}</v>
      </c>
      <c r="G55" s="9" t="str">
        <f>SUBSTITUTE(F55,"{mi}",Sheet1!$C$3)</f>
        <v>n.{ln5}</v>
      </c>
      <c r="H55" s="9" t="str">
        <f>SUBSTITUTE(G55,"{ln}",Sheet1!$B$4)</f>
        <v>n.{ln5}</v>
      </c>
      <c r="I55" s="9" t="str">
        <f>SUBSTITUTE(H55,"{li}",Sheet1!$C$4)</f>
        <v>n.{ln5}</v>
      </c>
      <c r="J55" s="9" t="str">
        <f>SUBSTITUTE(I55,"{ln2}",Sheet1!$B$5)</f>
        <v>n.{ln5}</v>
      </c>
      <c r="K55" s="9" t="str">
        <f>SUBSTITUTE(J55,"{li2}",Sheet1!$C$5)</f>
        <v>n.{ln5}</v>
      </c>
      <c r="L55" s="9" t="str">
        <f>SUBSTITUTE(K55,"{ln3}",Sheet1!$B$6)</f>
        <v>n.{ln5}</v>
      </c>
      <c r="M55" s="9" t="str">
        <f>SUBSTITUTE(L55,"{li3}",Sheet1!$C$6)</f>
        <v>n.{ln5}</v>
      </c>
      <c r="N55" s="9" t="str">
        <f>SUBSTITUTE(M55,"{ln4}",Sheet1!$B$7)</f>
        <v>n.{ln5}</v>
      </c>
      <c r="O55" s="9" t="str">
        <f>SUBSTITUTE(N55,"{li4}",Sheet1!$C$7)</f>
        <v>n.{ln5}</v>
      </c>
      <c r="P55" s="9" t="str">
        <f>SUBSTITUTE(O55,"{ln5}",Sheet1!$B$8)</f>
        <v>n.vega</v>
      </c>
      <c r="Q55" s="9" t="str">
        <f>SUBSTITUTE(P55,"{li5}",Sheet1!$C$8)</f>
        <v>n.vega</v>
      </c>
      <c r="R55" s="9" t="str">
        <f>SUBSTITUTE(Q55,"{ln6}",Sheet1!$B$9)</f>
        <v>n.vega</v>
      </c>
      <c r="S55" s="9" t="str">
        <f>SUBSTITUTE(R55,"{li6}",Sheet1!$C$9)</f>
        <v>n.vega</v>
      </c>
    </row>
    <row r="56" spans="1:19" x14ac:dyDescent="0.15">
      <c r="B56" s="9" t="s">
        <v>118</v>
      </c>
      <c r="C56" s="10" t="str">
        <f>S56&amp;"@" &amp; Sheet1!$B$10</f>
        <v>nicolasvega@cooya.es</v>
      </c>
      <c r="D56" s="9" t="str">
        <f>SUBSTITUTE(B56,"{fn}",Sheet1!$B$2)</f>
        <v>nicolas{ln5}</v>
      </c>
      <c r="E56" s="9" t="str">
        <f>SUBSTITUTE(D56,"{fi}",Sheet1!$C$2)</f>
        <v>nicolas{ln5}</v>
      </c>
      <c r="F56" s="9" t="str">
        <f>SUBSTITUTE(E56,"{mn}",Sheet1!$B$3)</f>
        <v>nicolas{ln5}</v>
      </c>
      <c r="G56" s="9" t="str">
        <f>SUBSTITUTE(F56,"{mi}",Sheet1!$C$3)</f>
        <v>nicolas{ln5}</v>
      </c>
      <c r="H56" s="9" t="str">
        <f>SUBSTITUTE(G56,"{ln}",Sheet1!$B$4)</f>
        <v>nicolas{ln5}</v>
      </c>
      <c r="I56" s="9" t="str">
        <f>SUBSTITUTE(H56,"{li}",Sheet1!$C$4)</f>
        <v>nicolas{ln5}</v>
      </c>
      <c r="J56" s="9" t="str">
        <f>SUBSTITUTE(I56,"{ln2}",Sheet1!$B$5)</f>
        <v>nicolas{ln5}</v>
      </c>
      <c r="K56" s="9" t="str">
        <f>SUBSTITUTE(J56,"{li2}",Sheet1!$C$5)</f>
        <v>nicolas{ln5}</v>
      </c>
      <c r="L56" s="9" t="str">
        <f>SUBSTITUTE(K56,"{ln3}",Sheet1!$B$6)</f>
        <v>nicolas{ln5}</v>
      </c>
      <c r="M56" s="9" t="str">
        <f>SUBSTITUTE(L56,"{li3}",Sheet1!$C$6)</f>
        <v>nicolas{ln5}</v>
      </c>
      <c r="N56" s="9" t="str">
        <f>SUBSTITUTE(M56,"{ln4}",Sheet1!$B$7)</f>
        <v>nicolas{ln5}</v>
      </c>
      <c r="O56" s="9" t="str">
        <f>SUBSTITUTE(N56,"{li4}",Sheet1!$C$7)</f>
        <v>nicolas{ln5}</v>
      </c>
      <c r="P56" s="9" t="str">
        <f>SUBSTITUTE(O56,"{ln5}",Sheet1!$B$8)</f>
        <v>nicolasvega</v>
      </c>
      <c r="Q56" s="9" t="str">
        <f>SUBSTITUTE(P56,"{li5}",Sheet1!$C$8)</f>
        <v>nicolasvega</v>
      </c>
      <c r="R56" s="9" t="str">
        <f>SUBSTITUTE(Q56,"{ln6}",Sheet1!$B$9)</f>
        <v>nicolasvega</v>
      </c>
      <c r="S56" s="9" t="str">
        <f>SUBSTITUTE(R56,"{li6}",Sheet1!$C$9)</f>
        <v>nicolasvega</v>
      </c>
    </row>
    <row r="57" spans="1:19" x14ac:dyDescent="0.15">
      <c r="B57" s="9" t="s">
        <v>120</v>
      </c>
      <c r="C57" s="10" t="str">
        <f>S57&amp;"@" &amp; Sheet1!$B$10</f>
        <v>nvega@cooya.es</v>
      </c>
      <c r="D57" s="9" t="str">
        <f>SUBSTITUTE(B57,"{fn}",Sheet1!$B$2)</f>
        <v>{fi}{ln5}</v>
      </c>
      <c r="E57" s="9" t="str">
        <f>SUBSTITUTE(D57,"{fi}",Sheet1!$C$2)</f>
        <v>n{ln5}</v>
      </c>
      <c r="F57" s="9" t="str">
        <f>SUBSTITUTE(E57,"{mn}",Sheet1!$B$3)</f>
        <v>n{ln5}</v>
      </c>
      <c r="G57" s="9" t="str">
        <f>SUBSTITUTE(F57,"{mi}",Sheet1!$C$3)</f>
        <v>n{ln5}</v>
      </c>
      <c r="H57" s="9" t="str">
        <f>SUBSTITUTE(G57,"{ln}",Sheet1!$B$4)</f>
        <v>n{ln5}</v>
      </c>
      <c r="I57" s="9" t="str">
        <f>SUBSTITUTE(H57,"{li}",Sheet1!$C$4)</f>
        <v>n{ln5}</v>
      </c>
      <c r="J57" s="9" t="str">
        <f>SUBSTITUTE(I57,"{ln2}",Sheet1!$B$5)</f>
        <v>n{ln5}</v>
      </c>
      <c r="K57" s="9" t="str">
        <f>SUBSTITUTE(J57,"{li2}",Sheet1!$C$5)</f>
        <v>n{ln5}</v>
      </c>
      <c r="L57" s="9" t="str">
        <f>SUBSTITUTE(K57,"{ln3}",Sheet1!$B$6)</f>
        <v>n{ln5}</v>
      </c>
      <c r="M57" s="9" t="str">
        <f>SUBSTITUTE(L57,"{li3}",Sheet1!$C$6)</f>
        <v>n{ln5}</v>
      </c>
      <c r="N57" s="9" t="str">
        <f>SUBSTITUTE(M57,"{ln4}",Sheet1!$B$7)</f>
        <v>n{ln5}</v>
      </c>
      <c r="O57" s="9" t="str">
        <f>SUBSTITUTE(N57,"{li4}",Sheet1!$C$7)</f>
        <v>n{ln5}</v>
      </c>
      <c r="P57" s="9" t="str">
        <f>SUBSTITUTE(O57,"{ln5}",Sheet1!$B$8)</f>
        <v>nvega</v>
      </c>
      <c r="Q57" s="9" t="str">
        <f>SUBSTITUTE(P57,"{li5}",Sheet1!$C$8)</f>
        <v>nvega</v>
      </c>
      <c r="R57" s="9" t="str">
        <f>SUBSTITUTE(Q57,"{ln6}",Sheet1!$B$9)</f>
        <v>nvega</v>
      </c>
      <c r="S57" s="9" t="str">
        <f>SUBSTITUTE(R57,"{li6}",Sheet1!$C$9)</f>
        <v>nvega</v>
      </c>
    </row>
    <row r="58" spans="1:19" x14ac:dyDescent="0.15">
      <c r="B58" s="9" t="s">
        <v>121</v>
      </c>
      <c r="C58" s="10" t="str">
        <f>S58&amp;"@" &amp; Sheet1!$B$10</f>
        <v>n.vega@cooya.es</v>
      </c>
      <c r="D58" s="9" t="str">
        <f>SUBSTITUTE(B58,"{fn}",Sheet1!$B$2)</f>
        <v>{fi}.{ln5}</v>
      </c>
      <c r="E58" s="9" t="str">
        <f>SUBSTITUTE(D58,"{fi}",Sheet1!$C$2)</f>
        <v>n.{ln5}</v>
      </c>
      <c r="F58" s="9" t="str">
        <f>SUBSTITUTE(E58,"{mn}",Sheet1!$B$3)</f>
        <v>n.{ln5}</v>
      </c>
      <c r="G58" s="9" t="str">
        <f>SUBSTITUTE(F58,"{mi}",Sheet1!$C$3)</f>
        <v>n.{ln5}</v>
      </c>
      <c r="H58" s="9" t="str">
        <f>SUBSTITUTE(G58,"{ln}",Sheet1!$B$4)</f>
        <v>n.{ln5}</v>
      </c>
      <c r="I58" s="9" t="str">
        <f>SUBSTITUTE(H58,"{li}",Sheet1!$C$4)</f>
        <v>n.{ln5}</v>
      </c>
      <c r="J58" s="9" t="str">
        <f>SUBSTITUTE(I58,"{ln2}",Sheet1!$B$5)</f>
        <v>n.{ln5}</v>
      </c>
      <c r="K58" s="9" t="str">
        <f>SUBSTITUTE(J58,"{li2}",Sheet1!$C$5)</f>
        <v>n.{ln5}</v>
      </c>
      <c r="L58" s="9" t="str">
        <f>SUBSTITUTE(K58,"{ln3}",Sheet1!$B$6)</f>
        <v>n.{ln5}</v>
      </c>
      <c r="M58" s="9" t="str">
        <f>SUBSTITUTE(L58,"{li3}",Sheet1!$C$6)</f>
        <v>n.{ln5}</v>
      </c>
      <c r="N58" s="9" t="str">
        <f>SUBSTITUTE(M58,"{ln4}",Sheet1!$B$7)</f>
        <v>n.{ln5}</v>
      </c>
      <c r="O58" s="9" t="str">
        <f>SUBSTITUTE(N58,"{li4}",Sheet1!$C$7)</f>
        <v>n.{ln5}</v>
      </c>
      <c r="P58" s="9" t="str">
        <f>SUBSTITUTE(O58,"{ln5}",Sheet1!$B$8)</f>
        <v>n.vega</v>
      </c>
      <c r="Q58" s="9" t="str">
        <f>SUBSTITUTE(P58,"{li5}",Sheet1!$C$8)</f>
        <v>n.vega</v>
      </c>
      <c r="R58" s="9" t="str">
        <f>SUBSTITUTE(Q58,"{ln6}",Sheet1!$B$9)</f>
        <v>n.vega</v>
      </c>
      <c r="S58" s="9" t="str">
        <f>SUBSTITUTE(R58,"{li6}",Sheet1!$C$9)</f>
        <v>n.vega</v>
      </c>
    </row>
    <row r="59" spans="1:19" x14ac:dyDescent="0.15">
      <c r="A59" s="9" t="s">
        <v>122</v>
      </c>
      <c r="B59" s="9" t="s">
        <v>123</v>
      </c>
      <c r="C59" s="10" t="str">
        <f>S59&amp;"@" &amp; Sheet1!$B$10</f>
        <v>nicolas@cooya.es</v>
      </c>
      <c r="D59" s="9" t="str">
        <f>SUBSTITUTE(B59,"{fn}",Sheet1!$B$2)</f>
        <v>nicolas{ln6}</v>
      </c>
      <c r="E59" s="9" t="str">
        <f>SUBSTITUTE(D59,"{fi}",Sheet1!$C$2)</f>
        <v>nicolas{ln6}</v>
      </c>
      <c r="F59" s="9" t="str">
        <f>SUBSTITUTE(E59,"{mn}",Sheet1!$B$3)</f>
        <v>nicolas{ln6}</v>
      </c>
      <c r="G59" s="9" t="str">
        <f>SUBSTITUTE(F59,"{mi}",Sheet1!$C$3)</f>
        <v>nicolas{ln6}</v>
      </c>
      <c r="H59" s="9" t="str">
        <f>SUBSTITUTE(G59,"{ln}",Sheet1!$B$4)</f>
        <v>nicolas{ln6}</v>
      </c>
      <c r="I59" s="9" t="str">
        <f>SUBSTITUTE(H59,"{li}",Sheet1!$C$4)</f>
        <v>nicolas{ln6}</v>
      </c>
      <c r="J59" s="9" t="str">
        <f>SUBSTITUTE(I59,"{ln2}",Sheet1!$B$5)</f>
        <v>nicolas{ln6}</v>
      </c>
      <c r="K59" s="9" t="str">
        <f>SUBSTITUTE(J59,"{li2}",Sheet1!$C$5)</f>
        <v>nicolas{ln6}</v>
      </c>
      <c r="L59" s="9" t="str">
        <f>SUBSTITUTE(K59,"{ln3}",Sheet1!$B$6)</f>
        <v>nicolas{ln6}</v>
      </c>
      <c r="M59" s="9" t="str">
        <f>SUBSTITUTE(L59,"{li3}",Sheet1!$C$6)</f>
        <v>nicolas{ln6}</v>
      </c>
      <c r="N59" s="9" t="str">
        <f>SUBSTITUTE(M59,"{ln4}",Sheet1!$B$7)</f>
        <v>nicolas{ln6}</v>
      </c>
      <c r="O59" s="9" t="str">
        <f>SUBSTITUTE(N59,"{li4}",Sheet1!$C$7)</f>
        <v>nicolas{ln6}</v>
      </c>
      <c r="P59" s="9" t="str">
        <f>SUBSTITUTE(O59,"{ln5}",Sheet1!$B$8)</f>
        <v>nicolas{ln6}</v>
      </c>
      <c r="Q59" s="9" t="str">
        <f>SUBSTITUTE(P59,"{li5}",Sheet1!$C$8)</f>
        <v>nicolas{ln6}</v>
      </c>
      <c r="R59" s="9" t="str">
        <f>SUBSTITUTE(Q59,"{ln6}",Sheet1!$B$9)</f>
        <v>nicolas</v>
      </c>
      <c r="S59" s="9" t="str">
        <f>SUBSTITUTE(R59,"{li6}",Sheet1!$C$9)</f>
        <v>nicolas</v>
      </c>
    </row>
    <row r="60" spans="1:19" x14ac:dyDescent="0.15">
      <c r="B60" s="9" t="s">
        <v>124</v>
      </c>
      <c r="C60" s="10" t="str">
        <f>S60&amp;"@" &amp; Sheet1!$B$10</f>
        <v>nicolas.@cooya.es</v>
      </c>
      <c r="D60" s="9" t="str">
        <f>SUBSTITUTE(B60,"{fn}",Sheet1!$B$2)</f>
        <v>nicolas.{ln6}</v>
      </c>
      <c r="E60" s="9" t="str">
        <f>SUBSTITUTE(D60,"{fi}",Sheet1!$C$2)</f>
        <v>nicolas.{ln6}</v>
      </c>
      <c r="F60" s="9" t="str">
        <f>SUBSTITUTE(E60,"{mn}",Sheet1!$B$3)</f>
        <v>nicolas.{ln6}</v>
      </c>
      <c r="G60" s="9" t="str">
        <f>SUBSTITUTE(F60,"{mi}",Sheet1!$C$3)</f>
        <v>nicolas.{ln6}</v>
      </c>
      <c r="H60" s="9" t="str">
        <f>SUBSTITUTE(G60,"{ln}",Sheet1!$B$4)</f>
        <v>nicolas.{ln6}</v>
      </c>
      <c r="I60" s="9" t="str">
        <f>SUBSTITUTE(H60,"{li}",Sheet1!$C$4)</f>
        <v>nicolas.{ln6}</v>
      </c>
      <c r="J60" s="9" t="str">
        <f>SUBSTITUTE(I60,"{ln2}",Sheet1!$B$5)</f>
        <v>nicolas.{ln6}</v>
      </c>
      <c r="K60" s="9" t="str">
        <f>SUBSTITUTE(J60,"{li2}",Sheet1!$C$5)</f>
        <v>nicolas.{ln6}</v>
      </c>
      <c r="L60" s="9" t="str">
        <f>SUBSTITUTE(K60,"{ln3}",Sheet1!$B$6)</f>
        <v>nicolas.{ln6}</v>
      </c>
      <c r="M60" s="9" t="str">
        <f>SUBSTITUTE(L60,"{li3}",Sheet1!$C$6)</f>
        <v>nicolas.{ln6}</v>
      </c>
      <c r="N60" s="9" t="str">
        <f>SUBSTITUTE(M60,"{ln4}",Sheet1!$B$7)</f>
        <v>nicolas.{ln6}</v>
      </c>
      <c r="O60" s="9" t="str">
        <f>SUBSTITUTE(N60,"{li4}",Sheet1!$C$7)</f>
        <v>nicolas.{ln6}</v>
      </c>
      <c r="P60" s="9" t="str">
        <f>SUBSTITUTE(O60,"{ln5}",Sheet1!$B$8)</f>
        <v>nicolas.{ln6}</v>
      </c>
      <c r="Q60" s="9" t="str">
        <f>SUBSTITUTE(P60,"{li5}",Sheet1!$C$8)</f>
        <v>nicolas.{ln6}</v>
      </c>
      <c r="R60" s="9" t="str">
        <f>SUBSTITUTE(Q60,"{ln6}",Sheet1!$B$9)</f>
        <v>nicolas.</v>
      </c>
      <c r="S60" s="9" t="str">
        <f>SUBSTITUTE(R60,"{li6}",Sheet1!$C$9)</f>
        <v>nicolas.</v>
      </c>
    </row>
    <row r="61" spans="1:19" x14ac:dyDescent="0.15">
      <c r="B61" s="9" t="s">
        <v>125</v>
      </c>
      <c r="C61" s="10" t="str">
        <f>S61&amp;"@" &amp; Sheet1!$B$10</f>
        <v>n@cooya.es</v>
      </c>
      <c r="D61" s="9" t="str">
        <f>SUBSTITUTE(B61,"{fn}",Sheet1!$B$2)</f>
        <v>{fi}{ln6}</v>
      </c>
      <c r="E61" s="9" t="str">
        <f>SUBSTITUTE(D61,"{fi}",Sheet1!$C$2)</f>
        <v>n{ln6}</v>
      </c>
      <c r="F61" s="9" t="str">
        <f>SUBSTITUTE(E61,"{mn}",Sheet1!$B$3)</f>
        <v>n{ln6}</v>
      </c>
      <c r="G61" s="9" t="str">
        <f>SUBSTITUTE(F61,"{mi}",Sheet1!$C$3)</f>
        <v>n{ln6}</v>
      </c>
      <c r="H61" s="9" t="str">
        <f>SUBSTITUTE(G61,"{ln}",Sheet1!$B$4)</f>
        <v>n{ln6}</v>
      </c>
      <c r="I61" s="9" t="str">
        <f>SUBSTITUTE(H61,"{li}",Sheet1!$C$4)</f>
        <v>n{ln6}</v>
      </c>
      <c r="J61" s="9" t="str">
        <f>SUBSTITUTE(I61,"{ln2}",Sheet1!$B$5)</f>
        <v>n{ln6}</v>
      </c>
      <c r="K61" s="9" t="str">
        <f>SUBSTITUTE(J61,"{li2}",Sheet1!$C$5)</f>
        <v>n{ln6}</v>
      </c>
      <c r="L61" s="9" t="str">
        <f>SUBSTITUTE(K61,"{ln3}",Sheet1!$B$6)</f>
        <v>n{ln6}</v>
      </c>
      <c r="M61" s="9" t="str">
        <f>SUBSTITUTE(L61,"{li3}",Sheet1!$C$6)</f>
        <v>n{ln6}</v>
      </c>
      <c r="N61" s="9" t="str">
        <f>SUBSTITUTE(M61,"{ln4}",Sheet1!$B$7)</f>
        <v>n{ln6}</v>
      </c>
      <c r="O61" s="9" t="str">
        <f>SUBSTITUTE(N61,"{li4}",Sheet1!$C$7)</f>
        <v>n{ln6}</v>
      </c>
      <c r="P61" s="9" t="str">
        <f>SUBSTITUTE(O61,"{ln5}",Sheet1!$B$8)</f>
        <v>n{ln6}</v>
      </c>
      <c r="Q61" s="9" t="str">
        <f>SUBSTITUTE(P61,"{li5}",Sheet1!$C$8)</f>
        <v>n{ln6}</v>
      </c>
      <c r="R61" s="9" t="str">
        <f>SUBSTITUTE(Q61,"{ln6}",Sheet1!$B$9)</f>
        <v>n</v>
      </c>
      <c r="S61" s="9" t="str">
        <f>SUBSTITUTE(R61,"{li6}",Sheet1!$C$9)</f>
        <v>n</v>
      </c>
    </row>
    <row r="62" spans="1:19" x14ac:dyDescent="0.15">
      <c r="B62" s="9" t="s">
        <v>126</v>
      </c>
      <c r="C62" s="10" t="str">
        <f>S62&amp;"@" &amp; Sheet1!$B$10</f>
        <v>n.@cooya.es</v>
      </c>
      <c r="D62" s="9" t="str">
        <f>SUBSTITUTE(B62,"{fn}",Sheet1!$B$2)</f>
        <v>{fi}.{ln6}</v>
      </c>
      <c r="E62" s="9" t="str">
        <f>SUBSTITUTE(D62,"{fi}",Sheet1!$C$2)</f>
        <v>n.{ln6}</v>
      </c>
      <c r="F62" s="9" t="str">
        <f>SUBSTITUTE(E62,"{mn}",Sheet1!$B$3)</f>
        <v>n.{ln6}</v>
      </c>
      <c r="G62" s="9" t="str">
        <f>SUBSTITUTE(F62,"{mi}",Sheet1!$C$3)</f>
        <v>n.{ln6}</v>
      </c>
      <c r="H62" s="9" t="str">
        <f>SUBSTITUTE(G62,"{ln}",Sheet1!$B$4)</f>
        <v>n.{ln6}</v>
      </c>
      <c r="I62" s="9" t="str">
        <f>SUBSTITUTE(H62,"{li}",Sheet1!$C$4)</f>
        <v>n.{ln6}</v>
      </c>
      <c r="J62" s="9" t="str">
        <f>SUBSTITUTE(I62,"{ln2}",Sheet1!$B$5)</f>
        <v>n.{ln6}</v>
      </c>
      <c r="K62" s="9" t="str">
        <f>SUBSTITUTE(J62,"{li2}",Sheet1!$C$5)</f>
        <v>n.{ln6}</v>
      </c>
      <c r="L62" s="9" t="str">
        <f>SUBSTITUTE(K62,"{ln3}",Sheet1!$B$6)</f>
        <v>n.{ln6}</v>
      </c>
      <c r="M62" s="9" t="str">
        <f>SUBSTITUTE(L62,"{li3}",Sheet1!$C$6)</f>
        <v>n.{ln6}</v>
      </c>
      <c r="N62" s="9" t="str">
        <f>SUBSTITUTE(M62,"{ln4}",Sheet1!$B$7)</f>
        <v>n.{ln6}</v>
      </c>
      <c r="O62" s="9" t="str">
        <f>SUBSTITUTE(N62,"{li4}",Sheet1!$C$7)</f>
        <v>n.{ln6}</v>
      </c>
      <c r="P62" s="9" t="str">
        <f>SUBSTITUTE(O62,"{ln5}",Sheet1!$B$8)</f>
        <v>n.{ln6}</v>
      </c>
      <c r="Q62" s="9" t="str">
        <f>SUBSTITUTE(P62,"{li5}",Sheet1!$C$8)</f>
        <v>n.{ln6}</v>
      </c>
      <c r="R62" s="9" t="str">
        <f>SUBSTITUTE(Q62,"{ln6}",Sheet1!$B$9)</f>
        <v>n.</v>
      </c>
      <c r="S62" s="9" t="str">
        <f>SUBSTITUTE(R62,"{li6}",Sheet1!$C$9)</f>
        <v>n.</v>
      </c>
    </row>
    <row r="63" spans="1:19" x14ac:dyDescent="0.15">
      <c r="B63" s="9" t="s">
        <v>123</v>
      </c>
      <c r="C63" s="10" t="str">
        <f>S63&amp;"@" &amp; Sheet1!$B$10</f>
        <v>nicolas@cooya.es</v>
      </c>
      <c r="D63" s="9" t="str">
        <f>SUBSTITUTE(B63,"{fn}",Sheet1!$B$2)</f>
        <v>nicolas{ln6}</v>
      </c>
      <c r="E63" s="9" t="str">
        <f>SUBSTITUTE(D63,"{fi}",Sheet1!$C$2)</f>
        <v>nicolas{ln6}</v>
      </c>
      <c r="F63" s="9" t="str">
        <f>SUBSTITUTE(E63,"{mn}",Sheet1!$B$3)</f>
        <v>nicolas{ln6}</v>
      </c>
      <c r="G63" s="9" t="str">
        <f>SUBSTITUTE(F63,"{mi}",Sheet1!$C$3)</f>
        <v>nicolas{ln6}</v>
      </c>
      <c r="H63" s="9" t="str">
        <f>SUBSTITUTE(G63,"{ln}",Sheet1!$B$4)</f>
        <v>nicolas{ln6}</v>
      </c>
      <c r="I63" s="9" t="str">
        <f>SUBSTITUTE(H63,"{li}",Sheet1!$C$4)</f>
        <v>nicolas{ln6}</v>
      </c>
      <c r="J63" s="9" t="str">
        <f>SUBSTITUTE(I63,"{ln2}",Sheet1!$B$5)</f>
        <v>nicolas{ln6}</v>
      </c>
      <c r="K63" s="9" t="str">
        <f>SUBSTITUTE(J63,"{li2}",Sheet1!$C$5)</f>
        <v>nicolas{ln6}</v>
      </c>
      <c r="L63" s="9" t="str">
        <f>SUBSTITUTE(K63,"{ln3}",Sheet1!$B$6)</f>
        <v>nicolas{ln6}</v>
      </c>
      <c r="M63" s="9" t="str">
        <f>SUBSTITUTE(L63,"{li3}",Sheet1!$C$6)</f>
        <v>nicolas{ln6}</v>
      </c>
      <c r="N63" s="9" t="str">
        <f>SUBSTITUTE(M63,"{ln4}",Sheet1!$B$7)</f>
        <v>nicolas{ln6}</v>
      </c>
      <c r="O63" s="9" t="str">
        <f>SUBSTITUTE(N63,"{li4}",Sheet1!$C$7)</f>
        <v>nicolas{ln6}</v>
      </c>
      <c r="P63" s="9" t="str">
        <f>SUBSTITUTE(O63,"{ln5}",Sheet1!$B$8)</f>
        <v>nicolas{ln6}</v>
      </c>
      <c r="Q63" s="9" t="str">
        <f>SUBSTITUTE(P63,"{li5}",Sheet1!$C$8)</f>
        <v>nicolas{ln6}</v>
      </c>
      <c r="R63" s="9" t="str">
        <f>SUBSTITUTE(Q63,"{ln6}",Sheet1!$B$9)</f>
        <v>nicolas</v>
      </c>
      <c r="S63" s="9" t="str">
        <f>SUBSTITUTE(R63,"{li6}",Sheet1!$C$9)</f>
        <v>nicolas</v>
      </c>
    </row>
    <row r="64" spans="1:19" x14ac:dyDescent="0.15">
      <c r="B64" s="9" t="s">
        <v>125</v>
      </c>
      <c r="C64" s="10" t="str">
        <f>S64&amp;"@" &amp; Sheet1!$B$10</f>
        <v>n@cooya.es</v>
      </c>
      <c r="D64" s="9" t="str">
        <f>SUBSTITUTE(B64,"{fn}",Sheet1!$B$2)</f>
        <v>{fi}{ln6}</v>
      </c>
      <c r="E64" s="9" t="str">
        <f>SUBSTITUTE(D64,"{fi}",Sheet1!$C$2)</f>
        <v>n{ln6}</v>
      </c>
      <c r="F64" s="9" t="str">
        <f>SUBSTITUTE(E64,"{mn}",Sheet1!$B$3)</f>
        <v>n{ln6}</v>
      </c>
      <c r="G64" s="9" t="str">
        <f>SUBSTITUTE(F64,"{mi}",Sheet1!$C$3)</f>
        <v>n{ln6}</v>
      </c>
      <c r="H64" s="9" t="str">
        <f>SUBSTITUTE(G64,"{ln}",Sheet1!$B$4)</f>
        <v>n{ln6}</v>
      </c>
      <c r="I64" s="9" t="str">
        <f>SUBSTITUTE(H64,"{li}",Sheet1!$C$4)</f>
        <v>n{ln6}</v>
      </c>
      <c r="J64" s="9" t="str">
        <f>SUBSTITUTE(I64,"{ln2}",Sheet1!$B$5)</f>
        <v>n{ln6}</v>
      </c>
      <c r="K64" s="9" t="str">
        <f>SUBSTITUTE(J64,"{li2}",Sheet1!$C$5)</f>
        <v>n{ln6}</v>
      </c>
      <c r="L64" s="9" t="str">
        <f>SUBSTITUTE(K64,"{ln3}",Sheet1!$B$6)</f>
        <v>n{ln6}</v>
      </c>
      <c r="M64" s="9" t="str">
        <f>SUBSTITUTE(L64,"{li3}",Sheet1!$C$6)</f>
        <v>n{ln6}</v>
      </c>
      <c r="N64" s="9" t="str">
        <f>SUBSTITUTE(M64,"{ln4}",Sheet1!$B$7)</f>
        <v>n{ln6}</v>
      </c>
      <c r="O64" s="9" t="str">
        <f>SUBSTITUTE(N64,"{li4}",Sheet1!$C$7)</f>
        <v>n{ln6}</v>
      </c>
      <c r="P64" s="9" t="str">
        <f>SUBSTITUTE(O64,"{ln5}",Sheet1!$B$8)</f>
        <v>n{ln6}</v>
      </c>
      <c r="Q64" s="9" t="str">
        <f>SUBSTITUTE(P64,"{li5}",Sheet1!$C$8)</f>
        <v>n{ln6}</v>
      </c>
      <c r="R64" s="9" t="str">
        <f>SUBSTITUTE(Q64,"{ln6}",Sheet1!$B$9)</f>
        <v>n</v>
      </c>
      <c r="S64" s="9" t="str">
        <f>SUBSTITUTE(R64,"{li6}",Sheet1!$C$9)</f>
        <v>n</v>
      </c>
    </row>
    <row r="65" spans="2:19" x14ac:dyDescent="0.15">
      <c r="B65" s="9" t="s">
        <v>126</v>
      </c>
      <c r="C65" s="10" t="str">
        <f>S65&amp;"@" &amp; Sheet1!$B$10</f>
        <v>n.@cooya.es</v>
      </c>
      <c r="D65" s="9" t="str">
        <f>SUBSTITUTE(B65,"{fn}",Sheet1!$B$2)</f>
        <v>{fi}.{ln6}</v>
      </c>
      <c r="E65" s="9" t="str">
        <f>SUBSTITUTE(D65,"{fi}",Sheet1!$C$2)</f>
        <v>n.{ln6}</v>
      </c>
      <c r="F65" s="9" t="str">
        <f>SUBSTITUTE(E65,"{mn}",Sheet1!$B$3)</f>
        <v>n.{ln6}</v>
      </c>
      <c r="G65" s="9" t="str">
        <f>SUBSTITUTE(F65,"{mi}",Sheet1!$C$3)</f>
        <v>n.{ln6}</v>
      </c>
      <c r="H65" s="9" t="str">
        <f>SUBSTITUTE(G65,"{ln}",Sheet1!$B$4)</f>
        <v>n.{ln6}</v>
      </c>
      <c r="I65" s="9" t="str">
        <f>SUBSTITUTE(H65,"{li}",Sheet1!$C$4)</f>
        <v>n.{ln6}</v>
      </c>
      <c r="J65" s="9" t="str">
        <f>SUBSTITUTE(I65,"{ln2}",Sheet1!$B$5)</f>
        <v>n.{ln6}</v>
      </c>
      <c r="K65" s="9" t="str">
        <f>SUBSTITUTE(J65,"{li2}",Sheet1!$C$5)</f>
        <v>n.{ln6}</v>
      </c>
      <c r="L65" s="9" t="str">
        <f>SUBSTITUTE(K65,"{ln3}",Sheet1!$B$6)</f>
        <v>n.{ln6}</v>
      </c>
      <c r="M65" s="9" t="str">
        <f>SUBSTITUTE(L65,"{li3}",Sheet1!$C$6)</f>
        <v>n.{ln6}</v>
      </c>
      <c r="N65" s="9" t="str">
        <f>SUBSTITUTE(M65,"{ln4}",Sheet1!$B$7)</f>
        <v>n.{ln6}</v>
      </c>
      <c r="O65" s="9" t="str">
        <f>SUBSTITUTE(N65,"{li4}",Sheet1!$C$7)</f>
        <v>n.{ln6}</v>
      </c>
      <c r="P65" s="9" t="str">
        <f>SUBSTITUTE(O65,"{ln5}",Sheet1!$B$8)</f>
        <v>n.{ln6}</v>
      </c>
      <c r="Q65" s="9" t="str">
        <f>SUBSTITUTE(P65,"{li5}",Sheet1!$C$8)</f>
        <v>n.{ln6}</v>
      </c>
      <c r="R65" s="9" t="str">
        <f>SUBSTITUTE(Q65,"{ln6}",Sheet1!$B$9)</f>
        <v>n.</v>
      </c>
      <c r="S65" s="9" t="str">
        <f>SUBSTITUTE(R65,"{li6}",Sheet1!$C$9)</f>
        <v>n.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 names</vt:lpstr>
      <vt:lpstr>3 names</vt:lpstr>
      <vt:lpstr>4 names</vt:lpstr>
      <vt:lpstr>5 names</vt:lpstr>
      <vt:lpstr>6 names</vt:lpstr>
      <vt:lpstr>7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2018-01-11T10:37:23Z</dcterms:modified>
</cp:coreProperties>
</file>