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y\Documents\Chem-Game---Tidal-Orbit\Writing\"/>
    </mc:Choice>
  </mc:AlternateContent>
  <xr:revisionPtr revIDLastSave="0" documentId="13_ncr:9_{33B72D15-618B-450C-8A92-F19F2DC2465C}" xr6:coauthVersionLast="47" xr6:coauthVersionMax="47" xr10:uidLastSave="{00000000-0000-0000-0000-000000000000}"/>
  <bookViews>
    <workbookView xWindow="-120" yWindow="-120" windowWidth="29040" windowHeight="16440" xr2:uid="{07B210B3-74E5-4B08-8E8B-58639E85C5FD}"/>
  </bookViews>
  <sheets>
    <sheet name="CharacterNames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H106" i="1"/>
  <c r="H101" i="1"/>
  <c r="H100" i="1"/>
  <c r="H105" i="1"/>
  <c r="H92" i="1"/>
  <c r="H64" i="1"/>
  <c r="H63" i="1"/>
  <c r="H35" i="1"/>
  <c r="H37" i="1"/>
  <c r="H36" i="1"/>
  <c r="H34" i="1"/>
  <c r="H33" i="1"/>
  <c r="H62" i="1"/>
  <c r="H107" i="1"/>
  <c r="H5" i="1"/>
  <c r="H73" i="1"/>
  <c r="H71" i="1"/>
  <c r="H19" i="1"/>
  <c r="H27" i="1"/>
  <c r="H22" i="1"/>
  <c r="H67" i="1"/>
  <c r="H18" i="1"/>
  <c r="H21" i="1"/>
  <c r="H9" i="1"/>
  <c r="H3" i="1"/>
  <c r="H96" i="1"/>
  <c r="H72" i="1"/>
  <c r="H109" i="1"/>
  <c r="H95" i="1"/>
  <c r="H87" i="1"/>
  <c r="H88" i="1"/>
  <c r="H77" i="1"/>
  <c r="H79" i="1"/>
  <c r="H78" i="1"/>
  <c r="H76" i="1"/>
  <c r="H74" i="1"/>
  <c r="H61" i="1"/>
  <c r="H85" i="1"/>
  <c r="H75" i="1"/>
  <c r="H45" i="1"/>
  <c r="H42" i="1"/>
  <c r="H44" i="1"/>
  <c r="H43" i="1"/>
  <c r="H69" i="1"/>
  <c r="H20" i="1"/>
  <c r="H25" i="1"/>
  <c r="H24" i="1"/>
  <c r="H26" i="1"/>
  <c r="H108" i="1"/>
  <c r="H104" i="1"/>
  <c r="H99" i="1"/>
  <c r="H103" i="1"/>
  <c r="H102" i="1"/>
  <c r="H8" i="1"/>
  <c r="H7" i="1"/>
  <c r="H98" i="1"/>
  <c r="H97" i="1"/>
  <c r="H82" i="1"/>
  <c r="H23" i="1"/>
  <c r="H66" i="1"/>
  <c r="H6" i="1"/>
  <c r="H84" i="1"/>
  <c r="H51" i="1"/>
  <c r="H46" i="1"/>
  <c r="H52" i="1"/>
  <c r="H48" i="1"/>
  <c r="H50" i="1"/>
  <c r="H49" i="1"/>
  <c r="H53" i="1"/>
  <c r="H54" i="1"/>
  <c r="H47" i="1"/>
  <c r="H56" i="1"/>
  <c r="H55" i="1"/>
  <c r="H12" i="1"/>
  <c r="H17" i="1"/>
  <c r="H14" i="1"/>
  <c r="H11" i="1"/>
  <c r="H16" i="1"/>
  <c r="H13" i="1"/>
  <c r="H10" i="1"/>
  <c r="H15" i="1"/>
  <c r="H94" i="1"/>
  <c r="H93" i="1"/>
  <c r="H86" i="1"/>
  <c r="H32" i="1"/>
  <c r="H39" i="1"/>
  <c r="H40" i="1"/>
  <c r="H28" i="1"/>
  <c r="H59" i="1"/>
  <c r="H30" i="1"/>
  <c r="H29" i="1"/>
  <c r="H31" i="1"/>
  <c r="H58" i="1"/>
  <c r="H41" i="1"/>
  <c r="H57" i="1"/>
  <c r="H38" i="1"/>
  <c r="H81" i="1"/>
  <c r="H70" i="1"/>
  <c r="H89" i="1"/>
  <c r="H4" i="1"/>
  <c r="H80" i="1"/>
  <c r="H65" i="1"/>
  <c r="H83" i="1"/>
  <c r="H90" i="1"/>
  <c r="H91" i="1"/>
  <c r="H60" i="1"/>
  <c r="H68" i="1"/>
  <c r="I2" i="1"/>
  <c r="H2" i="1"/>
  <c r="I105" i="1"/>
  <c r="I100" i="1"/>
  <c r="I101" i="1"/>
  <c r="I106" i="1"/>
  <c r="I68" i="1"/>
  <c r="I60" i="1"/>
  <c r="I91" i="1"/>
  <c r="I90" i="1"/>
  <c r="I83" i="1"/>
  <c r="I65" i="1"/>
  <c r="I80" i="1"/>
  <c r="I4" i="1"/>
  <c r="I89" i="1"/>
  <c r="I70" i="1"/>
  <c r="I81" i="1"/>
  <c r="I38" i="1"/>
  <c r="I57" i="1"/>
  <c r="I41" i="1"/>
  <c r="I58" i="1"/>
  <c r="I31" i="1"/>
  <c r="I29" i="1"/>
  <c r="I30" i="1"/>
  <c r="I59" i="1"/>
  <c r="I28" i="1"/>
  <c r="I40" i="1"/>
  <c r="I39" i="1"/>
  <c r="I32" i="1"/>
  <c r="I86" i="1"/>
  <c r="I93" i="1"/>
  <c r="I94" i="1"/>
  <c r="I15" i="1"/>
  <c r="I10" i="1"/>
  <c r="I13" i="1"/>
  <c r="I16" i="1"/>
  <c r="I11" i="1"/>
  <c r="I14" i="1"/>
  <c r="I17" i="1"/>
  <c r="I12" i="1"/>
  <c r="I55" i="1"/>
  <c r="I56" i="1"/>
  <c r="I47" i="1"/>
  <c r="I54" i="1"/>
  <c r="I53" i="1"/>
  <c r="I49" i="1"/>
  <c r="I50" i="1"/>
  <c r="I48" i="1"/>
  <c r="I52" i="1"/>
  <c r="I46" i="1"/>
  <c r="I51" i="1"/>
  <c r="I84" i="1"/>
  <c r="I6" i="1"/>
  <c r="I66" i="1"/>
  <c r="I23" i="1"/>
  <c r="I82" i="1"/>
  <c r="I97" i="1"/>
  <c r="I98" i="1"/>
  <c r="I7" i="1"/>
  <c r="I8" i="1"/>
  <c r="I102" i="1"/>
  <c r="I103" i="1"/>
  <c r="I99" i="1"/>
  <c r="I104" i="1"/>
  <c r="I108" i="1"/>
  <c r="I26" i="1"/>
  <c r="I24" i="1"/>
  <c r="I25" i="1"/>
  <c r="I20" i="1"/>
  <c r="I69" i="1"/>
  <c r="I43" i="1"/>
  <c r="I44" i="1"/>
  <c r="I42" i="1"/>
  <c r="I45" i="1"/>
  <c r="I75" i="1"/>
  <c r="I85" i="1"/>
  <c r="I61" i="1"/>
  <c r="I74" i="1"/>
  <c r="I76" i="1"/>
  <c r="I78" i="1"/>
  <c r="I79" i="1"/>
  <c r="I77" i="1"/>
  <c r="I88" i="1"/>
  <c r="I87" i="1"/>
  <c r="I95" i="1"/>
  <c r="I109" i="1"/>
  <c r="I72" i="1"/>
  <c r="I96" i="1"/>
  <c r="I3" i="1"/>
  <c r="I9" i="1"/>
  <c r="I21" i="1"/>
  <c r="I18" i="1"/>
  <c r="I67" i="1"/>
  <c r="I22" i="1"/>
  <c r="I27" i="1"/>
  <c r="I19" i="1"/>
  <c r="I71" i="1"/>
  <c r="I73" i="1"/>
  <c r="I5" i="1"/>
  <c r="I107" i="1"/>
  <c r="I62" i="1"/>
  <c r="I33" i="1"/>
  <c r="I34" i="1"/>
  <c r="I36" i="1"/>
  <c r="I37" i="1"/>
  <c r="I35" i="1"/>
  <c r="I63" i="1"/>
  <c r="I64" i="1"/>
  <c r="I92" i="1"/>
</calcChain>
</file>

<file path=xl/sharedStrings.xml><?xml version="1.0" encoding="utf-8"?>
<sst xmlns="http://schemas.openxmlformats.org/spreadsheetml/2006/main" count="710" uniqueCount="404">
  <si>
    <t>Gergana</t>
  </si>
  <si>
    <t>Guus</t>
  </si>
  <si>
    <t>Duilio</t>
  </si>
  <si>
    <t>Danne</t>
  </si>
  <si>
    <t>Agneta</t>
  </si>
  <si>
    <t>Jordane</t>
  </si>
  <si>
    <t>Jadvyga</t>
  </si>
  <si>
    <t>Feyza</t>
  </si>
  <si>
    <t>Mykola</t>
  </si>
  <si>
    <t>Eshe</t>
  </si>
  <si>
    <t>Aysultan</t>
  </si>
  <si>
    <t>Toma</t>
  </si>
  <si>
    <t>Talib</t>
  </si>
  <si>
    <t>Katlego</t>
  </si>
  <si>
    <t>Bala</t>
  </si>
  <si>
    <t>Shun</t>
  </si>
  <si>
    <t>Mumbi</t>
  </si>
  <si>
    <t>Faɗimatu</t>
  </si>
  <si>
    <t>Akash</t>
  </si>
  <si>
    <t>Aqil</t>
  </si>
  <si>
    <t>Mahamadou</t>
  </si>
  <si>
    <t>Nsonowa</t>
  </si>
  <si>
    <t>Nadia</t>
  </si>
  <si>
    <t>Tapan</t>
  </si>
  <si>
    <t>Viraj</t>
  </si>
  <si>
    <t>Musa</t>
  </si>
  <si>
    <t>Jahid</t>
  </si>
  <si>
    <t>Zubaida</t>
  </si>
  <si>
    <t>Yin</t>
  </si>
  <si>
    <t>Wei</t>
  </si>
  <si>
    <t>Ru</t>
  </si>
  <si>
    <t>Sharma</t>
  </si>
  <si>
    <t>Qamar</t>
  </si>
  <si>
    <t>Subramaniam</t>
  </si>
  <si>
    <t>Aisha</t>
  </si>
  <si>
    <t>Reza</t>
  </si>
  <si>
    <t>﻿Eustache</t>
  </si>
  <si>
    <t>Van Herten</t>
  </si>
  <si>
    <t>Seki</t>
  </si>
  <si>
    <t>Fay</t>
  </si>
  <si>
    <t>Najjar</t>
  </si>
  <si>
    <t>Okazaki</t>
  </si>
  <si>
    <t>Norris</t>
  </si>
  <si>
    <t>Hiramatsu</t>
  </si>
  <si>
    <t>Messana</t>
  </si>
  <si>
    <t>Kishimoto</t>
  </si>
  <si>
    <t>Nagasawa</t>
  </si>
  <si>
    <t>Mustafa</t>
  </si>
  <si>
    <t>Lam</t>
  </si>
  <si>
    <t>Du</t>
  </si>
  <si>
    <t>Mochizuki</t>
  </si>
  <si>
    <t>Kadyrov</t>
  </si>
  <si>
    <t>Jamshidi</t>
  </si>
  <si>
    <t>Lu</t>
  </si>
  <si>
    <t>Chia</t>
  </si>
  <si>
    <t>Khan</t>
  </si>
  <si>
    <t>Ng</t>
  </si>
  <si>
    <t>Jiang</t>
  </si>
  <si>
    <t>Liang</t>
  </si>
  <si>
    <t>Chen</t>
  </si>
  <si>
    <t>Chaudhari</t>
  </si>
  <si>
    <t>Khalil</t>
  </si>
  <si>
    <t>Calvo</t>
  </si>
  <si>
    <t>English</t>
  </si>
  <si>
    <t>m</t>
  </si>
  <si>
    <t>Italian</t>
  </si>
  <si>
    <t>Bulgarian</t>
  </si>
  <si>
    <t>Spanish</t>
  </si>
  <si>
    <t>Dutch</t>
  </si>
  <si>
    <t>Italian/Spanish</t>
  </si>
  <si>
    <t>Swedish</t>
  </si>
  <si>
    <t>English/French</t>
  </si>
  <si>
    <t>French</t>
  </si>
  <si>
    <t>Lithuanian</t>
  </si>
  <si>
    <t>Turkish</t>
  </si>
  <si>
    <t>Ukrainian</t>
  </si>
  <si>
    <t>Swahili</t>
  </si>
  <si>
    <t>Kazakh</t>
  </si>
  <si>
    <t>Russian</t>
  </si>
  <si>
    <t>Arabic/urdu</t>
  </si>
  <si>
    <t>Arabic/Urdu</t>
  </si>
  <si>
    <t>Tswana</t>
  </si>
  <si>
    <t>Tamil/Telugu/Hindi</t>
  </si>
  <si>
    <t>Chinese</t>
  </si>
  <si>
    <t>Arabic/Persian/Punjabi/Urdu/Bengali</t>
  </si>
  <si>
    <t>Kikuyu</t>
  </si>
  <si>
    <t>Hausa</t>
  </si>
  <si>
    <t>Hindi/Marathi/Bengali</t>
  </si>
  <si>
    <t>Western African</t>
  </si>
  <si>
    <t>Akan</t>
  </si>
  <si>
    <t>Arabic/urdu/bengali/indonesian/malay</t>
  </si>
  <si>
    <t>bengali/odia/assamese</t>
  </si>
  <si>
    <t>Hindi/Marathi/odia</t>
  </si>
  <si>
    <t>Marathai/Gujarati</t>
  </si>
  <si>
    <t>Arabic/Turkish/Hausa/Urdu/Bengali/Indonesian/Malay</t>
  </si>
  <si>
    <t>Arabic/Bengali</t>
  </si>
  <si>
    <t xml:space="preserve">Tamil </t>
  </si>
  <si>
    <t>Arabic/Urdu/Hausa/Swahili/Kazakh/African American</t>
  </si>
  <si>
    <t>Persian/Indonesian/Bengali</t>
  </si>
  <si>
    <t>Mònica</t>
  </si>
  <si>
    <t>Angiola</t>
  </si>
  <si>
    <t>Rebekka</t>
  </si>
  <si>
    <t>Andréia</t>
  </si>
  <si>
    <t>Lucia</t>
  </si>
  <si>
    <t>Nejla</t>
  </si>
  <si>
    <t>Jennah</t>
  </si>
  <si>
    <t>Shahnaz</t>
  </si>
  <si>
    <t>Guiying</t>
  </si>
  <si>
    <t>Ljungborg</t>
  </si>
  <si>
    <t>Rivas</t>
  </si>
  <si>
    <t>Olivier</t>
  </si>
  <si>
    <t>Nardi</t>
  </si>
  <si>
    <t>Jagoda</t>
  </si>
  <si>
    <t>Portuguese</t>
  </si>
  <si>
    <t>persian/Arabic/Urdu</t>
  </si>
  <si>
    <t>English/ Italian/ Romanian/ Swedish/ Norwegian/ Danish/ Dutch/ Finnish/ Late Roman</t>
  </si>
  <si>
    <t>Italian/ Spanish/ Portuguese/ Romanian/ French/ Slovak/ Polish/ Finnish/ Swedish/ Norwegian/ Danish/ German/ Dutch/ Greek/ Georgian/ English/ Russian/ Bulgarian/ Ancient Roman</t>
  </si>
  <si>
    <t>German/ Danish/ Norwegian/ Icelandic/ Faroese/ Finnish/ Dutch (Rare)</t>
  </si>
  <si>
    <t>Italian/ German/ Dutch/ English/ Swedish/ Norwegian/ Danish/ Romanian/ Slovak/ Ancient Roman</t>
  </si>
  <si>
    <t>Central Asia</t>
  </si>
  <si>
    <t>Europe</t>
  </si>
  <si>
    <t>East Asia</t>
  </si>
  <si>
    <t>Africa</t>
  </si>
  <si>
    <t>Jun'ichi</t>
  </si>
  <si>
    <t>Nobuyuki</t>
  </si>
  <si>
    <t>Toshirō</t>
  </si>
  <si>
    <t>Zulfikar</t>
  </si>
  <si>
    <t>Aoi</t>
  </si>
  <si>
    <t>Kazuki</t>
  </si>
  <si>
    <t>Keita</t>
  </si>
  <si>
    <t>Cahaya</t>
  </si>
  <si>
    <t>Faiz</t>
  </si>
  <si>
    <t>Tsuneo</t>
  </si>
  <si>
    <t>Japanese</t>
  </si>
  <si>
    <t>Indonesian/Malay</t>
  </si>
  <si>
    <t>Arabic/Malay/Indonesian</t>
  </si>
  <si>
    <t>Faris</t>
  </si>
  <si>
    <t>Maimunah</t>
  </si>
  <si>
    <t>Suriya</t>
  </si>
  <si>
    <t>Joshi</t>
  </si>
  <si>
    <t>Saad</t>
  </si>
  <si>
    <t>Bunnag</t>
  </si>
  <si>
    <t>Indonesian</t>
  </si>
  <si>
    <t>Malay/Indonesian</t>
  </si>
  <si>
    <t>Thai/Tamil</t>
  </si>
  <si>
    <t>Noa</t>
  </si>
  <si>
    <t>Cinta</t>
  </si>
  <si>
    <t>Nobuko</t>
  </si>
  <si>
    <t>Ema</t>
  </si>
  <si>
    <t>Veronika</t>
  </si>
  <si>
    <t>Hiroko</t>
  </si>
  <si>
    <t>Dwi</t>
  </si>
  <si>
    <t>South East Asia</t>
  </si>
  <si>
    <t>Korean</t>
  </si>
  <si>
    <t>Liliana</t>
  </si>
  <si>
    <t>José</t>
  </si>
  <si>
    <t>Abilio</t>
  </si>
  <si>
    <t>Leandro</t>
  </si>
  <si>
    <t>Elba</t>
  </si>
  <si>
    <t>Flor</t>
  </si>
  <si>
    <t>Yesenia</t>
  </si>
  <si>
    <t>Nazaret</t>
  </si>
  <si>
    <t>Jairo</t>
  </si>
  <si>
    <t>Bruno</t>
  </si>
  <si>
    <t>Íñigo</t>
  </si>
  <si>
    <t>Eustaquia</t>
  </si>
  <si>
    <t>Hugo</t>
  </si>
  <si>
    <t>Salcedo</t>
  </si>
  <si>
    <t>Rodriquez</t>
  </si>
  <si>
    <t>Ventura</t>
  </si>
  <si>
    <t>Contreras</t>
  </si>
  <si>
    <t>Arroyo</t>
  </si>
  <si>
    <t>Trujillo</t>
  </si>
  <si>
    <t>Rosario</t>
  </si>
  <si>
    <t>Maria</t>
  </si>
  <si>
    <t>Benítez</t>
  </si>
  <si>
    <t>Teodoro</t>
  </si>
  <si>
    <t>Araya</t>
  </si>
  <si>
    <t>Figueroa</t>
  </si>
  <si>
    <t>Quixano</t>
  </si>
  <si>
    <t>Pascual</t>
  </si>
  <si>
    <t xml:space="preserve">Italian </t>
  </si>
  <si>
    <t>Spanish/Portuguese</t>
  </si>
  <si>
    <t>spanish</t>
  </si>
  <si>
    <t xml:space="preserve">m </t>
  </si>
  <si>
    <t>Arabic/ Bosnian/ Malay/ Indonesian</t>
  </si>
  <si>
    <t>Arabic/ Urdu/ Indonesian</t>
  </si>
  <si>
    <t>Italian/ Spanish/ Portuguese/ Romanian/ Polish/ Czech/ English</t>
  </si>
  <si>
    <t>Spanish (Americanized/ Filipinized)</t>
  </si>
  <si>
    <t>Spanish/ Portuguese/ Italian</t>
  </si>
  <si>
    <t>Spanish (Latin American/ Modern)/ Portuguese (Brazilian/ Modern)</t>
  </si>
  <si>
    <t>Spanish/ Armenian</t>
  </si>
  <si>
    <t>German/ Italian/ Spanish/ Portuguese/ French/ Croatian/ Polish/ Czech/ Slovak/ Latvian/ Germanic [1]</t>
  </si>
  <si>
    <t>Spanish/ Portuguese/ English/ Dutch/ German/ French/ Swedish/ Norwegian/ Danish/ Finnish/ Germanic [1]</t>
  </si>
  <si>
    <t>South America</t>
  </si>
  <si>
    <t>Delilah</t>
  </si>
  <si>
    <t>Nia</t>
  </si>
  <si>
    <t>Dina</t>
  </si>
  <si>
    <t>Maura</t>
  </si>
  <si>
    <t>Martin</t>
  </si>
  <si>
    <t>Piotr</t>
  </si>
  <si>
    <t>Lindsay</t>
  </si>
  <si>
    <t>Rachel</t>
  </si>
  <si>
    <t>English, Hebrew, French, Dutch, German, Biblical, Biblical Latin, Biblical Hebrew [1]</t>
  </si>
  <si>
    <t>Isaiah</t>
  </si>
  <si>
    <t>English/Welsh</t>
  </si>
  <si>
    <t>Europe/ Central Asia</t>
  </si>
  <si>
    <t>Norwegian, Danish, Swedish, Latvian, Russian, Ukrainian, Dutch, Italian, Spanish, Hebrew, Biblical Hebrew [1], Biblical Greek, Biblical Latin, Italian, Portuguese, Spanish, Dutch, English, Arabic</t>
  </si>
  <si>
    <t>Irish/English/Italian/Spanish/Protuguese/Late Roman</t>
  </si>
  <si>
    <t>English, Hebrew, French, German, Swedish, Norwegian, Danish, Polish, Czech, Slovak, Spanish, Portuguese, Catalan, Romanian, Slovene, Bulgarian, Macedonian, Croatian, Finnish, Estonian, Armenian, Georgian, Biblical, Biblical Greek [1]</t>
  </si>
  <si>
    <t>English, French, German, Swedish, Norwegian, Danish, Estonian, Russian, Romanian, Czech, Slovak, Slovene, Croatian, Serbian, Hungarian, Bulgarian, Macedonian, Finnish</t>
  </si>
  <si>
    <t>Polish/Belarusian</t>
  </si>
  <si>
    <t>German, Dutch, Swedish, Norwegian, Danish, English, Biblical, Biblical Latin</t>
  </si>
  <si>
    <t>Blomqvist</t>
  </si>
  <si>
    <t>Esther</t>
  </si>
  <si>
    <t>English, French, Spanish, Dutch, German, Danish, Norwegian, Swedish, Jewish, Biblical, Biblical Latin, Biblical Greek</t>
  </si>
  <si>
    <t>Anton</t>
  </si>
  <si>
    <t>Zuberi</t>
  </si>
  <si>
    <t>Asal</t>
  </si>
  <si>
    <t>Rani</t>
  </si>
  <si>
    <t>Xin</t>
  </si>
  <si>
    <t>Arron</t>
  </si>
  <si>
    <t>English, Biblical</t>
  </si>
  <si>
    <t>Caleb</t>
  </si>
  <si>
    <t>Stefan</t>
  </si>
  <si>
    <t>Lorenzo</t>
  </si>
  <si>
    <t xml:space="preserve"> Junaidi</t>
  </si>
  <si>
    <t>Thai</t>
  </si>
  <si>
    <t>Marathi/Gujarati</t>
  </si>
  <si>
    <t>Polish</t>
  </si>
  <si>
    <t>Persian</t>
  </si>
  <si>
    <t>Hindi/Marathi/Gujarati/Nepali</t>
  </si>
  <si>
    <t>Kyrgyz,Kazakh,Chechen</t>
  </si>
  <si>
    <t>Urdu/Pashto/Bengali</t>
  </si>
  <si>
    <t>Italian, Portuguese</t>
  </si>
  <si>
    <t>Persian, Urdu, Bengali</t>
  </si>
  <si>
    <t>Arabic</t>
  </si>
  <si>
    <t>English/Scottish</t>
  </si>
  <si>
    <t>Arabic/Malay</t>
  </si>
  <si>
    <t>Italian, Spanish, Portuguese, Catalan</t>
  </si>
  <si>
    <t>Hindi/ Marathi/ Bengali/ Assamese/ Gujarati/ Telugu/ Kannada/ Malayalam/ Tamil/ Nepali</t>
  </si>
  <si>
    <t>Spanish/Italian/Portuguese</t>
  </si>
  <si>
    <t>Ibrahim</t>
  </si>
  <si>
    <t>Anyango</t>
  </si>
  <si>
    <t>Bahati</t>
  </si>
  <si>
    <t>Hinga</t>
  </si>
  <si>
    <t>Keïta</t>
  </si>
  <si>
    <t>Obeng</t>
  </si>
  <si>
    <t>Gupta</t>
  </si>
  <si>
    <t>Banerjee</t>
  </si>
  <si>
    <t>Abbassi</t>
  </si>
  <si>
    <t>Kadyrova</t>
  </si>
  <si>
    <t>Iyer</t>
  </si>
  <si>
    <t>Tamil (Brahmin caste, Iyer subcaste)</t>
  </si>
  <si>
    <t>Değirmenci</t>
  </si>
  <si>
    <t>Kaya</t>
  </si>
  <si>
    <t>Aikawa</t>
  </si>
  <si>
    <t>Hagihara</t>
  </si>
  <si>
    <t>Ikeda</t>
  </si>
  <si>
    <t>Katō</t>
  </si>
  <si>
    <t>Miura</t>
  </si>
  <si>
    <t>Mateeva</t>
  </si>
  <si>
    <t>Alden</t>
  </si>
  <si>
    <t>Christinsen</t>
  </si>
  <si>
    <t>Wade</t>
  </si>
  <si>
    <t>Savatier</t>
  </si>
  <si>
    <t>Janssen</t>
  </si>
  <si>
    <t>Keller</t>
  </si>
  <si>
    <t>Zini</t>
  </si>
  <si>
    <t>Morgan</t>
  </si>
  <si>
    <t>Babineaux</t>
  </si>
  <si>
    <t>Dufour</t>
  </si>
  <si>
    <t>Sörensen</t>
  </si>
  <si>
    <t>Næss</t>
  </si>
  <si>
    <t>Abano</t>
  </si>
  <si>
    <t>Romano</t>
  </si>
  <si>
    <t>Petrauskaitė</t>
  </si>
  <si>
    <t>unmarried woman</t>
  </si>
  <si>
    <t>Valentinova</t>
  </si>
  <si>
    <t>Orlova</t>
  </si>
  <si>
    <t>Lagunov</t>
  </si>
  <si>
    <t>Vik</t>
  </si>
  <si>
    <t>Lai</t>
  </si>
  <si>
    <t>Tan</t>
  </si>
  <si>
    <t>Bayu</t>
  </si>
  <si>
    <t>Baskoro</t>
  </si>
  <si>
    <t>Gunadi</t>
  </si>
  <si>
    <t>Surya</t>
  </si>
  <si>
    <t>Setiawan</t>
  </si>
  <si>
    <t>Tshireletso</t>
  </si>
  <si>
    <t>Afshari</t>
  </si>
  <si>
    <t>Bredin</t>
  </si>
  <si>
    <t>Eun-sook</t>
  </si>
  <si>
    <t>Yun</t>
  </si>
  <si>
    <t>Garret</t>
  </si>
  <si>
    <t>Dylan</t>
  </si>
  <si>
    <t>Miguel</t>
  </si>
  <si>
    <t>Aiza</t>
  </si>
  <si>
    <t>Kravets</t>
  </si>
  <si>
    <t>Ernesto</t>
  </si>
  <si>
    <t>Chanté</t>
  </si>
  <si>
    <t>Keshawn</t>
  </si>
  <si>
    <t xml:space="preserve">Tanika </t>
  </si>
  <si>
    <t>Adams</t>
  </si>
  <si>
    <t>Harrell</t>
  </si>
  <si>
    <t>Lowell</t>
  </si>
  <si>
    <t>Sandford</t>
  </si>
  <si>
    <t>North America</t>
  </si>
  <si>
    <t>USA</t>
  </si>
  <si>
    <t>Javon</t>
  </si>
  <si>
    <t>Nuraini</t>
  </si>
  <si>
    <t xml:space="preserve">Yáng </t>
  </si>
  <si>
    <t xml:space="preserve">Tāo </t>
  </si>
  <si>
    <t>w</t>
  </si>
  <si>
    <t>firstName</t>
  </si>
  <si>
    <t>lastName</t>
  </si>
  <si>
    <t>regionFN</t>
  </si>
  <si>
    <t>genderFN</t>
  </si>
  <si>
    <t>genderF</t>
  </si>
  <si>
    <t>genderM</t>
  </si>
  <si>
    <t>languageFN</t>
  </si>
  <si>
    <t>languageLN</t>
  </si>
  <si>
    <t>nationality</t>
  </si>
  <si>
    <t xml:space="preserve"> Ghana, Ivory Coast and Togo</t>
  </si>
  <si>
    <t>Nigeria, Niger</t>
  </si>
  <si>
    <t>Kenya</t>
  </si>
  <si>
    <t>Tanzania</t>
  </si>
  <si>
    <t>South Africa</t>
  </si>
  <si>
    <t>Mali</t>
  </si>
  <si>
    <t>Saudi Arabia</t>
  </si>
  <si>
    <t>Iran</t>
  </si>
  <si>
    <t>Pakistan</t>
  </si>
  <si>
    <t>Kasakhstan</t>
  </si>
  <si>
    <t>India: Odisha</t>
  </si>
  <si>
    <t>India: Madhya Pradesh</t>
  </si>
  <si>
    <t>India: Maharashtra</t>
  </si>
  <si>
    <t>Kazakhstan</t>
  </si>
  <si>
    <t>India: Gujarat</t>
  </si>
  <si>
    <t>India:Tamilnadu</t>
  </si>
  <si>
    <t>Sri Lanka</t>
  </si>
  <si>
    <t>Turkey</t>
  </si>
  <si>
    <t>China: Shandong</t>
  </si>
  <si>
    <t>China: Guangdong</t>
  </si>
  <si>
    <t>China: Hunan</t>
  </si>
  <si>
    <t>China: Jiangxi</t>
  </si>
  <si>
    <t>China: heilongjiang</t>
  </si>
  <si>
    <t>China: Zhejiang</t>
  </si>
  <si>
    <t>China: Shanghai</t>
  </si>
  <si>
    <t>China: Heibei</t>
  </si>
  <si>
    <t>Japan: Shikoku</t>
  </si>
  <si>
    <t>Japan: Tohoku</t>
  </si>
  <si>
    <t>Japan: Chubu</t>
  </si>
  <si>
    <t>Japan: Kyushu</t>
  </si>
  <si>
    <t>Japan: Kanto</t>
  </si>
  <si>
    <t>Japan: Hokkaido</t>
  </si>
  <si>
    <t>Japan: Kansai</t>
  </si>
  <si>
    <t>Japan: Chugoku</t>
  </si>
  <si>
    <t>South Korea</t>
  </si>
  <si>
    <t>Bulgaria</t>
  </si>
  <si>
    <t>Netherlands</t>
  </si>
  <si>
    <t>England</t>
  </si>
  <si>
    <t>Scottland</t>
  </si>
  <si>
    <t>Canada</t>
  </si>
  <si>
    <t>Wales</t>
  </si>
  <si>
    <t>France</t>
  </si>
  <si>
    <t>Denmark</t>
  </si>
  <si>
    <t>Norway</t>
  </si>
  <si>
    <t>Italy</t>
  </si>
  <si>
    <t>Lithuania</t>
  </si>
  <si>
    <t>Poland</t>
  </si>
  <si>
    <t>Russia</t>
  </si>
  <si>
    <t>Sweden</t>
  </si>
  <si>
    <t>Ukraine</t>
  </si>
  <si>
    <t>Paraguay</t>
  </si>
  <si>
    <t>Uruguay</t>
  </si>
  <si>
    <t>Venezuela</t>
  </si>
  <si>
    <t>Argentina</t>
  </si>
  <si>
    <t>Chile</t>
  </si>
  <si>
    <t>Bolivia</t>
  </si>
  <si>
    <t>Peru</t>
  </si>
  <si>
    <t>Ecuador</t>
  </si>
  <si>
    <t>Colombia</t>
  </si>
  <si>
    <t>Panama</t>
  </si>
  <si>
    <t>Costa Rica</t>
  </si>
  <si>
    <t>Nicaragua</t>
  </si>
  <si>
    <t>EL Salvador</t>
  </si>
  <si>
    <t>Honduras</t>
  </si>
  <si>
    <t>Indonesia</t>
  </si>
  <si>
    <t>Malaysia</t>
  </si>
  <si>
    <t>Jordan</t>
  </si>
  <si>
    <t>Iraq</t>
  </si>
  <si>
    <t>Syria</t>
  </si>
  <si>
    <t>Jassim</t>
  </si>
  <si>
    <t>averageHeightForCountryMetricCM</t>
  </si>
  <si>
    <t>STDHeightForCountryMetricCM</t>
  </si>
  <si>
    <t>Bangladesh</t>
  </si>
  <si>
    <t>155.6 </t>
  </si>
  <si>
    <t>160.4 </t>
  </si>
  <si>
    <t>163.9 </t>
  </si>
  <si>
    <t>161.7 </t>
  </si>
  <si>
    <t>Portugal</t>
  </si>
  <si>
    <t>176.6 </t>
  </si>
  <si>
    <t>Spain</t>
  </si>
  <si>
    <t>176.9 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</si>
</sst>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1"/>
    <xf numFmtId="0" fontId="0" fillId="14" borderId="0" xfId="0" applyFill="1"/>
    <xf numFmtId="0" fontId="0" fillId="15" borderId="0" xfId="0" applyFill="1"/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5C0A-A70D-459F-A46F-03AEE5AC39E1}">
  <dimension ref="A1:K128"/>
  <sheetViews>
    <sheetView tabSelected="1" zoomScaleNormal="100" workbookViewId="0">
      <selection activeCell="L5" sqref="L5"/>
    </sheetView>
  </sheetViews>
  <sheetFormatPr defaultColWidth="8.42578125" defaultRowHeight="15" x14ac:dyDescent="0.25"/>
  <cols>
    <col min="6" max="6" width="30" customWidth="1"/>
    <col min="10" max="10" width="8.42578125" style="16"/>
  </cols>
  <sheetData>
    <row r="1" spans="1:11" x14ac:dyDescent="0.25">
      <c r="A1" t="s">
        <v>314</v>
      </c>
      <c r="B1" t="s">
        <v>315</v>
      </c>
      <c r="C1" t="s">
        <v>316</v>
      </c>
      <c r="D1" t="s">
        <v>320</v>
      </c>
      <c r="E1" t="s">
        <v>321</v>
      </c>
      <c r="F1" t="s">
        <v>322</v>
      </c>
      <c r="G1" t="s">
        <v>317</v>
      </c>
      <c r="H1" t="s">
        <v>318</v>
      </c>
      <c r="I1" t="s">
        <v>319</v>
      </c>
      <c r="J1" s="16" t="s">
        <v>393</v>
      </c>
      <c r="K1" t="s">
        <v>394</v>
      </c>
    </row>
    <row r="2" spans="1:11" x14ac:dyDescent="0.25">
      <c r="A2" s="2" t="s">
        <v>21</v>
      </c>
      <c r="B2" s="2" t="s">
        <v>247</v>
      </c>
      <c r="C2" s="2" t="s">
        <v>122</v>
      </c>
      <c r="D2" s="2" t="s">
        <v>89</v>
      </c>
      <c r="E2" s="2"/>
      <c r="F2" s="2" t="s">
        <v>323</v>
      </c>
      <c r="G2" s="2" t="s">
        <v>313</v>
      </c>
      <c r="H2">
        <f>IF(G2="w",1,0)</f>
        <v>1</v>
      </c>
      <c r="I2">
        <f>IF(G2="m",1,0)</f>
        <v>0</v>
      </c>
      <c r="J2" s="16">
        <v>158.5</v>
      </c>
      <c r="K2">
        <f>IF(G2 = "w", 7.11, 7.42)</f>
        <v>7.11</v>
      </c>
    </row>
    <row r="3" spans="1:11" x14ac:dyDescent="0.25">
      <c r="A3" s="5" t="s">
        <v>158</v>
      </c>
      <c r="B3" s="5" t="s">
        <v>178</v>
      </c>
      <c r="C3" s="5" t="s">
        <v>194</v>
      </c>
      <c r="D3" s="5" t="s">
        <v>67</v>
      </c>
      <c r="E3" s="5" t="s">
        <v>67</v>
      </c>
      <c r="F3" s="5" t="s">
        <v>376</v>
      </c>
      <c r="G3" s="5" t="s">
        <v>313</v>
      </c>
      <c r="H3">
        <f>IF(G3="w",1,0)</f>
        <v>1</v>
      </c>
      <c r="I3">
        <f>IF(G3="m",1,0)</f>
        <v>0</v>
      </c>
      <c r="J3" s="16">
        <v>161.19999999999999</v>
      </c>
      <c r="K3">
        <f t="shared" ref="K3:K66" si="0">IF(G3 = "w", 7.11, 7.42)</f>
        <v>7.11</v>
      </c>
    </row>
    <row r="4" spans="1:11" x14ac:dyDescent="0.25">
      <c r="A4" s="3" t="s">
        <v>218</v>
      </c>
      <c r="B4" s="3" t="s">
        <v>249</v>
      </c>
      <c r="C4" s="3" t="s">
        <v>119</v>
      </c>
      <c r="D4" s="3" t="s">
        <v>84</v>
      </c>
      <c r="E4" s="3"/>
      <c r="F4" s="3" t="s">
        <v>395</v>
      </c>
      <c r="G4" s="3" t="s">
        <v>313</v>
      </c>
      <c r="H4">
        <f>IF(G4="w",1,0)</f>
        <v>1</v>
      </c>
      <c r="I4">
        <f>IF(G4="m",1,0)</f>
        <v>0</v>
      </c>
      <c r="J4" s="16">
        <v>150.30000000000001</v>
      </c>
      <c r="K4">
        <f t="shared" si="0"/>
        <v>7.11</v>
      </c>
    </row>
    <row r="5" spans="1:11" x14ac:dyDescent="0.25">
      <c r="A5" s="5" t="s">
        <v>159</v>
      </c>
      <c r="B5" s="5" t="s">
        <v>176</v>
      </c>
      <c r="C5" s="5" t="s">
        <v>194</v>
      </c>
      <c r="D5" s="5" t="s">
        <v>182</v>
      </c>
      <c r="E5" s="5" t="s">
        <v>113</v>
      </c>
      <c r="F5" s="5" t="s">
        <v>378</v>
      </c>
      <c r="G5" s="5" t="s">
        <v>313</v>
      </c>
      <c r="H5">
        <f>IF(G5="w",1,0)</f>
        <v>1</v>
      </c>
      <c r="I5">
        <f>IF(G5="m",1,0)</f>
        <v>0</v>
      </c>
      <c r="J5" s="16" t="s">
        <v>396</v>
      </c>
      <c r="K5">
        <f t="shared" si="0"/>
        <v>7.11</v>
      </c>
    </row>
    <row r="6" spans="1:11" x14ac:dyDescent="0.25">
      <c r="A6" s="1" t="s">
        <v>0</v>
      </c>
      <c r="B6" s="1" t="s">
        <v>261</v>
      </c>
      <c r="C6" s="1" t="s">
        <v>120</v>
      </c>
      <c r="D6" s="1" t="s">
        <v>66</v>
      </c>
      <c r="E6" s="1" t="s">
        <v>313</v>
      </c>
      <c r="F6" s="1" t="s">
        <v>358</v>
      </c>
      <c r="G6" s="1" t="s">
        <v>313</v>
      </c>
      <c r="H6">
        <f>IF(G6="w",1,0)</f>
        <v>1</v>
      </c>
      <c r="I6">
        <f>IF(G6="m",1,0)</f>
        <v>0</v>
      </c>
      <c r="J6" s="16">
        <v>164.6</v>
      </c>
      <c r="K6">
        <f t="shared" si="0"/>
        <v>7.11</v>
      </c>
    </row>
    <row r="7" spans="1:11" x14ac:dyDescent="0.25">
      <c r="A7" s="9" t="s">
        <v>223</v>
      </c>
      <c r="B7" s="9" t="s">
        <v>294</v>
      </c>
      <c r="C7" s="9" t="s">
        <v>120</v>
      </c>
      <c r="D7" s="9" t="s">
        <v>222</v>
      </c>
      <c r="E7" s="9"/>
      <c r="F7" s="9" t="s">
        <v>362</v>
      </c>
      <c r="G7" s="9" t="s">
        <v>64</v>
      </c>
      <c r="H7">
        <f>IF(G7="w",1,0)</f>
        <v>0</v>
      </c>
      <c r="I7">
        <f>IF(G7="m",1,0)</f>
        <v>1</v>
      </c>
      <c r="J7" s="17">
        <v>178.7</v>
      </c>
      <c r="K7">
        <f t="shared" si="0"/>
        <v>7.42</v>
      </c>
    </row>
    <row r="8" spans="1:11" x14ac:dyDescent="0.25">
      <c r="A8" s="9" t="s">
        <v>199</v>
      </c>
      <c r="B8" s="9" t="s">
        <v>39</v>
      </c>
      <c r="C8" s="9" t="s">
        <v>120</v>
      </c>
      <c r="D8" s="9" t="s">
        <v>210</v>
      </c>
      <c r="E8" s="9" t="s">
        <v>71</v>
      </c>
      <c r="F8" s="9" t="s">
        <v>362</v>
      </c>
      <c r="G8" s="9" t="s">
        <v>64</v>
      </c>
      <c r="H8">
        <f>IF(G8="w",1,0)</f>
        <v>0</v>
      </c>
      <c r="I8">
        <f>IF(G8="m",1,0)</f>
        <v>1</v>
      </c>
      <c r="J8" s="17">
        <v>178.7</v>
      </c>
      <c r="K8">
        <f t="shared" si="0"/>
        <v>7.42</v>
      </c>
    </row>
    <row r="9" spans="1:11" x14ac:dyDescent="0.25">
      <c r="A9" s="5" t="s">
        <v>165</v>
      </c>
      <c r="B9" s="5" t="s">
        <v>173</v>
      </c>
      <c r="C9" s="5" t="s">
        <v>194</v>
      </c>
      <c r="D9" s="5" t="s">
        <v>183</v>
      </c>
      <c r="E9" s="5" t="s">
        <v>67</v>
      </c>
      <c r="F9" s="5" t="s">
        <v>377</v>
      </c>
      <c r="G9" s="5" t="s">
        <v>313</v>
      </c>
      <c r="H9">
        <f>IF(G9="w",1,0)</f>
        <v>1</v>
      </c>
      <c r="I9">
        <f>IF(G9="m",1,0)</f>
        <v>0</v>
      </c>
      <c r="J9" s="16">
        <v>159.4</v>
      </c>
      <c r="K9">
        <f t="shared" si="0"/>
        <v>7.11</v>
      </c>
    </row>
    <row r="10" spans="1:11" x14ac:dyDescent="0.25">
      <c r="A10" s="4" t="s">
        <v>29</v>
      </c>
      <c r="B10" s="4" t="s">
        <v>54</v>
      </c>
      <c r="C10" s="4" t="s">
        <v>121</v>
      </c>
      <c r="D10" s="4" t="s">
        <v>83</v>
      </c>
      <c r="E10" s="4"/>
      <c r="F10" s="4" t="s">
        <v>342</v>
      </c>
      <c r="G10" s="4" t="s">
        <v>313</v>
      </c>
      <c r="H10">
        <f>IF(G10="w",1,0)</f>
        <v>1</v>
      </c>
      <c r="I10">
        <f>IF(G10="m",1,0)</f>
        <v>0</v>
      </c>
      <c r="J10" s="16">
        <v>163.5</v>
      </c>
      <c r="K10">
        <f t="shared" si="0"/>
        <v>7.11</v>
      </c>
    </row>
    <row r="11" spans="1:11" x14ac:dyDescent="0.25">
      <c r="A11" s="8" t="s">
        <v>311</v>
      </c>
      <c r="B11" s="8" t="s">
        <v>48</v>
      </c>
      <c r="C11" s="8" t="s">
        <v>121</v>
      </c>
      <c r="D11" s="8" t="s">
        <v>83</v>
      </c>
      <c r="E11" s="8"/>
      <c r="F11" s="8" t="s">
        <v>348</v>
      </c>
      <c r="G11" s="8" t="s">
        <v>64</v>
      </c>
      <c r="H11">
        <f>IF(G11="w",1,0)</f>
        <v>0</v>
      </c>
      <c r="I11">
        <f>IF(G11="m",1,0)</f>
        <v>1</v>
      </c>
      <c r="J11" s="16">
        <v>175.7</v>
      </c>
      <c r="K11">
        <f t="shared" si="0"/>
        <v>7.42</v>
      </c>
    </row>
    <row r="12" spans="1:11" x14ac:dyDescent="0.25">
      <c r="A12" s="8" t="s">
        <v>28</v>
      </c>
      <c r="B12" s="8" t="s">
        <v>56</v>
      </c>
      <c r="C12" s="8" t="s">
        <v>121</v>
      </c>
      <c r="D12" s="8" t="s">
        <v>83</v>
      </c>
      <c r="E12" s="8"/>
      <c r="F12" s="8" t="s">
        <v>345</v>
      </c>
      <c r="G12" s="8" t="s">
        <v>64</v>
      </c>
      <c r="H12">
        <f>IF(G12="w",1,0)</f>
        <v>0</v>
      </c>
      <c r="I12">
        <f>IF(G12="m",1,0)</f>
        <v>1</v>
      </c>
      <c r="J12" s="16">
        <v>175.7</v>
      </c>
      <c r="K12">
        <f t="shared" si="0"/>
        <v>7.42</v>
      </c>
    </row>
    <row r="13" spans="1:11" x14ac:dyDescent="0.25">
      <c r="A13" s="4" t="s">
        <v>220</v>
      </c>
      <c r="B13" s="4" t="s">
        <v>49</v>
      </c>
      <c r="C13" s="4" t="s">
        <v>121</v>
      </c>
      <c r="D13" s="4" t="s">
        <v>83</v>
      </c>
      <c r="E13" s="4"/>
      <c r="F13" s="4" t="s">
        <v>343</v>
      </c>
      <c r="G13" s="4" t="s">
        <v>313</v>
      </c>
      <c r="H13">
        <f>IF(G13="w",1,0)</f>
        <v>1</v>
      </c>
      <c r="I13">
        <f>IF(G13="m",1,0)</f>
        <v>0</v>
      </c>
      <c r="J13" s="16">
        <v>163.5</v>
      </c>
      <c r="K13">
        <f t="shared" si="0"/>
        <v>7.11</v>
      </c>
    </row>
    <row r="14" spans="1:11" x14ac:dyDescent="0.25">
      <c r="A14" s="8" t="s">
        <v>107</v>
      </c>
      <c r="B14" s="8" t="s">
        <v>58</v>
      </c>
      <c r="C14" s="8" t="s">
        <v>121</v>
      </c>
      <c r="D14" s="8" t="s">
        <v>83</v>
      </c>
      <c r="E14" s="8"/>
      <c r="F14" s="8" t="s">
        <v>344</v>
      </c>
      <c r="G14" s="8" t="s">
        <v>64</v>
      </c>
      <c r="H14">
        <f>IF(G14="w",1,0)</f>
        <v>0</v>
      </c>
      <c r="I14">
        <f>IF(G14="m",1,0)</f>
        <v>1</v>
      </c>
      <c r="J14" s="16">
        <v>175.7</v>
      </c>
      <c r="K14">
        <f t="shared" si="0"/>
        <v>7.42</v>
      </c>
    </row>
    <row r="15" spans="1:11" x14ac:dyDescent="0.25">
      <c r="A15" s="4" t="s">
        <v>30</v>
      </c>
      <c r="B15" s="4" t="s">
        <v>59</v>
      </c>
      <c r="C15" s="4" t="s">
        <v>121</v>
      </c>
      <c r="D15" s="4" t="s">
        <v>83</v>
      </c>
      <c r="E15" s="4"/>
      <c r="F15" s="4" t="s">
        <v>341</v>
      </c>
      <c r="G15" s="4" t="s">
        <v>313</v>
      </c>
      <c r="H15">
        <f>IF(G15="w",1,0)</f>
        <v>1</v>
      </c>
      <c r="I15">
        <f>IF(G15="m",1,0)</f>
        <v>0</v>
      </c>
      <c r="J15" s="16">
        <v>163.5</v>
      </c>
      <c r="K15">
        <f t="shared" si="0"/>
        <v>7.11</v>
      </c>
    </row>
    <row r="16" spans="1:11" x14ac:dyDescent="0.25">
      <c r="A16" s="4" t="s">
        <v>312</v>
      </c>
      <c r="B16" s="4" t="s">
        <v>57</v>
      </c>
      <c r="C16" s="4" t="s">
        <v>121</v>
      </c>
      <c r="D16" s="4" t="s">
        <v>83</v>
      </c>
      <c r="E16" s="4"/>
      <c r="F16" s="4" t="s">
        <v>347</v>
      </c>
      <c r="G16" s="4" t="s">
        <v>313</v>
      </c>
      <c r="H16">
        <f>IF(G16="w",1,0)</f>
        <v>1</v>
      </c>
      <c r="I16">
        <f>IF(G16="m",1,0)</f>
        <v>0</v>
      </c>
      <c r="J16" s="16">
        <v>163.5</v>
      </c>
      <c r="K16">
        <f t="shared" si="0"/>
        <v>7.11</v>
      </c>
    </row>
    <row r="17" spans="1:11" x14ac:dyDescent="0.25">
      <c r="A17" s="8" t="s">
        <v>15</v>
      </c>
      <c r="B17" s="8" t="s">
        <v>53</v>
      </c>
      <c r="C17" s="8" t="s">
        <v>121</v>
      </c>
      <c r="D17" s="8" t="s">
        <v>83</v>
      </c>
      <c r="E17" s="8"/>
      <c r="F17" s="8" t="s">
        <v>346</v>
      </c>
      <c r="G17" s="8" t="s">
        <v>64</v>
      </c>
      <c r="H17">
        <f>IF(G17="w",1,0)</f>
        <v>0</v>
      </c>
      <c r="I17">
        <f>IF(G17="m",1,0)</f>
        <v>1</v>
      </c>
      <c r="J17" s="16">
        <v>175.7</v>
      </c>
      <c r="K17">
        <f t="shared" si="0"/>
        <v>7.42</v>
      </c>
    </row>
    <row r="18" spans="1:11" x14ac:dyDescent="0.25">
      <c r="A18" s="10" t="s">
        <v>156</v>
      </c>
      <c r="B18" s="10" t="s">
        <v>180</v>
      </c>
      <c r="C18" s="10" t="s">
        <v>194</v>
      </c>
      <c r="D18" s="10" t="s">
        <v>67</v>
      </c>
      <c r="E18" s="10" t="s">
        <v>67</v>
      </c>
      <c r="F18" s="10" t="s">
        <v>381</v>
      </c>
      <c r="G18" s="10" t="s">
        <v>64</v>
      </c>
      <c r="H18">
        <f>IF(G18="w",1,0)</f>
        <v>0</v>
      </c>
      <c r="I18">
        <f>IF(G18="m",1,0)</f>
        <v>1</v>
      </c>
      <c r="J18" s="16">
        <v>171.9</v>
      </c>
      <c r="K18">
        <f t="shared" si="0"/>
        <v>7.42</v>
      </c>
    </row>
    <row r="19" spans="1:11" x14ac:dyDescent="0.25">
      <c r="A19" s="5" t="s">
        <v>161</v>
      </c>
      <c r="B19" s="5" t="s">
        <v>170</v>
      </c>
      <c r="C19" s="5" t="s">
        <v>194</v>
      </c>
      <c r="D19" s="5" t="s">
        <v>191</v>
      </c>
      <c r="E19" s="5" t="s">
        <v>67</v>
      </c>
      <c r="F19" s="5" t="s">
        <v>383</v>
      </c>
      <c r="G19" s="5" t="s">
        <v>313</v>
      </c>
      <c r="H19">
        <f>IF(G19="w",1,0)</f>
        <v>1</v>
      </c>
      <c r="I19">
        <f>IF(G19="m",1,0)</f>
        <v>0</v>
      </c>
      <c r="J19" s="16" t="s">
        <v>397</v>
      </c>
      <c r="K19">
        <f t="shared" si="0"/>
        <v>7.11</v>
      </c>
    </row>
    <row r="20" spans="1:11" x14ac:dyDescent="0.25">
      <c r="A20" s="9" t="s">
        <v>224</v>
      </c>
      <c r="B20" s="9" t="s">
        <v>272</v>
      </c>
      <c r="C20" s="9" t="s">
        <v>120</v>
      </c>
      <c r="D20" s="9" t="s">
        <v>212</v>
      </c>
      <c r="E20" s="9"/>
      <c r="F20" s="9" t="s">
        <v>365</v>
      </c>
      <c r="G20" s="9" t="s">
        <v>64</v>
      </c>
      <c r="H20">
        <f>IF(G20="w",1,0)</f>
        <v>0</v>
      </c>
      <c r="I20">
        <f>IF(G20="m",1,0)</f>
        <v>1</v>
      </c>
      <c r="J20" s="16">
        <v>181.9</v>
      </c>
      <c r="K20">
        <f t="shared" si="0"/>
        <v>7.42</v>
      </c>
    </row>
    <row r="21" spans="1:11" x14ac:dyDescent="0.25">
      <c r="A21" s="5" t="s">
        <v>160</v>
      </c>
      <c r="B21" s="5" t="s">
        <v>175</v>
      </c>
      <c r="C21" s="5" t="s">
        <v>194</v>
      </c>
      <c r="D21" s="5" t="s">
        <v>67</v>
      </c>
      <c r="E21" s="5" t="s">
        <v>67</v>
      </c>
      <c r="F21" s="5" t="s">
        <v>380</v>
      </c>
      <c r="G21" s="5" t="s">
        <v>313</v>
      </c>
      <c r="H21">
        <f>IF(G21="w",1,0)</f>
        <v>1</v>
      </c>
      <c r="I21">
        <f>IF(G21="m",1,0)</f>
        <v>0</v>
      </c>
      <c r="J21" s="16">
        <v>155.19999999999999</v>
      </c>
      <c r="K21">
        <f t="shared" si="0"/>
        <v>7.11</v>
      </c>
    </row>
    <row r="22" spans="1:11" x14ac:dyDescent="0.25">
      <c r="A22" s="5" t="s">
        <v>155</v>
      </c>
      <c r="B22" s="5" t="s">
        <v>109</v>
      </c>
      <c r="C22" s="5" t="s">
        <v>194</v>
      </c>
      <c r="D22" s="5" t="s">
        <v>188</v>
      </c>
      <c r="E22" s="5" t="s">
        <v>67</v>
      </c>
      <c r="F22" s="5" t="s">
        <v>385</v>
      </c>
      <c r="G22" s="5" t="s">
        <v>313</v>
      </c>
      <c r="H22">
        <f>IF(G22="w",1,0)</f>
        <v>1</v>
      </c>
      <c r="I22">
        <f>IF(G22="m",1,0)</f>
        <v>0</v>
      </c>
      <c r="J22" s="16">
        <v>156.4</v>
      </c>
      <c r="K22">
        <f t="shared" si="0"/>
        <v>7.11</v>
      </c>
    </row>
    <row r="23" spans="1:11" x14ac:dyDescent="0.25">
      <c r="A23" s="1" t="s">
        <v>195</v>
      </c>
      <c r="B23" s="1" t="s">
        <v>262</v>
      </c>
      <c r="C23" s="1" t="s">
        <v>120</v>
      </c>
      <c r="D23" s="1" t="s">
        <v>63</v>
      </c>
      <c r="E23" s="1"/>
      <c r="F23" s="1" t="s">
        <v>360</v>
      </c>
      <c r="G23" s="1" t="s">
        <v>313</v>
      </c>
      <c r="H23">
        <f>IF(G23="w",1,0)</f>
        <v>1</v>
      </c>
      <c r="I23">
        <f>IF(G23="m",1,0)</f>
        <v>0</v>
      </c>
      <c r="J23" s="16" t="s">
        <v>398</v>
      </c>
      <c r="K23">
        <f t="shared" si="0"/>
        <v>7.11</v>
      </c>
    </row>
    <row r="24" spans="1:11" x14ac:dyDescent="0.25">
      <c r="A24" s="9" t="s">
        <v>36</v>
      </c>
      <c r="B24" s="9" t="s">
        <v>110</v>
      </c>
      <c r="C24" s="9" t="s">
        <v>120</v>
      </c>
      <c r="D24" s="9" t="s">
        <v>72</v>
      </c>
      <c r="E24" s="9"/>
      <c r="F24" s="9" t="s">
        <v>364</v>
      </c>
      <c r="G24" s="9" t="s">
        <v>64</v>
      </c>
      <c r="H24">
        <f>IF(G24="w",1,0)</f>
        <v>0</v>
      </c>
      <c r="I24">
        <f>IF(G24="m",1,0)</f>
        <v>1</v>
      </c>
      <c r="J24" s="16">
        <v>178.6</v>
      </c>
      <c r="K24">
        <f t="shared" si="0"/>
        <v>7.42</v>
      </c>
    </row>
    <row r="25" spans="1:11" x14ac:dyDescent="0.25">
      <c r="A25" s="9" t="s">
        <v>5</v>
      </c>
      <c r="B25" s="9" t="s">
        <v>271</v>
      </c>
      <c r="C25" s="9" t="s">
        <v>120</v>
      </c>
      <c r="D25" s="9" t="s">
        <v>72</v>
      </c>
      <c r="E25" s="9"/>
      <c r="F25" s="9" t="s">
        <v>364</v>
      </c>
      <c r="G25" s="9" t="s">
        <v>64</v>
      </c>
      <c r="H25">
        <f>IF(G25="w",1,0)</f>
        <v>0</v>
      </c>
      <c r="I25">
        <f>IF(G25="m",1,0)</f>
        <v>1</v>
      </c>
      <c r="J25" s="16">
        <v>178.6</v>
      </c>
      <c r="K25">
        <f t="shared" si="0"/>
        <v>7.42</v>
      </c>
    </row>
    <row r="26" spans="1:11" x14ac:dyDescent="0.25">
      <c r="A26" s="1" t="s">
        <v>105</v>
      </c>
      <c r="B26" s="1" t="s">
        <v>270</v>
      </c>
      <c r="C26" s="1" t="s">
        <v>120</v>
      </c>
      <c r="D26" s="1" t="s">
        <v>72</v>
      </c>
      <c r="E26" s="1"/>
      <c r="F26" s="1" t="s">
        <v>364</v>
      </c>
      <c r="G26" s="1" t="s">
        <v>313</v>
      </c>
      <c r="H26">
        <f>IF(G26="w",1,0)</f>
        <v>1</v>
      </c>
      <c r="I26">
        <f>IF(G26="m",1,0)</f>
        <v>0</v>
      </c>
      <c r="J26" s="16">
        <v>164.5</v>
      </c>
      <c r="K26">
        <f t="shared" si="0"/>
        <v>7.11</v>
      </c>
    </row>
    <row r="27" spans="1:11" x14ac:dyDescent="0.25">
      <c r="A27" s="10" t="s">
        <v>299</v>
      </c>
      <c r="B27" s="10" t="s">
        <v>168</v>
      </c>
      <c r="C27" s="10" t="s">
        <v>194</v>
      </c>
      <c r="D27" s="10" t="s">
        <v>190</v>
      </c>
      <c r="E27" s="10" t="s">
        <v>67</v>
      </c>
      <c r="F27" s="10" t="s">
        <v>386</v>
      </c>
      <c r="G27" s="10" t="s">
        <v>64</v>
      </c>
      <c r="H27">
        <f>IF(G27="w",1,0)</f>
        <v>0</v>
      </c>
      <c r="I27">
        <f>IF(G27="m",1,0)</f>
        <v>1</v>
      </c>
      <c r="J27" s="16">
        <v>169.6</v>
      </c>
      <c r="K27">
        <f t="shared" si="0"/>
        <v>7.42</v>
      </c>
    </row>
    <row r="28" spans="1:11" x14ac:dyDescent="0.25">
      <c r="A28" s="7" t="s">
        <v>24</v>
      </c>
      <c r="B28" s="7" t="s">
        <v>60</v>
      </c>
      <c r="C28" s="7" t="s">
        <v>119</v>
      </c>
      <c r="D28" s="7" t="s">
        <v>93</v>
      </c>
      <c r="E28" s="7" t="s">
        <v>228</v>
      </c>
      <c r="F28" s="7" t="s">
        <v>337</v>
      </c>
      <c r="G28" s="7" t="s">
        <v>64</v>
      </c>
      <c r="H28">
        <f>IF(G28="w",1,0)</f>
        <v>0</v>
      </c>
      <c r="I28">
        <f>IF(G28="m",1,0)</f>
        <v>1</v>
      </c>
      <c r="J28" s="16">
        <v>166.5</v>
      </c>
      <c r="K28">
        <f t="shared" si="0"/>
        <v>7.42</v>
      </c>
    </row>
    <row r="29" spans="1:11" x14ac:dyDescent="0.25">
      <c r="A29" s="7" t="s">
        <v>18</v>
      </c>
      <c r="B29" s="7" t="s">
        <v>31</v>
      </c>
      <c r="C29" s="7" t="s">
        <v>119</v>
      </c>
      <c r="D29" s="7" t="s">
        <v>87</v>
      </c>
      <c r="E29" s="7" t="s">
        <v>240</v>
      </c>
      <c r="F29" s="7" t="s">
        <v>334</v>
      </c>
      <c r="G29" s="7" t="s">
        <v>64</v>
      </c>
      <c r="H29">
        <f>IF(G29="w",1,0)</f>
        <v>0</v>
      </c>
      <c r="I29">
        <f>IF(G29="m",1,0)</f>
        <v>1</v>
      </c>
      <c r="J29" s="16">
        <v>166.5</v>
      </c>
      <c r="K29">
        <f t="shared" si="0"/>
        <v>7.42</v>
      </c>
    </row>
    <row r="30" spans="1:11" x14ac:dyDescent="0.25">
      <c r="A30" s="3" t="s">
        <v>219</v>
      </c>
      <c r="B30" s="3" t="s">
        <v>139</v>
      </c>
      <c r="C30" s="3" t="s">
        <v>119</v>
      </c>
      <c r="D30" s="3" t="s">
        <v>92</v>
      </c>
      <c r="E30" s="3" t="s">
        <v>231</v>
      </c>
      <c r="F30" s="3" t="s">
        <v>335</v>
      </c>
      <c r="G30" s="3" t="s">
        <v>313</v>
      </c>
      <c r="H30">
        <f>IF(G30="w",1,0)</f>
        <v>1</v>
      </c>
      <c r="I30">
        <f>IF(G30="m",1,0)</f>
        <v>0</v>
      </c>
      <c r="J30" s="16">
        <v>155.19999999999999</v>
      </c>
      <c r="K30">
        <f t="shared" si="0"/>
        <v>7.11</v>
      </c>
    </row>
    <row r="31" spans="1:11" x14ac:dyDescent="0.25">
      <c r="A31" s="7" t="s">
        <v>23</v>
      </c>
      <c r="B31" s="7" t="s">
        <v>248</v>
      </c>
      <c r="C31" s="7" t="s">
        <v>119</v>
      </c>
      <c r="D31" s="7" t="s">
        <v>91</v>
      </c>
      <c r="E31" s="7"/>
      <c r="F31" s="7" t="s">
        <v>333</v>
      </c>
      <c r="G31" s="7" t="s">
        <v>64</v>
      </c>
      <c r="H31">
        <f>IF(G31="w",1,0)</f>
        <v>0</v>
      </c>
      <c r="I31">
        <f>IF(G31="m",1,0)</f>
        <v>1</v>
      </c>
      <c r="J31" s="16">
        <v>166.5</v>
      </c>
      <c r="K31">
        <f t="shared" si="0"/>
        <v>7.42</v>
      </c>
    </row>
    <row r="32" spans="1:11" x14ac:dyDescent="0.25">
      <c r="A32" s="7" t="s">
        <v>33</v>
      </c>
      <c r="B32" s="7" t="s">
        <v>252</v>
      </c>
      <c r="C32" s="7" t="s">
        <v>119</v>
      </c>
      <c r="D32" s="7" t="s">
        <v>96</v>
      </c>
      <c r="E32" s="7" t="s">
        <v>253</v>
      </c>
      <c r="F32" s="7" t="s">
        <v>338</v>
      </c>
      <c r="G32" s="7" t="s">
        <v>64</v>
      </c>
      <c r="H32">
        <f>IF(G32="w",1,0)</f>
        <v>0</v>
      </c>
      <c r="I32">
        <f>IF(G32="m",1,0)</f>
        <v>1</v>
      </c>
      <c r="J32" s="16">
        <v>166.5</v>
      </c>
      <c r="K32">
        <f t="shared" si="0"/>
        <v>7.42</v>
      </c>
    </row>
    <row r="33" spans="1:11" x14ac:dyDescent="0.25">
      <c r="A33" s="12" t="s">
        <v>126</v>
      </c>
      <c r="B33" s="12" t="s">
        <v>284</v>
      </c>
      <c r="C33" s="12" t="s">
        <v>152</v>
      </c>
      <c r="D33" s="12" t="s">
        <v>186</v>
      </c>
      <c r="E33" s="12"/>
      <c r="F33" s="12" t="s">
        <v>387</v>
      </c>
      <c r="G33" s="12" t="s">
        <v>64</v>
      </c>
      <c r="H33">
        <f>IF(G33="w",1,0)</f>
        <v>0</v>
      </c>
      <c r="I33">
        <f>IF(G33="m",1,0)</f>
        <v>1</v>
      </c>
      <c r="J33" s="16">
        <v>166.3</v>
      </c>
      <c r="K33">
        <f t="shared" si="0"/>
        <v>7.42</v>
      </c>
    </row>
    <row r="34" spans="1:11" x14ac:dyDescent="0.25">
      <c r="A34" s="12" t="s">
        <v>131</v>
      </c>
      <c r="B34" s="12" t="s">
        <v>283</v>
      </c>
      <c r="C34" s="12" t="s">
        <v>152</v>
      </c>
      <c r="D34" s="12" t="s">
        <v>135</v>
      </c>
      <c r="E34" s="12"/>
      <c r="F34" s="12" t="s">
        <v>387</v>
      </c>
      <c r="G34" s="12" t="s">
        <v>64</v>
      </c>
      <c r="H34">
        <f>IF(G34="w",1,0)</f>
        <v>0</v>
      </c>
      <c r="I34">
        <f>IF(G34="m",1,0)</f>
        <v>1</v>
      </c>
      <c r="J34" s="16">
        <v>166.3</v>
      </c>
      <c r="K34">
        <f t="shared" si="0"/>
        <v>7.42</v>
      </c>
    </row>
    <row r="35" spans="1:11" x14ac:dyDescent="0.25">
      <c r="A35" s="12" t="s">
        <v>226</v>
      </c>
      <c r="B35" s="12" t="s">
        <v>287</v>
      </c>
      <c r="C35" s="12" t="s">
        <v>152</v>
      </c>
      <c r="D35" s="12" t="s">
        <v>142</v>
      </c>
      <c r="E35" s="12"/>
      <c r="F35" s="12" t="s">
        <v>387</v>
      </c>
      <c r="G35" s="12" t="s">
        <v>64</v>
      </c>
      <c r="H35">
        <f>IF(G35="w",1,0)</f>
        <v>0</v>
      </c>
      <c r="I35">
        <f>IF(G35="m",1,0)</f>
        <v>1</v>
      </c>
      <c r="J35" s="16">
        <v>166.3</v>
      </c>
      <c r="K35">
        <f t="shared" si="0"/>
        <v>7.42</v>
      </c>
    </row>
    <row r="36" spans="1:11" x14ac:dyDescent="0.25">
      <c r="A36" s="11" t="s">
        <v>146</v>
      </c>
      <c r="B36" s="11" t="s">
        <v>285</v>
      </c>
      <c r="C36" s="11" t="s">
        <v>152</v>
      </c>
      <c r="D36" s="11" t="s">
        <v>142</v>
      </c>
      <c r="E36" s="11"/>
      <c r="F36" s="11" t="s">
        <v>387</v>
      </c>
      <c r="G36" s="11" t="s">
        <v>313</v>
      </c>
      <c r="H36">
        <f>IF(G36="w",1,0)</f>
        <v>1</v>
      </c>
      <c r="I36">
        <f>IF(G36="m",1,0)</f>
        <v>0</v>
      </c>
      <c r="J36" s="16">
        <v>154.4</v>
      </c>
      <c r="K36">
        <f t="shared" si="0"/>
        <v>7.11</v>
      </c>
    </row>
    <row r="37" spans="1:11" x14ac:dyDescent="0.25">
      <c r="A37" s="11" t="s">
        <v>151</v>
      </c>
      <c r="B37" s="11" t="s">
        <v>286</v>
      </c>
      <c r="C37" s="11" t="s">
        <v>152</v>
      </c>
      <c r="D37" s="11" t="s">
        <v>142</v>
      </c>
      <c r="E37" s="11"/>
      <c r="F37" s="11" t="s">
        <v>387</v>
      </c>
      <c r="G37" s="11" t="s">
        <v>313</v>
      </c>
      <c r="H37">
        <f>IF(G37="w",1,0)</f>
        <v>1</v>
      </c>
      <c r="I37">
        <f>IF(G37="m",1,0)</f>
        <v>0</v>
      </c>
      <c r="J37" s="16">
        <v>154.4</v>
      </c>
      <c r="K37">
        <f t="shared" si="0"/>
        <v>7.11</v>
      </c>
    </row>
    <row r="38" spans="1:11" x14ac:dyDescent="0.25">
      <c r="A38" s="7" t="s">
        <v>19</v>
      </c>
      <c r="B38" s="7" t="s">
        <v>55</v>
      </c>
      <c r="C38" s="7" t="s">
        <v>119</v>
      </c>
      <c r="D38" s="7" t="s">
        <v>79</v>
      </c>
      <c r="E38" s="7" t="s">
        <v>233</v>
      </c>
      <c r="F38" s="7" t="s">
        <v>330</v>
      </c>
      <c r="G38" s="7" t="s">
        <v>64</v>
      </c>
      <c r="H38">
        <f>IF(G38="w",1,0)</f>
        <v>0</v>
      </c>
      <c r="I38">
        <f>IF(G38="m",1,0)</f>
        <v>1</v>
      </c>
      <c r="J38" s="16">
        <v>175.6</v>
      </c>
      <c r="K38">
        <f t="shared" si="0"/>
        <v>7.42</v>
      </c>
    </row>
    <row r="39" spans="1:11" x14ac:dyDescent="0.25">
      <c r="A39" s="7" t="s">
        <v>35</v>
      </c>
      <c r="B39" s="7" t="s">
        <v>290</v>
      </c>
      <c r="C39" s="7" t="s">
        <v>119</v>
      </c>
      <c r="D39" s="7" t="s">
        <v>98</v>
      </c>
      <c r="E39" s="7" t="s">
        <v>235</v>
      </c>
      <c r="F39" s="7" t="s">
        <v>330</v>
      </c>
      <c r="G39" s="7" t="s">
        <v>64</v>
      </c>
      <c r="H39">
        <f>IF(G39="w",1,0)</f>
        <v>0</v>
      </c>
      <c r="I39">
        <f>IF(G39="m",1,0)</f>
        <v>1</v>
      </c>
      <c r="J39" s="16">
        <v>175.6</v>
      </c>
      <c r="K39">
        <f t="shared" si="0"/>
        <v>7.42</v>
      </c>
    </row>
    <row r="40" spans="1:11" x14ac:dyDescent="0.25">
      <c r="A40" s="3" t="s">
        <v>106</v>
      </c>
      <c r="B40" s="3" t="s">
        <v>52</v>
      </c>
      <c r="C40" s="3" t="s">
        <v>119</v>
      </c>
      <c r="D40" s="3" t="s">
        <v>114</v>
      </c>
      <c r="E40" s="3" t="s">
        <v>230</v>
      </c>
      <c r="F40" s="3" t="s">
        <v>330</v>
      </c>
      <c r="G40" s="3" t="s">
        <v>313</v>
      </c>
      <c r="H40">
        <f>IF(G40="w",1,0)</f>
        <v>1</v>
      </c>
      <c r="I40">
        <f>IF(G40="m",1,0)</f>
        <v>0</v>
      </c>
      <c r="J40" s="16">
        <v>161.19999999999999</v>
      </c>
      <c r="K40">
        <f t="shared" si="0"/>
        <v>7.11</v>
      </c>
    </row>
    <row r="41" spans="1:11" x14ac:dyDescent="0.25">
      <c r="A41" s="3" t="s">
        <v>22</v>
      </c>
      <c r="B41" s="3" t="s">
        <v>392</v>
      </c>
      <c r="C41" s="3" t="s">
        <v>119</v>
      </c>
      <c r="D41" s="3" t="s">
        <v>90</v>
      </c>
      <c r="E41" s="3"/>
      <c r="F41" s="3" t="s">
        <v>390</v>
      </c>
      <c r="G41" s="3" t="s">
        <v>313</v>
      </c>
      <c r="H41">
        <f>IF(G41="w",1,0)</f>
        <v>1</v>
      </c>
      <c r="I41">
        <f>IF(G41="m",1,0)</f>
        <v>0</v>
      </c>
      <c r="J41" s="16">
        <v>161.19999999999999</v>
      </c>
      <c r="K41">
        <f t="shared" si="0"/>
        <v>7.11</v>
      </c>
    </row>
    <row r="42" spans="1:11" x14ac:dyDescent="0.25">
      <c r="A42" s="9" t="s">
        <v>296</v>
      </c>
      <c r="B42" s="9" t="s">
        <v>297</v>
      </c>
      <c r="C42" s="9" t="s">
        <v>120</v>
      </c>
      <c r="D42" s="9" t="s">
        <v>181</v>
      </c>
      <c r="E42" s="9"/>
      <c r="F42" s="9" t="s">
        <v>367</v>
      </c>
      <c r="G42" s="9" t="s">
        <v>64</v>
      </c>
      <c r="H42">
        <f>IF(G42="w",1,0)</f>
        <v>0</v>
      </c>
      <c r="I42">
        <f>IF(G42="m",1,0)</f>
        <v>1</v>
      </c>
      <c r="J42" s="16">
        <v>174.4</v>
      </c>
      <c r="K42">
        <f t="shared" si="0"/>
        <v>7.42</v>
      </c>
    </row>
    <row r="43" spans="1:11" x14ac:dyDescent="0.25">
      <c r="A43" s="1" t="s">
        <v>198</v>
      </c>
      <c r="B43" s="1" t="s">
        <v>274</v>
      </c>
      <c r="C43" s="1" t="s">
        <v>120</v>
      </c>
      <c r="D43" s="1" t="s">
        <v>208</v>
      </c>
      <c r="E43" s="1"/>
      <c r="F43" s="1" t="s">
        <v>367</v>
      </c>
      <c r="G43" s="1" t="s">
        <v>313</v>
      </c>
      <c r="H43">
        <f>IF(G43="w",1,0)</f>
        <v>1</v>
      </c>
      <c r="I43">
        <f>IF(G43="m",1,0)</f>
        <v>0</v>
      </c>
      <c r="J43" s="16">
        <v>161.80000000000001</v>
      </c>
      <c r="K43">
        <f t="shared" si="0"/>
        <v>7.11</v>
      </c>
    </row>
    <row r="44" spans="1:11" x14ac:dyDescent="0.25">
      <c r="A44" s="1" t="s">
        <v>100</v>
      </c>
      <c r="B44" s="1" t="s">
        <v>111</v>
      </c>
      <c r="C44" s="1" t="s">
        <v>120</v>
      </c>
      <c r="D44" s="1" t="s">
        <v>65</v>
      </c>
      <c r="E44" s="1"/>
      <c r="F44" s="1" t="s">
        <v>367</v>
      </c>
      <c r="G44" s="1" t="s">
        <v>313</v>
      </c>
      <c r="H44">
        <f>IF(G44="w",1,0)</f>
        <v>1</v>
      </c>
      <c r="I44">
        <f>IF(G44="m",1,0)</f>
        <v>0</v>
      </c>
      <c r="J44" s="16">
        <v>161.80000000000001</v>
      </c>
      <c r="K44">
        <f t="shared" si="0"/>
        <v>7.11</v>
      </c>
    </row>
    <row r="45" spans="1:11" x14ac:dyDescent="0.25">
      <c r="A45" s="1" t="s">
        <v>103</v>
      </c>
      <c r="B45" s="1" t="s">
        <v>275</v>
      </c>
      <c r="C45" s="1" t="s">
        <v>120</v>
      </c>
      <c r="D45" s="1" t="s">
        <v>118</v>
      </c>
      <c r="E45" s="1"/>
      <c r="F45" s="1" t="s">
        <v>367</v>
      </c>
      <c r="G45" s="1" t="s">
        <v>313</v>
      </c>
      <c r="H45">
        <f>IF(G45="w",1,0)</f>
        <v>1</v>
      </c>
      <c r="I45">
        <f>IF(G45="m",1,0)</f>
        <v>0</v>
      </c>
      <c r="J45" s="16">
        <v>161.80000000000001</v>
      </c>
      <c r="K45">
        <f t="shared" si="0"/>
        <v>7.11</v>
      </c>
    </row>
    <row r="46" spans="1:11" x14ac:dyDescent="0.25">
      <c r="A46" s="8" t="s">
        <v>125</v>
      </c>
      <c r="B46" s="8" t="s">
        <v>259</v>
      </c>
      <c r="C46" s="8" t="s">
        <v>121</v>
      </c>
      <c r="D46" s="8" t="s">
        <v>133</v>
      </c>
      <c r="E46" s="8"/>
      <c r="F46" s="8" t="s">
        <v>351</v>
      </c>
      <c r="G46" s="8" t="s">
        <v>64</v>
      </c>
      <c r="H46">
        <f>IF(G46="w",1,0)</f>
        <v>0</v>
      </c>
      <c r="I46">
        <f>IF(G46="m",1,0)</f>
        <v>1</v>
      </c>
      <c r="J46" s="16">
        <v>172.1</v>
      </c>
      <c r="K46">
        <f t="shared" si="0"/>
        <v>7.42</v>
      </c>
    </row>
    <row r="47" spans="1:11" x14ac:dyDescent="0.25">
      <c r="A47" s="4" t="s">
        <v>150</v>
      </c>
      <c r="B47" s="4" t="s">
        <v>46</v>
      </c>
      <c r="C47" s="4" t="s">
        <v>121</v>
      </c>
      <c r="D47" s="4" t="s">
        <v>133</v>
      </c>
      <c r="E47" s="4"/>
      <c r="F47" s="4" t="s">
        <v>351</v>
      </c>
      <c r="G47" s="4" t="s">
        <v>313</v>
      </c>
      <c r="H47">
        <f>IF(G47="w",1,0)</f>
        <v>1</v>
      </c>
      <c r="I47">
        <f>IF(G47="m",1,0)</f>
        <v>0</v>
      </c>
      <c r="J47" s="16">
        <v>158.5</v>
      </c>
      <c r="K47">
        <f t="shared" si="0"/>
        <v>7.11</v>
      </c>
    </row>
    <row r="48" spans="1:11" x14ac:dyDescent="0.25">
      <c r="A48" s="8" t="s">
        <v>129</v>
      </c>
      <c r="B48" s="8" t="s">
        <v>257</v>
      </c>
      <c r="C48" s="8" t="s">
        <v>121</v>
      </c>
      <c r="D48" s="8" t="s">
        <v>133</v>
      </c>
      <c r="E48" s="8"/>
      <c r="F48" s="8" t="s">
        <v>356</v>
      </c>
      <c r="G48" s="8" t="s">
        <v>64</v>
      </c>
      <c r="H48">
        <f>IF(G48="w",1,0)</f>
        <v>0</v>
      </c>
      <c r="I48">
        <f>IF(G48="m",1,0)</f>
        <v>1</v>
      </c>
      <c r="J48" s="16">
        <v>172.1</v>
      </c>
      <c r="K48">
        <f t="shared" si="0"/>
        <v>7.42</v>
      </c>
    </row>
    <row r="49" spans="1:11" x14ac:dyDescent="0.25">
      <c r="A49" s="8" t="s">
        <v>123</v>
      </c>
      <c r="B49" s="8" t="s">
        <v>45</v>
      </c>
      <c r="C49" s="8" t="s">
        <v>121</v>
      </c>
      <c r="D49" s="8" t="s">
        <v>133</v>
      </c>
      <c r="E49" s="8"/>
      <c r="F49" s="8" t="s">
        <v>354</v>
      </c>
      <c r="G49" s="8" t="s">
        <v>64</v>
      </c>
      <c r="H49">
        <f>IF(G49="w",1,0)</f>
        <v>0</v>
      </c>
      <c r="I49">
        <f>IF(G49="m",1,0)</f>
        <v>1</v>
      </c>
      <c r="J49" s="16">
        <v>172.1</v>
      </c>
      <c r="K49">
        <f t="shared" si="0"/>
        <v>7.42</v>
      </c>
    </row>
    <row r="50" spans="1:11" x14ac:dyDescent="0.25">
      <c r="A50" s="8" t="s">
        <v>128</v>
      </c>
      <c r="B50" s="8" t="s">
        <v>256</v>
      </c>
      <c r="C50" s="8" t="s">
        <v>121</v>
      </c>
      <c r="D50" s="8" t="s">
        <v>133</v>
      </c>
      <c r="E50" s="8"/>
      <c r="F50" s="8" t="s">
        <v>355</v>
      </c>
      <c r="G50" s="8" t="s">
        <v>64</v>
      </c>
      <c r="H50">
        <f>IF(G50="w",1,0)</f>
        <v>0</v>
      </c>
      <c r="I50">
        <f>IF(G50="m",1,0)</f>
        <v>1</v>
      </c>
      <c r="J50" s="16">
        <v>172.1</v>
      </c>
      <c r="K50">
        <f t="shared" si="0"/>
        <v>7.42</v>
      </c>
    </row>
    <row r="51" spans="1:11" x14ac:dyDescent="0.25">
      <c r="A51" s="8" t="s">
        <v>132</v>
      </c>
      <c r="B51" s="8" t="s">
        <v>260</v>
      </c>
      <c r="C51" s="8" t="s">
        <v>121</v>
      </c>
      <c r="D51" s="8" t="s">
        <v>133</v>
      </c>
      <c r="E51" s="8"/>
      <c r="F51" s="8" t="s">
        <v>355</v>
      </c>
      <c r="G51" s="8" t="s">
        <v>64</v>
      </c>
      <c r="H51">
        <f>IF(G51="w",1,0)</f>
        <v>0</v>
      </c>
      <c r="I51">
        <f>IF(G51="m",1,0)</f>
        <v>1</v>
      </c>
      <c r="J51" s="16">
        <v>172.1</v>
      </c>
      <c r="K51">
        <f t="shared" si="0"/>
        <v>7.42</v>
      </c>
    </row>
    <row r="52" spans="1:11" x14ac:dyDescent="0.25">
      <c r="A52" s="8" t="s">
        <v>124</v>
      </c>
      <c r="B52" s="8" t="s">
        <v>258</v>
      </c>
      <c r="C52" s="8" t="s">
        <v>121</v>
      </c>
      <c r="D52" s="8" t="s">
        <v>133</v>
      </c>
      <c r="E52" s="8"/>
      <c r="F52" s="8" t="s">
        <v>353</v>
      </c>
      <c r="G52" s="8" t="s">
        <v>64</v>
      </c>
      <c r="H52">
        <f>IF(G52="w",1,0)</f>
        <v>0</v>
      </c>
      <c r="I52">
        <f>IF(G52="m",1,0)</f>
        <v>1</v>
      </c>
      <c r="J52" s="16">
        <v>172.1</v>
      </c>
      <c r="K52">
        <f t="shared" si="0"/>
        <v>7.42</v>
      </c>
    </row>
    <row r="53" spans="1:11" x14ac:dyDescent="0.25">
      <c r="A53" s="4" t="s">
        <v>147</v>
      </c>
      <c r="B53" s="4" t="s">
        <v>38</v>
      </c>
      <c r="C53" s="4" t="s">
        <v>121</v>
      </c>
      <c r="D53" s="4" t="s">
        <v>133</v>
      </c>
      <c r="E53" s="4"/>
      <c r="F53" s="4" t="s">
        <v>353</v>
      </c>
      <c r="G53" s="4" t="s">
        <v>313</v>
      </c>
      <c r="H53">
        <f>IF(G53="w",1,0)</f>
        <v>1</v>
      </c>
      <c r="I53">
        <f>IF(G53="m",1,0)</f>
        <v>0</v>
      </c>
      <c r="J53" s="16">
        <v>158.5</v>
      </c>
      <c r="K53">
        <f t="shared" si="0"/>
        <v>7.11</v>
      </c>
    </row>
    <row r="54" spans="1:11" x14ac:dyDescent="0.25">
      <c r="A54" s="4" t="s">
        <v>145</v>
      </c>
      <c r="B54" s="4" t="s">
        <v>41</v>
      </c>
      <c r="C54" s="4" t="s">
        <v>121</v>
      </c>
      <c r="D54" s="4" t="s">
        <v>133</v>
      </c>
      <c r="E54" s="4"/>
      <c r="F54" s="4" t="s">
        <v>352</v>
      </c>
      <c r="G54" s="4" t="s">
        <v>313</v>
      </c>
      <c r="H54">
        <f>IF(G54="w",1,0)</f>
        <v>1</v>
      </c>
      <c r="I54">
        <f>IF(G54="m",1,0)</f>
        <v>0</v>
      </c>
      <c r="J54" s="16">
        <v>158.5</v>
      </c>
      <c r="K54">
        <f t="shared" si="0"/>
        <v>7.11</v>
      </c>
    </row>
    <row r="55" spans="1:11" x14ac:dyDescent="0.25">
      <c r="A55" s="4" t="s">
        <v>127</v>
      </c>
      <c r="B55" s="4" t="s">
        <v>43</v>
      </c>
      <c r="C55" s="4" t="s">
        <v>121</v>
      </c>
      <c r="D55" s="4" t="s">
        <v>133</v>
      </c>
      <c r="E55" s="4"/>
      <c r="F55" s="4" t="s">
        <v>349</v>
      </c>
      <c r="G55" s="4" t="s">
        <v>313</v>
      </c>
      <c r="H55">
        <f>IF(G55="w",1,0)</f>
        <v>1</v>
      </c>
      <c r="I55">
        <f>IF(G55="m",1,0)</f>
        <v>0</v>
      </c>
      <c r="J55" s="16">
        <v>158.5</v>
      </c>
      <c r="K55">
        <f t="shared" si="0"/>
        <v>7.11</v>
      </c>
    </row>
    <row r="56" spans="1:11" x14ac:dyDescent="0.25">
      <c r="A56" s="4" t="s">
        <v>148</v>
      </c>
      <c r="B56" s="4" t="s">
        <v>50</v>
      </c>
      <c r="C56" s="4" t="s">
        <v>121</v>
      </c>
      <c r="D56" s="4" t="s">
        <v>133</v>
      </c>
      <c r="E56" s="4"/>
      <c r="F56" s="4" t="s">
        <v>350</v>
      </c>
      <c r="G56" s="4" t="s">
        <v>313</v>
      </c>
      <c r="H56">
        <f>IF(G56="w",1,0)</f>
        <v>1</v>
      </c>
      <c r="I56">
        <f>IF(G56="m",1,0)</f>
        <v>0</v>
      </c>
      <c r="J56" s="16">
        <v>158.5</v>
      </c>
      <c r="K56">
        <f t="shared" si="0"/>
        <v>7.11</v>
      </c>
    </row>
    <row r="57" spans="1:11" x14ac:dyDescent="0.25">
      <c r="A57" s="7" t="s">
        <v>12</v>
      </c>
      <c r="B57" s="7" t="s">
        <v>250</v>
      </c>
      <c r="C57" s="7" t="s">
        <v>119</v>
      </c>
      <c r="D57" s="7" t="s">
        <v>80</v>
      </c>
      <c r="E57" s="7"/>
      <c r="F57" s="7" t="s">
        <v>389</v>
      </c>
      <c r="G57" s="7" t="s">
        <v>64</v>
      </c>
      <c r="H57">
        <f>IF(G57="w",1,0)</f>
        <v>0</v>
      </c>
      <c r="I57">
        <f>IF(G57="m",1,0)</f>
        <v>1</v>
      </c>
      <c r="J57" s="16">
        <v>174.8</v>
      </c>
      <c r="K57">
        <f t="shared" si="0"/>
        <v>7.42</v>
      </c>
    </row>
    <row r="58" spans="1:11" x14ac:dyDescent="0.25">
      <c r="A58" s="3" t="s">
        <v>34</v>
      </c>
      <c r="B58" s="3" t="s">
        <v>251</v>
      </c>
      <c r="C58" s="3" t="s">
        <v>119</v>
      </c>
      <c r="D58" s="3" t="s">
        <v>97</v>
      </c>
      <c r="E58" s="3" t="s">
        <v>77</v>
      </c>
      <c r="F58" s="3" t="s">
        <v>332</v>
      </c>
      <c r="G58" s="3" t="s">
        <v>313</v>
      </c>
      <c r="H58">
        <f>IF(G58="w",1,0)</f>
        <v>1</v>
      </c>
      <c r="I58">
        <f>IF(G58="m",1,0)</f>
        <v>0</v>
      </c>
      <c r="J58" s="16" t="s">
        <v>399</v>
      </c>
      <c r="K58">
        <f t="shared" si="0"/>
        <v>7.11</v>
      </c>
    </row>
    <row r="59" spans="1:11" x14ac:dyDescent="0.25">
      <c r="A59" s="7" t="s">
        <v>10</v>
      </c>
      <c r="B59" s="7" t="s">
        <v>51</v>
      </c>
      <c r="C59" s="7" t="s">
        <v>119</v>
      </c>
      <c r="D59" s="7" t="s">
        <v>77</v>
      </c>
      <c r="E59" s="7" t="s">
        <v>232</v>
      </c>
      <c r="F59" s="7" t="s">
        <v>336</v>
      </c>
      <c r="G59" s="7" t="s">
        <v>64</v>
      </c>
      <c r="H59">
        <f>IF(G59="w",1,0)</f>
        <v>0</v>
      </c>
      <c r="I59">
        <f>IF(G59="m",1,0)</f>
        <v>1</v>
      </c>
      <c r="J59" s="16">
        <v>175.5</v>
      </c>
      <c r="K59">
        <f t="shared" si="0"/>
        <v>7.42</v>
      </c>
    </row>
    <row r="60" spans="1:11" x14ac:dyDescent="0.25">
      <c r="A60" s="2" t="s">
        <v>16</v>
      </c>
      <c r="B60" s="2" t="s">
        <v>243</v>
      </c>
      <c r="C60" s="2" t="s">
        <v>122</v>
      </c>
      <c r="D60" s="2" t="s">
        <v>85</v>
      </c>
      <c r="E60" s="2"/>
      <c r="F60" s="2" t="s">
        <v>325</v>
      </c>
      <c r="G60" s="2" t="s">
        <v>313</v>
      </c>
      <c r="H60">
        <f>IF(G60="w",1,0)</f>
        <v>1</v>
      </c>
      <c r="I60">
        <f>IF(G60="m",1,0)</f>
        <v>0</v>
      </c>
      <c r="J60" s="16">
        <v>159.4</v>
      </c>
      <c r="K60">
        <f t="shared" si="0"/>
        <v>7.11</v>
      </c>
    </row>
    <row r="61" spans="1:11" x14ac:dyDescent="0.25">
      <c r="A61" s="1" t="s">
        <v>6</v>
      </c>
      <c r="B61" s="1" t="s">
        <v>276</v>
      </c>
      <c r="C61" s="1" t="s">
        <v>120</v>
      </c>
      <c r="D61" s="1" t="s">
        <v>73</v>
      </c>
      <c r="E61" s="1" t="s">
        <v>277</v>
      </c>
      <c r="F61" s="1" t="s">
        <v>368</v>
      </c>
      <c r="G61" s="1" t="s">
        <v>313</v>
      </c>
      <c r="H61">
        <f>IF(G61="w",1,0)</f>
        <v>1</v>
      </c>
      <c r="I61">
        <f>IF(G61="m",1,0)</f>
        <v>0</v>
      </c>
      <c r="J61" s="16">
        <v>167.6</v>
      </c>
      <c r="K61">
        <f t="shared" si="0"/>
        <v>7.11</v>
      </c>
    </row>
    <row r="62" spans="1:11" x14ac:dyDescent="0.25">
      <c r="A62" s="12" t="s">
        <v>136</v>
      </c>
      <c r="B62" s="12" t="s">
        <v>282</v>
      </c>
      <c r="C62" s="12" t="s">
        <v>152</v>
      </c>
      <c r="D62" s="12" t="s">
        <v>185</v>
      </c>
      <c r="E62" s="12"/>
      <c r="F62" s="12" t="s">
        <v>388</v>
      </c>
      <c r="G62" s="12" t="s">
        <v>64</v>
      </c>
      <c r="H62">
        <f>IF(G62="w",1,0)</f>
        <v>0</v>
      </c>
      <c r="I62">
        <f>IF(G62="m",1,0)</f>
        <v>1</v>
      </c>
      <c r="J62" s="17">
        <v>169.2</v>
      </c>
      <c r="K62">
        <f t="shared" si="0"/>
        <v>7.42</v>
      </c>
    </row>
    <row r="63" spans="1:11" x14ac:dyDescent="0.25">
      <c r="A63" s="11" t="s">
        <v>130</v>
      </c>
      <c r="B63" s="11" t="s">
        <v>310</v>
      </c>
      <c r="C63" s="11" t="s">
        <v>152</v>
      </c>
      <c r="D63" s="11" t="s">
        <v>134</v>
      </c>
      <c r="E63" s="11"/>
      <c r="F63" s="11" t="s">
        <v>388</v>
      </c>
      <c r="G63" s="11" t="s">
        <v>313</v>
      </c>
      <c r="H63">
        <f>IF(G63="w",1,0)</f>
        <v>1</v>
      </c>
      <c r="I63">
        <f>IF(G63="m",1,0)</f>
        <v>0</v>
      </c>
      <c r="J63" s="16">
        <v>157.1</v>
      </c>
      <c r="K63">
        <f t="shared" si="0"/>
        <v>7.11</v>
      </c>
    </row>
    <row r="64" spans="1:11" x14ac:dyDescent="0.25">
      <c r="A64" s="11" t="s">
        <v>137</v>
      </c>
      <c r="B64" s="11" t="s">
        <v>288</v>
      </c>
      <c r="C64" s="11" t="s">
        <v>152</v>
      </c>
      <c r="D64" s="11" t="s">
        <v>143</v>
      </c>
      <c r="E64" s="11"/>
      <c r="F64" s="11" t="s">
        <v>388</v>
      </c>
      <c r="G64" s="11" t="s">
        <v>313</v>
      </c>
      <c r="H64">
        <f>IF(G64="w",1,0)</f>
        <v>1</v>
      </c>
      <c r="I64">
        <f>IF(G64="m",1,0)</f>
        <v>0</v>
      </c>
      <c r="J64" s="16">
        <v>157.1</v>
      </c>
      <c r="K64">
        <f t="shared" si="0"/>
        <v>7.11</v>
      </c>
    </row>
    <row r="65" spans="1:11" x14ac:dyDescent="0.25">
      <c r="A65" s="6" t="s">
        <v>20</v>
      </c>
      <c r="B65" s="6" t="s">
        <v>246</v>
      </c>
      <c r="C65" s="6" t="s">
        <v>122</v>
      </c>
      <c r="D65" s="6" t="s">
        <v>88</v>
      </c>
      <c r="E65" s="6"/>
      <c r="F65" s="6" t="s">
        <v>328</v>
      </c>
      <c r="G65" s="6" t="s">
        <v>64</v>
      </c>
      <c r="H65">
        <f>IF(G65="w",1,0)</f>
        <v>0</v>
      </c>
      <c r="I65">
        <f>IF(G65="m",1,0)</f>
        <v>1</v>
      </c>
      <c r="J65" s="16">
        <v>171.3</v>
      </c>
      <c r="K65">
        <f t="shared" si="0"/>
        <v>7.42</v>
      </c>
    </row>
    <row r="66" spans="1:11" x14ac:dyDescent="0.25">
      <c r="A66" s="9" t="s">
        <v>1</v>
      </c>
      <c r="B66" s="9" t="s">
        <v>37</v>
      </c>
      <c r="C66" s="9" t="s">
        <v>120</v>
      </c>
      <c r="D66" s="9" t="s">
        <v>68</v>
      </c>
      <c r="E66" s="9"/>
      <c r="F66" s="9" t="s">
        <v>359</v>
      </c>
      <c r="G66" s="9" t="s">
        <v>64</v>
      </c>
      <c r="H66">
        <f>IF(G66="w",1,0)</f>
        <v>0</v>
      </c>
      <c r="I66">
        <f>IF(G66="m",1,0)</f>
        <v>1</v>
      </c>
      <c r="J66" s="16">
        <v>183.8</v>
      </c>
      <c r="K66">
        <f t="shared" si="0"/>
        <v>7.42</v>
      </c>
    </row>
    <row r="67" spans="1:11" x14ac:dyDescent="0.25">
      <c r="A67" s="10" t="s">
        <v>164</v>
      </c>
      <c r="B67" s="10" t="s">
        <v>179</v>
      </c>
      <c r="C67" s="10" t="s">
        <v>194</v>
      </c>
      <c r="D67" s="10" t="s">
        <v>183</v>
      </c>
      <c r="E67" s="10" t="s">
        <v>67</v>
      </c>
      <c r="F67" s="10" t="s">
        <v>384</v>
      </c>
      <c r="G67" s="10" t="s">
        <v>64</v>
      </c>
      <c r="H67">
        <f>IF(G67="w",1,0)</f>
        <v>0</v>
      </c>
      <c r="I67">
        <f>IF(G67="m",1,0)</f>
        <v>1</v>
      </c>
      <c r="J67" s="16">
        <v>169.9</v>
      </c>
      <c r="K67">
        <f t="shared" ref="K67:K109" si="1">IF(G67 = "w", 7.11, 7.42)</f>
        <v>7.42</v>
      </c>
    </row>
    <row r="68" spans="1:11" x14ac:dyDescent="0.25">
      <c r="A68" s="2" t="s">
        <v>17</v>
      </c>
      <c r="B68" s="2" t="s">
        <v>242</v>
      </c>
      <c r="C68" s="2" t="s">
        <v>122</v>
      </c>
      <c r="D68" s="2" t="s">
        <v>86</v>
      </c>
      <c r="E68" s="2"/>
      <c r="F68" s="2" t="s">
        <v>324</v>
      </c>
      <c r="G68" s="2" t="s">
        <v>313</v>
      </c>
      <c r="H68">
        <f>IF(G68="w",1,0)</f>
        <v>1</v>
      </c>
      <c r="I68">
        <f>IF(G68="m",1,0)</f>
        <v>0</v>
      </c>
      <c r="J68" s="16">
        <v>157.80000000000001</v>
      </c>
      <c r="K68">
        <f t="shared" si="1"/>
        <v>7.11</v>
      </c>
    </row>
    <row r="69" spans="1:11" x14ac:dyDescent="0.25">
      <c r="A69" s="1" t="s">
        <v>101</v>
      </c>
      <c r="B69" s="1" t="s">
        <v>273</v>
      </c>
      <c r="C69" s="1" t="s">
        <v>120</v>
      </c>
      <c r="D69" s="1" t="s">
        <v>117</v>
      </c>
      <c r="E69" s="1"/>
      <c r="F69" s="1" t="s">
        <v>366</v>
      </c>
      <c r="G69" s="1" t="s">
        <v>313</v>
      </c>
      <c r="H69">
        <f>IF(G69="w",1,0)</f>
        <v>1</v>
      </c>
      <c r="I69">
        <f>IF(G69="m",1,0)</f>
        <v>0</v>
      </c>
      <c r="J69" s="16">
        <v>166.4</v>
      </c>
      <c r="K69">
        <f t="shared" si="1"/>
        <v>7.11</v>
      </c>
    </row>
    <row r="70" spans="1:11" x14ac:dyDescent="0.25">
      <c r="A70" s="3" t="s">
        <v>32</v>
      </c>
      <c r="B70" s="3" t="s">
        <v>47</v>
      </c>
      <c r="C70" s="3" t="s">
        <v>119</v>
      </c>
      <c r="D70" s="3" t="s">
        <v>80</v>
      </c>
      <c r="E70" s="3"/>
      <c r="F70" s="3" t="s">
        <v>331</v>
      </c>
      <c r="G70" s="3" t="s">
        <v>313</v>
      </c>
      <c r="H70">
        <f>IF(G70="w",1,0)</f>
        <v>1</v>
      </c>
      <c r="I70">
        <f>IF(G70="m",1,0)</f>
        <v>0</v>
      </c>
      <c r="J70" s="16">
        <v>154.80000000000001</v>
      </c>
      <c r="K70">
        <f t="shared" si="1"/>
        <v>7.11</v>
      </c>
    </row>
    <row r="71" spans="1:11" x14ac:dyDescent="0.25">
      <c r="A71" s="10" t="s">
        <v>166</v>
      </c>
      <c r="B71" s="10" t="s">
        <v>167</v>
      </c>
      <c r="C71" s="10" t="s">
        <v>194</v>
      </c>
      <c r="D71" s="10" t="s">
        <v>193</v>
      </c>
      <c r="E71" s="10" t="s">
        <v>67</v>
      </c>
      <c r="F71" s="10" t="s">
        <v>382</v>
      </c>
      <c r="G71" s="10" t="s">
        <v>184</v>
      </c>
      <c r="H71">
        <f>IF(G71="w",1,0)</f>
        <v>0</v>
      </c>
      <c r="I71">
        <f>IF(G71="m",1,0)</f>
        <v>0</v>
      </c>
      <c r="J71" s="16">
        <v>170.2</v>
      </c>
      <c r="K71">
        <f t="shared" si="1"/>
        <v>7.42</v>
      </c>
    </row>
    <row r="72" spans="1:11" x14ac:dyDescent="0.25">
      <c r="A72" s="10" t="s">
        <v>163</v>
      </c>
      <c r="B72" s="10" t="s">
        <v>177</v>
      </c>
      <c r="C72" s="10" t="s">
        <v>194</v>
      </c>
      <c r="D72" s="10" t="s">
        <v>192</v>
      </c>
      <c r="E72" s="10" t="s">
        <v>67</v>
      </c>
      <c r="F72" s="10" t="s">
        <v>373</v>
      </c>
      <c r="G72" s="10" t="s">
        <v>64</v>
      </c>
      <c r="H72">
        <f>IF(G72="w",1,0)</f>
        <v>0</v>
      </c>
      <c r="I72">
        <f>IF(G72="m",1,0)</f>
        <v>1</v>
      </c>
      <c r="J72" s="16">
        <v>173.8</v>
      </c>
      <c r="K72">
        <f t="shared" si="1"/>
        <v>7.42</v>
      </c>
    </row>
    <row r="73" spans="1:11" x14ac:dyDescent="0.25">
      <c r="A73" s="10" t="s">
        <v>157</v>
      </c>
      <c r="B73" s="10" t="s">
        <v>172</v>
      </c>
      <c r="C73" s="10" t="s">
        <v>194</v>
      </c>
      <c r="D73" s="10" t="s">
        <v>189</v>
      </c>
      <c r="E73" s="10" t="s">
        <v>67</v>
      </c>
      <c r="F73" s="10" t="s">
        <v>379</v>
      </c>
      <c r="G73" s="10" t="s">
        <v>64</v>
      </c>
      <c r="H73">
        <f>IF(G73="w",1,0)</f>
        <v>0</v>
      </c>
      <c r="I73">
        <f>IF(G73="m",1,0)</f>
        <v>1</v>
      </c>
      <c r="J73" s="16">
        <v>166.8</v>
      </c>
      <c r="K73">
        <f t="shared" si="1"/>
        <v>7.42</v>
      </c>
    </row>
    <row r="74" spans="1:11" x14ac:dyDescent="0.25">
      <c r="A74" s="9" t="s">
        <v>200</v>
      </c>
      <c r="B74" s="9" t="s">
        <v>112</v>
      </c>
      <c r="C74" s="9" t="s">
        <v>120</v>
      </c>
      <c r="D74" s="9" t="s">
        <v>211</v>
      </c>
      <c r="E74" s="9" t="s">
        <v>229</v>
      </c>
      <c r="F74" s="9" t="s">
        <v>369</v>
      </c>
      <c r="G74" s="9" t="s">
        <v>64</v>
      </c>
      <c r="H74">
        <f>IF(G74="w",1,0)</f>
        <v>0</v>
      </c>
      <c r="I74">
        <f>IF(G74="m",1,0)</f>
        <v>1</v>
      </c>
      <c r="J74" s="17">
        <v>180.7</v>
      </c>
      <c r="K74">
        <f t="shared" si="1"/>
        <v>7.42</v>
      </c>
    </row>
    <row r="75" spans="1:11" x14ac:dyDescent="0.25">
      <c r="A75" s="9" t="s">
        <v>225</v>
      </c>
      <c r="B75" s="9" t="s">
        <v>174</v>
      </c>
      <c r="C75" s="9" t="s">
        <v>120</v>
      </c>
      <c r="D75" s="9" t="s">
        <v>116</v>
      </c>
      <c r="E75" s="9" t="s">
        <v>234</v>
      </c>
      <c r="F75" s="9" t="s">
        <v>400</v>
      </c>
      <c r="G75" s="9" t="s">
        <v>64</v>
      </c>
      <c r="H75">
        <f>IF(G75="w",1,0)</f>
        <v>0</v>
      </c>
      <c r="I75">
        <f>IF(G75="m",1,0)</f>
        <v>1</v>
      </c>
      <c r="J75" s="16">
        <v>174.4</v>
      </c>
      <c r="K75">
        <f t="shared" si="1"/>
        <v>7.42</v>
      </c>
    </row>
    <row r="76" spans="1:11" x14ac:dyDescent="0.25">
      <c r="A76" s="1" t="s">
        <v>102</v>
      </c>
      <c r="B76" s="1" t="s">
        <v>44</v>
      </c>
      <c r="C76" s="1" t="s">
        <v>120</v>
      </c>
      <c r="D76" s="1" t="s">
        <v>113</v>
      </c>
      <c r="E76" s="1" t="s">
        <v>234</v>
      </c>
      <c r="F76" s="1" t="s">
        <v>400</v>
      </c>
      <c r="G76" s="1" t="s">
        <v>313</v>
      </c>
      <c r="H76">
        <f>IF(G76="w",1,0)</f>
        <v>1</v>
      </c>
      <c r="I76">
        <f>IF(G76="m",1,0)</f>
        <v>0</v>
      </c>
      <c r="J76" s="16">
        <v>161.19999999999999</v>
      </c>
      <c r="K76">
        <f t="shared" si="1"/>
        <v>7.11</v>
      </c>
    </row>
    <row r="77" spans="1:11" x14ac:dyDescent="0.25">
      <c r="A77" s="9" t="s">
        <v>216</v>
      </c>
      <c r="B77" s="9" t="s">
        <v>280</v>
      </c>
      <c r="C77" s="9" t="s">
        <v>120</v>
      </c>
      <c r="D77" s="9" t="s">
        <v>78</v>
      </c>
      <c r="E77" s="9" t="s">
        <v>184</v>
      </c>
      <c r="F77" s="9" t="s">
        <v>370</v>
      </c>
      <c r="G77" s="9" t="s">
        <v>64</v>
      </c>
      <c r="H77">
        <f>IF(G77="w",1,0)</f>
        <v>0</v>
      </c>
      <c r="I77">
        <f>IF(G77="m",1,0)</f>
        <v>1</v>
      </c>
      <c r="J77" s="17" t="s">
        <v>401</v>
      </c>
      <c r="K77">
        <f t="shared" si="1"/>
        <v>7.42</v>
      </c>
    </row>
    <row r="78" spans="1:11" x14ac:dyDescent="0.25">
      <c r="A78" s="1" t="s">
        <v>11</v>
      </c>
      <c r="B78" s="1" t="s">
        <v>278</v>
      </c>
      <c r="C78" s="1" t="s">
        <v>120</v>
      </c>
      <c r="D78" s="1" t="s">
        <v>78</v>
      </c>
      <c r="E78" s="1" t="s">
        <v>313</v>
      </c>
      <c r="F78" s="1" t="s">
        <v>370</v>
      </c>
      <c r="G78" s="1" t="s">
        <v>313</v>
      </c>
      <c r="H78">
        <f>IF(G78="w",1,0)</f>
        <v>1</v>
      </c>
      <c r="I78">
        <f>IF(G78="m",1,0)</f>
        <v>0</v>
      </c>
      <c r="J78" s="16">
        <v>164.5</v>
      </c>
      <c r="K78">
        <f t="shared" si="1"/>
        <v>7.11</v>
      </c>
    </row>
    <row r="79" spans="1:11" x14ac:dyDescent="0.25">
      <c r="A79" s="1" t="s">
        <v>149</v>
      </c>
      <c r="B79" s="1" t="s">
        <v>279</v>
      </c>
      <c r="C79" s="1" t="s">
        <v>120</v>
      </c>
      <c r="D79" s="1" t="s">
        <v>78</v>
      </c>
      <c r="E79" s="1" t="s">
        <v>313</v>
      </c>
      <c r="F79" s="1" t="s">
        <v>370</v>
      </c>
      <c r="G79" s="1" t="s">
        <v>313</v>
      </c>
      <c r="H79">
        <f>IF(G79="w",1,0)</f>
        <v>1</v>
      </c>
      <c r="I79">
        <f>IF(G79="m",1,0)</f>
        <v>0</v>
      </c>
      <c r="J79" s="16">
        <v>164.5</v>
      </c>
      <c r="K79">
        <f t="shared" si="1"/>
        <v>7.11</v>
      </c>
    </row>
    <row r="80" spans="1:11" x14ac:dyDescent="0.25">
      <c r="A80" s="7" t="s">
        <v>26</v>
      </c>
      <c r="B80" s="7" t="s">
        <v>40</v>
      </c>
      <c r="C80" s="7" t="s">
        <v>119</v>
      </c>
      <c r="D80" s="7" t="s">
        <v>95</v>
      </c>
      <c r="E80" s="7" t="s">
        <v>236</v>
      </c>
      <c r="F80" s="7" t="s">
        <v>329</v>
      </c>
      <c r="G80" s="7" t="s">
        <v>64</v>
      </c>
      <c r="H80">
        <f>IF(G80="w",1,0)</f>
        <v>0</v>
      </c>
      <c r="I80">
        <f>IF(G80="m",1,0)</f>
        <v>1</v>
      </c>
      <c r="J80" s="16">
        <v>170.7</v>
      </c>
      <c r="K80">
        <f t="shared" si="1"/>
        <v>7.42</v>
      </c>
    </row>
    <row r="81" spans="1:11" x14ac:dyDescent="0.25">
      <c r="A81" s="3" t="s">
        <v>27</v>
      </c>
      <c r="B81" s="3" t="s">
        <v>61</v>
      </c>
      <c r="C81" s="3" t="s">
        <v>119</v>
      </c>
      <c r="D81" s="3" t="s">
        <v>80</v>
      </c>
      <c r="E81" s="3"/>
      <c r="F81" s="3" t="s">
        <v>329</v>
      </c>
      <c r="G81" s="3" t="s">
        <v>313</v>
      </c>
      <c r="H81">
        <f>IF(G81="w",1,0)</f>
        <v>1</v>
      </c>
      <c r="I81">
        <f>IF(G81="m",1,0)</f>
        <v>0</v>
      </c>
      <c r="J81" s="16">
        <v>158.80000000000001</v>
      </c>
      <c r="K81">
        <f t="shared" si="1"/>
        <v>7.11</v>
      </c>
    </row>
    <row r="82" spans="1:11" x14ac:dyDescent="0.25">
      <c r="A82" s="9" t="s">
        <v>204</v>
      </c>
      <c r="B82" s="9" t="s">
        <v>42</v>
      </c>
      <c r="C82" s="9" t="s">
        <v>120</v>
      </c>
      <c r="D82" s="9" t="s">
        <v>63</v>
      </c>
      <c r="E82" s="9" t="s">
        <v>237</v>
      </c>
      <c r="F82" s="9" t="s">
        <v>361</v>
      </c>
      <c r="G82" s="9" t="s">
        <v>64</v>
      </c>
      <c r="H82">
        <f>IF(G82="w",1,0)</f>
        <v>0</v>
      </c>
      <c r="I82">
        <f>IF(G82="m",1,0)</f>
        <v>1</v>
      </c>
      <c r="J82" s="16">
        <v>178.2</v>
      </c>
      <c r="K82">
        <f t="shared" si="1"/>
        <v>7.42</v>
      </c>
    </row>
    <row r="83" spans="1:11" x14ac:dyDescent="0.25">
      <c r="A83" s="6" t="s">
        <v>13</v>
      </c>
      <c r="B83" s="6" t="s">
        <v>289</v>
      </c>
      <c r="C83" s="6" t="s">
        <v>122</v>
      </c>
      <c r="D83" s="6" t="s">
        <v>81</v>
      </c>
      <c r="E83" s="6"/>
      <c r="F83" s="6" t="s">
        <v>327</v>
      </c>
      <c r="G83" s="6" t="s">
        <v>64</v>
      </c>
      <c r="H83">
        <f>IF(G83="w",1,0)</f>
        <v>0</v>
      </c>
      <c r="I83">
        <f>IF(G83="m",1,0)</f>
        <v>1</v>
      </c>
      <c r="J83" s="16">
        <v>169.6</v>
      </c>
      <c r="K83">
        <f t="shared" si="1"/>
        <v>7.42</v>
      </c>
    </row>
    <row r="84" spans="1:11" x14ac:dyDescent="0.25">
      <c r="A84" s="4" t="s">
        <v>292</v>
      </c>
      <c r="B84" s="4" t="s">
        <v>293</v>
      </c>
      <c r="C84" s="4" t="s">
        <v>121</v>
      </c>
      <c r="D84" s="4" t="s">
        <v>153</v>
      </c>
      <c r="E84" s="4"/>
      <c r="F84" s="4" t="s">
        <v>357</v>
      </c>
      <c r="G84" s="4" t="s">
        <v>313</v>
      </c>
      <c r="H84">
        <f>IF(G84="w",1,0)</f>
        <v>1</v>
      </c>
      <c r="I84">
        <f>IF(G84="m",1,0)</f>
        <v>0</v>
      </c>
      <c r="J84" s="16">
        <v>163.19999999999999</v>
      </c>
      <c r="K84">
        <f t="shared" si="1"/>
        <v>7.11</v>
      </c>
    </row>
    <row r="85" spans="1:11" x14ac:dyDescent="0.25">
      <c r="A85" s="9" t="s">
        <v>2</v>
      </c>
      <c r="B85" s="9" t="s">
        <v>169</v>
      </c>
      <c r="C85" s="9" t="s">
        <v>120</v>
      </c>
      <c r="D85" s="9" t="s">
        <v>69</v>
      </c>
      <c r="E85" s="9" t="s">
        <v>239</v>
      </c>
      <c r="F85" s="9" t="s">
        <v>402</v>
      </c>
      <c r="G85" s="9" t="s">
        <v>64</v>
      </c>
      <c r="H85">
        <f>IF(G85="w",1,0)</f>
        <v>0</v>
      </c>
      <c r="I85">
        <f>IF(G85="m",1,0)</f>
        <v>1</v>
      </c>
      <c r="J85" s="16">
        <v>176.1</v>
      </c>
      <c r="K85">
        <f t="shared" si="1"/>
        <v>7.42</v>
      </c>
    </row>
    <row r="86" spans="1:11" x14ac:dyDescent="0.25">
      <c r="A86" s="3" t="s">
        <v>14</v>
      </c>
      <c r="B86" s="3" t="s">
        <v>291</v>
      </c>
      <c r="C86" s="3" t="s">
        <v>119</v>
      </c>
      <c r="D86" s="3" t="s">
        <v>82</v>
      </c>
      <c r="E86" s="3"/>
      <c r="F86" s="3" t="s">
        <v>339</v>
      </c>
      <c r="G86" s="3" t="s">
        <v>313</v>
      </c>
      <c r="H86">
        <f>IF(G86="w",1,0)</f>
        <v>1</v>
      </c>
      <c r="I86">
        <f>IF(G86="m",1,0)</f>
        <v>0</v>
      </c>
      <c r="J86" s="16">
        <v>155.9</v>
      </c>
      <c r="K86">
        <f t="shared" si="1"/>
        <v>7.11</v>
      </c>
    </row>
    <row r="87" spans="1:11" x14ac:dyDescent="0.25">
      <c r="A87" s="9" t="s">
        <v>3</v>
      </c>
      <c r="B87" s="9" t="s">
        <v>108</v>
      </c>
      <c r="C87" s="9" t="s">
        <v>120</v>
      </c>
      <c r="D87" s="9" t="s">
        <v>70</v>
      </c>
      <c r="E87" s="9"/>
      <c r="F87" s="9" t="s">
        <v>371</v>
      </c>
      <c r="G87" s="9" t="s">
        <v>64</v>
      </c>
      <c r="H87">
        <f>IF(G87="w",1,0)</f>
        <v>0</v>
      </c>
      <c r="I87">
        <f>IF(G87="m",1,0)</f>
        <v>1</v>
      </c>
      <c r="J87" s="16">
        <v>180.5</v>
      </c>
      <c r="K87">
        <f t="shared" si="1"/>
        <v>7.42</v>
      </c>
    </row>
    <row r="88" spans="1:11" x14ac:dyDescent="0.25">
      <c r="A88" s="1" t="s">
        <v>4</v>
      </c>
      <c r="B88" s="1" t="s">
        <v>213</v>
      </c>
      <c r="C88" s="1" t="s">
        <v>120</v>
      </c>
      <c r="D88" s="1" t="s">
        <v>70</v>
      </c>
      <c r="E88" s="1"/>
      <c r="F88" s="1" t="s">
        <v>371</v>
      </c>
      <c r="G88" s="1" t="s">
        <v>313</v>
      </c>
      <c r="H88">
        <f>IF(G88="w",1,0)</f>
        <v>1</v>
      </c>
      <c r="I88">
        <f>IF(G88="m",1,0)</f>
        <v>0</v>
      </c>
      <c r="J88" s="16">
        <v>166.7</v>
      </c>
      <c r="K88">
        <f t="shared" si="1"/>
        <v>7.11</v>
      </c>
    </row>
    <row r="89" spans="1:11" x14ac:dyDescent="0.25">
      <c r="A89" s="7" t="s">
        <v>25</v>
      </c>
      <c r="B89" s="7" t="s">
        <v>140</v>
      </c>
      <c r="C89" s="7" t="s">
        <v>119</v>
      </c>
      <c r="D89" s="7" t="s">
        <v>94</v>
      </c>
      <c r="E89" s="7" t="s">
        <v>238</v>
      </c>
      <c r="F89" s="7" t="s">
        <v>391</v>
      </c>
      <c r="G89" s="7" t="s">
        <v>64</v>
      </c>
      <c r="H89">
        <f>IF(G89="w",1,0)</f>
        <v>0</v>
      </c>
      <c r="I89">
        <f>IF(G89="m",1,0)</f>
        <v>1</v>
      </c>
      <c r="J89" s="17">
        <v>165.5</v>
      </c>
      <c r="K89">
        <f t="shared" si="1"/>
        <v>7.42</v>
      </c>
    </row>
    <row r="90" spans="1:11" x14ac:dyDescent="0.25">
      <c r="A90" s="6" t="s">
        <v>217</v>
      </c>
      <c r="B90" s="6" t="s">
        <v>245</v>
      </c>
      <c r="C90" s="6" t="s">
        <v>122</v>
      </c>
      <c r="D90" s="6" t="s">
        <v>76</v>
      </c>
      <c r="E90" s="6"/>
      <c r="F90" s="6" t="s">
        <v>326</v>
      </c>
      <c r="G90" s="6" t="s">
        <v>64</v>
      </c>
      <c r="H90">
        <f>IF(G90="w",1,0)</f>
        <v>0</v>
      </c>
      <c r="I90">
        <f>IF(G90="m",1,0)</f>
        <v>1</v>
      </c>
      <c r="J90" s="16">
        <v>167</v>
      </c>
      <c r="K90">
        <f t="shared" si="1"/>
        <v>7.42</v>
      </c>
    </row>
    <row r="91" spans="1:11" x14ac:dyDescent="0.25">
      <c r="A91" s="2" t="s">
        <v>9</v>
      </c>
      <c r="B91" s="2" t="s">
        <v>244</v>
      </c>
      <c r="C91" s="2" t="s">
        <v>122</v>
      </c>
      <c r="D91" s="2" t="s">
        <v>76</v>
      </c>
      <c r="E91" s="2"/>
      <c r="F91" s="2" t="s">
        <v>326</v>
      </c>
      <c r="G91" s="2" t="s">
        <v>313</v>
      </c>
      <c r="H91">
        <f>IF(G91="w",1,0)</f>
        <v>1</v>
      </c>
      <c r="I91">
        <f>IF(G91="m",1,0)</f>
        <v>0</v>
      </c>
      <c r="J91" s="16">
        <v>156.6</v>
      </c>
      <c r="K91">
        <f t="shared" si="1"/>
        <v>7.11</v>
      </c>
    </row>
    <row r="92" spans="1:11" x14ac:dyDescent="0.25">
      <c r="A92" s="12" t="s">
        <v>138</v>
      </c>
      <c r="B92" s="12" t="s">
        <v>141</v>
      </c>
      <c r="C92" s="12" t="s">
        <v>152</v>
      </c>
      <c r="D92" s="12" t="s">
        <v>144</v>
      </c>
      <c r="E92" s="12" t="s">
        <v>227</v>
      </c>
      <c r="F92" s="12" t="s">
        <v>227</v>
      </c>
      <c r="G92" s="12" t="s">
        <v>64</v>
      </c>
      <c r="H92">
        <f>IF(G92="w",1,0)</f>
        <v>0</v>
      </c>
      <c r="I92">
        <f>IF(G92="m",1,0)</f>
        <v>1</v>
      </c>
      <c r="J92" s="16">
        <v>171.6</v>
      </c>
      <c r="K92">
        <f t="shared" si="1"/>
        <v>7.42</v>
      </c>
    </row>
    <row r="93" spans="1:11" x14ac:dyDescent="0.25">
      <c r="A93" s="3" t="s">
        <v>7</v>
      </c>
      <c r="B93" s="3" t="s">
        <v>254</v>
      </c>
      <c r="C93" s="3" t="s">
        <v>119</v>
      </c>
      <c r="D93" s="3" t="s">
        <v>74</v>
      </c>
      <c r="E93" s="3"/>
      <c r="F93" s="3" t="s">
        <v>340</v>
      </c>
      <c r="G93" s="3" t="s">
        <v>313</v>
      </c>
      <c r="H93">
        <f>IF(G93="w",1,0)</f>
        <v>1</v>
      </c>
      <c r="I93">
        <f>IF(G93="m",1,0)</f>
        <v>0</v>
      </c>
      <c r="J93" s="16">
        <v>161.80000000000001</v>
      </c>
      <c r="K93">
        <f t="shared" si="1"/>
        <v>7.11</v>
      </c>
    </row>
    <row r="94" spans="1:11" x14ac:dyDescent="0.25">
      <c r="A94" s="3" t="s">
        <v>104</v>
      </c>
      <c r="B94" s="3" t="s">
        <v>255</v>
      </c>
      <c r="C94" s="3" t="s">
        <v>119</v>
      </c>
      <c r="D94" s="3" t="s">
        <v>74</v>
      </c>
      <c r="E94" s="3"/>
      <c r="F94" s="3" t="s">
        <v>340</v>
      </c>
      <c r="G94" s="3" t="s">
        <v>313</v>
      </c>
      <c r="H94">
        <f>IF(G94="w",1,0)</f>
        <v>1</v>
      </c>
      <c r="I94">
        <f>IF(G94="m",1,0)</f>
        <v>0</v>
      </c>
      <c r="J94" s="16">
        <v>161.80000000000001</v>
      </c>
      <c r="K94">
        <f t="shared" si="1"/>
        <v>7.11</v>
      </c>
    </row>
    <row r="95" spans="1:11" x14ac:dyDescent="0.25">
      <c r="A95" s="9" t="s">
        <v>8</v>
      </c>
      <c r="B95" s="9" t="s">
        <v>298</v>
      </c>
      <c r="C95" s="9" t="s">
        <v>120</v>
      </c>
      <c r="D95" s="9" t="s">
        <v>75</v>
      </c>
      <c r="E95" s="9"/>
      <c r="F95" s="9" t="s">
        <v>372</v>
      </c>
      <c r="G95" s="9" t="s">
        <v>64</v>
      </c>
      <c r="H95">
        <f>IF(G95="w",1,0)</f>
        <v>0</v>
      </c>
      <c r="I95">
        <f>IF(G95="m",1,0)</f>
        <v>1</v>
      </c>
      <c r="J95" s="16">
        <v>181</v>
      </c>
      <c r="K95">
        <f t="shared" si="1"/>
        <v>7.42</v>
      </c>
    </row>
    <row r="96" spans="1:11" x14ac:dyDescent="0.25">
      <c r="A96" s="5" t="s">
        <v>154</v>
      </c>
      <c r="B96" s="5" t="s">
        <v>171</v>
      </c>
      <c r="C96" s="5" t="s">
        <v>194</v>
      </c>
      <c r="D96" s="5" t="s">
        <v>187</v>
      </c>
      <c r="E96" s="5" t="s">
        <v>67</v>
      </c>
      <c r="F96" s="5" t="s">
        <v>374</v>
      </c>
      <c r="G96" s="5" t="s">
        <v>313</v>
      </c>
      <c r="H96">
        <f>IF(G96="w",1,0)</f>
        <v>1</v>
      </c>
      <c r="I96">
        <f>IF(G96="m",1,0)</f>
        <v>0</v>
      </c>
      <c r="J96" s="16">
        <v>161.6</v>
      </c>
      <c r="K96">
        <f t="shared" si="1"/>
        <v>7.11</v>
      </c>
    </row>
    <row r="97" spans="1:11" x14ac:dyDescent="0.25">
      <c r="A97" s="9" t="s">
        <v>201</v>
      </c>
      <c r="B97" s="9" t="s">
        <v>263</v>
      </c>
      <c r="C97" s="9" t="s">
        <v>120</v>
      </c>
      <c r="D97" s="9" t="s">
        <v>63</v>
      </c>
      <c r="E97" s="9"/>
      <c r="F97" s="14" t="s">
        <v>308</v>
      </c>
      <c r="G97" s="14" t="s">
        <v>64</v>
      </c>
      <c r="H97">
        <f>IF(G97="w",1,0)</f>
        <v>0</v>
      </c>
      <c r="I97">
        <f>IF(G97="m",1,0)</f>
        <v>1</v>
      </c>
      <c r="J97" s="16" t="s">
        <v>403</v>
      </c>
      <c r="K97">
        <f t="shared" si="1"/>
        <v>7.42</v>
      </c>
    </row>
    <row r="98" spans="1:11" x14ac:dyDescent="0.25">
      <c r="A98" s="9" t="s">
        <v>221</v>
      </c>
      <c r="B98" s="9" t="s">
        <v>264</v>
      </c>
      <c r="C98" s="9" t="s">
        <v>120</v>
      </c>
      <c r="D98" s="9" t="s">
        <v>63</v>
      </c>
      <c r="E98" s="9"/>
      <c r="F98" s="14" t="s">
        <v>308</v>
      </c>
      <c r="G98" s="14" t="s">
        <v>64</v>
      </c>
      <c r="H98">
        <f>IF(G98="w",1,0)</f>
        <v>0</v>
      </c>
      <c r="I98">
        <f>IF(G98="m",1,0)</f>
        <v>1</v>
      </c>
      <c r="J98" s="16" t="s">
        <v>403</v>
      </c>
      <c r="K98">
        <f t="shared" si="1"/>
        <v>7.42</v>
      </c>
    </row>
    <row r="99" spans="1:11" x14ac:dyDescent="0.25">
      <c r="A99" s="9" t="s">
        <v>295</v>
      </c>
      <c r="B99" s="9" t="s">
        <v>267</v>
      </c>
      <c r="C99" s="9" t="s">
        <v>120</v>
      </c>
      <c r="D99" s="9" t="s">
        <v>209</v>
      </c>
      <c r="E99" s="9"/>
      <c r="F99" s="14" t="s">
        <v>308</v>
      </c>
      <c r="G99" s="14" t="s">
        <v>64</v>
      </c>
      <c r="H99">
        <f>IF(G99="w",1,0)</f>
        <v>0</v>
      </c>
      <c r="I99">
        <f>IF(G99="m",1,0)</f>
        <v>1</v>
      </c>
      <c r="J99" s="16" t="s">
        <v>403</v>
      </c>
      <c r="K99">
        <f t="shared" si="1"/>
        <v>7.42</v>
      </c>
    </row>
    <row r="100" spans="1:11" x14ac:dyDescent="0.25">
      <c r="A100" s="14" t="s">
        <v>301</v>
      </c>
      <c r="B100" s="14" t="s">
        <v>305</v>
      </c>
      <c r="C100" s="14" t="s">
        <v>307</v>
      </c>
      <c r="D100" s="14" t="s">
        <v>308</v>
      </c>
      <c r="E100" s="9" t="s">
        <v>63</v>
      </c>
      <c r="F100" s="14" t="s">
        <v>308</v>
      </c>
      <c r="G100" s="14" t="s">
        <v>64</v>
      </c>
      <c r="H100">
        <f>IF(G100="w",1,0)</f>
        <v>0</v>
      </c>
      <c r="I100">
        <f>IF(G100="m",1,0)</f>
        <v>1</v>
      </c>
      <c r="J100" s="16" t="s">
        <v>403</v>
      </c>
      <c r="K100">
        <f t="shared" si="1"/>
        <v>7.42</v>
      </c>
    </row>
    <row r="101" spans="1:11" x14ac:dyDescent="0.25">
      <c r="A101" s="14" t="s">
        <v>309</v>
      </c>
      <c r="B101" s="14" t="s">
        <v>306</v>
      </c>
      <c r="C101" s="14" t="s">
        <v>307</v>
      </c>
      <c r="D101" s="14" t="s">
        <v>308</v>
      </c>
      <c r="E101" s="9" t="s">
        <v>63</v>
      </c>
      <c r="F101" s="14" t="s">
        <v>308</v>
      </c>
      <c r="G101" s="14" t="s">
        <v>64</v>
      </c>
      <c r="H101">
        <f>IF(G101="w",1,0)</f>
        <v>0</v>
      </c>
      <c r="I101">
        <f>IF(G101="m",1,0)</f>
        <v>1</v>
      </c>
      <c r="J101" s="16" t="s">
        <v>403</v>
      </c>
      <c r="K101">
        <f t="shared" si="1"/>
        <v>7.42</v>
      </c>
    </row>
    <row r="102" spans="1:11" x14ac:dyDescent="0.25">
      <c r="A102" s="1" t="s">
        <v>214</v>
      </c>
      <c r="B102" s="1" t="s">
        <v>265</v>
      </c>
      <c r="C102" s="1" t="s">
        <v>120</v>
      </c>
      <c r="D102" s="1" t="s">
        <v>215</v>
      </c>
      <c r="E102" s="1"/>
      <c r="F102" s="1" t="s">
        <v>308</v>
      </c>
      <c r="G102" s="1" t="s">
        <v>313</v>
      </c>
      <c r="H102">
        <f>IF(G102="w",1,0)</f>
        <v>1</v>
      </c>
      <c r="I102">
        <f>IF(G102="m",1,0)</f>
        <v>0</v>
      </c>
      <c r="J102" s="16">
        <v>163.30000000000001</v>
      </c>
      <c r="K102">
        <f t="shared" si="1"/>
        <v>7.11</v>
      </c>
    </row>
    <row r="103" spans="1:11" x14ac:dyDescent="0.25">
      <c r="A103" s="1" t="s">
        <v>202</v>
      </c>
      <c r="B103" s="1" t="s">
        <v>266</v>
      </c>
      <c r="C103" s="1" t="s">
        <v>120</v>
      </c>
      <c r="D103" s="1" t="s">
        <v>203</v>
      </c>
      <c r="E103" s="1"/>
      <c r="F103" s="1" t="s">
        <v>308</v>
      </c>
      <c r="G103" s="1" t="s">
        <v>313</v>
      </c>
      <c r="H103">
        <f>IF(G103="w",1,0)</f>
        <v>1</v>
      </c>
      <c r="I103">
        <f>IF(G103="m",1,0)</f>
        <v>0</v>
      </c>
      <c r="J103" s="16">
        <v>163.30000000000001</v>
      </c>
      <c r="K103">
        <f t="shared" si="1"/>
        <v>7.11</v>
      </c>
    </row>
    <row r="104" spans="1:11" x14ac:dyDescent="0.25">
      <c r="A104" s="1" t="s">
        <v>99</v>
      </c>
      <c r="B104" s="1" t="s">
        <v>268</v>
      </c>
      <c r="C104" s="1" t="s">
        <v>120</v>
      </c>
      <c r="D104" s="1" t="s">
        <v>115</v>
      </c>
      <c r="E104" s="1"/>
      <c r="F104" s="1" t="s">
        <v>308</v>
      </c>
      <c r="G104" s="1" t="s">
        <v>313</v>
      </c>
      <c r="H104">
        <f>IF(G104="w",1,0)</f>
        <v>1</v>
      </c>
      <c r="I104">
        <f>IF(G104="m",1,0)</f>
        <v>0</v>
      </c>
      <c r="J104" s="16">
        <v>163.30000000000001</v>
      </c>
      <c r="K104">
        <f t="shared" si="1"/>
        <v>7.11</v>
      </c>
    </row>
    <row r="105" spans="1:11" x14ac:dyDescent="0.25">
      <c r="A105" s="15" t="s">
        <v>300</v>
      </c>
      <c r="B105" s="15" t="s">
        <v>304</v>
      </c>
      <c r="C105" s="15" t="s">
        <v>307</v>
      </c>
      <c r="D105" s="15" t="s">
        <v>308</v>
      </c>
      <c r="E105" s="15" t="s">
        <v>63</v>
      </c>
      <c r="F105" s="15" t="s">
        <v>308</v>
      </c>
      <c r="G105" s="15" t="s">
        <v>313</v>
      </c>
      <c r="H105">
        <f>IF(G105="w",1,0)</f>
        <v>1</v>
      </c>
      <c r="I105">
        <f>IF(G105="m",1,0)</f>
        <v>0</v>
      </c>
      <c r="J105" s="16">
        <v>163.30000000000001</v>
      </c>
      <c r="K105">
        <f t="shared" si="1"/>
        <v>7.11</v>
      </c>
    </row>
    <row r="106" spans="1:11" x14ac:dyDescent="0.25">
      <c r="A106" s="15" t="s">
        <v>302</v>
      </c>
      <c r="B106" s="15" t="s">
        <v>303</v>
      </c>
      <c r="C106" s="15" t="s">
        <v>307</v>
      </c>
      <c r="D106" s="15" t="s">
        <v>308</v>
      </c>
      <c r="E106" s="15" t="s">
        <v>63</v>
      </c>
      <c r="F106" s="15" t="s">
        <v>308</v>
      </c>
      <c r="G106" s="15" t="s">
        <v>313</v>
      </c>
      <c r="H106">
        <f>IF(G106="w",1,0)</f>
        <v>1</v>
      </c>
      <c r="I106">
        <f>IF(G106="m",1,0)</f>
        <v>0</v>
      </c>
      <c r="J106" s="16">
        <v>163.30000000000001</v>
      </c>
      <c r="K106">
        <f t="shared" si="1"/>
        <v>7.11</v>
      </c>
    </row>
    <row r="107" spans="1:11" x14ac:dyDescent="0.25">
      <c r="A107" s="10" t="s">
        <v>162</v>
      </c>
      <c r="B107" s="10" t="s">
        <v>62</v>
      </c>
      <c r="C107" s="10" t="s">
        <v>194</v>
      </c>
      <c r="D107" s="10" t="s">
        <v>182</v>
      </c>
      <c r="E107" s="10" t="s">
        <v>241</v>
      </c>
      <c r="F107" s="10" t="s">
        <v>375</v>
      </c>
      <c r="G107" s="10" t="s">
        <v>64</v>
      </c>
      <c r="H107">
        <f>IF(G107="w",1,0)</f>
        <v>0</v>
      </c>
      <c r="I107">
        <f>IF(G107="m",1,0)</f>
        <v>1</v>
      </c>
      <c r="J107" s="17">
        <v>173.5</v>
      </c>
      <c r="K107">
        <f t="shared" si="1"/>
        <v>7.42</v>
      </c>
    </row>
    <row r="108" spans="1:11" x14ac:dyDescent="0.25">
      <c r="A108" s="1" t="s">
        <v>196</v>
      </c>
      <c r="B108" s="1" t="s">
        <v>269</v>
      </c>
      <c r="C108" s="1" t="s">
        <v>120</v>
      </c>
      <c r="D108" s="1" t="s">
        <v>205</v>
      </c>
      <c r="E108" s="1"/>
      <c r="F108" s="1" t="s">
        <v>363</v>
      </c>
      <c r="G108" s="1" t="s">
        <v>313</v>
      </c>
      <c r="H108">
        <f>IF(G108="w",1,0)</f>
        <v>1</v>
      </c>
      <c r="I108">
        <f>IF(G108="m",1,0)</f>
        <v>0</v>
      </c>
      <c r="J108" s="16">
        <v>163.9</v>
      </c>
      <c r="K108">
        <f t="shared" si="1"/>
        <v>7.11</v>
      </c>
    </row>
    <row r="109" spans="1:11" x14ac:dyDescent="0.25">
      <c r="A109" s="1" t="s">
        <v>197</v>
      </c>
      <c r="B109" s="1" t="s">
        <v>281</v>
      </c>
      <c r="C109" s="1" t="s">
        <v>206</v>
      </c>
      <c r="D109" s="1" t="s">
        <v>207</v>
      </c>
      <c r="E109" s="1"/>
      <c r="F109" s="1" t="s">
        <v>366</v>
      </c>
      <c r="G109" s="1" t="s">
        <v>313</v>
      </c>
      <c r="H109">
        <f>IF(G109="w",1,0)</f>
        <v>1</v>
      </c>
      <c r="I109">
        <f>IF(G109="m",1,0)</f>
        <v>0</v>
      </c>
      <c r="J109" s="16">
        <v>166.4</v>
      </c>
      <c r="K109">
        <f t="shared" si="1"/>
        <v>7.11</v>
      </c>
    </row>
    <row r="115" spans="2:2" x14ac:dyDescent="0.25">
      <c r="B115" s="13"/>
    </row>
    <row r="120" spans="2:2" x14ac:dyDescent="0.25">
      <c r="B120" s="13"/>
    </row>
    <row r="128" spans="2:2" x14ac:dyDescent="0.25">
      <c r="B128" s="13"/>
    </row>
  </sheetData>
  <sortState xmlns:xlrd2="http://schemas.microsoft.com/office/spreadsheetml/2017/richdata2" ref="A2:K110">
    <sortCondition ref="F2:F110"/>
    <sortCondition ref="H2:H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CharacterNamesV2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Ayala</dc:creator>
  <cp:lastModifiedBy>Kay Ayala</cp:lastModifiedBy>
  <cp:lastPrinted>2025-01-16T05:27:27Z</cp:lastPrinted>
  <dcterms:created xsi:type="dcterms:W3CDTF">2025-01-16T03:41:58Z</dcterms:created>
  <dcterms:modified xsi:type="dcterms:W3CDTF">2025-01-18T03:03:12Z</dcterms:modified>
</cp:coreProperties>
</file>