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antin\Dropbox\CEGEP\Prob et stat\"/>
    </mc:Choice>
  </mc:AlternateContent>
  <bookViews>
    <workbookView xWindow="0" yWindow="0" windowWidth="21600" windowHeight="9885"/>
  </bookViews>
  <sheets>
    <sheet name="Labos 5" sheetId="1" r:id="rId1"/>
    <sheet name="Deuxième partie" sheetId="2" r:id="rId2"/>
  </sheets>
  <calcPr calcId="152511"/>
</workbook>
</file>

<file path=xl/calcChain.xml><?xml version="1.0" encoding="utf-8"?>
<calcChain xmlns="http://schemas.openxmlformats.org/spreadsheetml/2006/main">
  <c r="J18" i="1" l="1"/>
  <c r="J19" i="1"/>
  <c r="C10" i="2"/>
  <c r="C9" i="2"/>
  <c r="C8" i="2"/>
  <c r="C6" i="2"/>
  <c r="C7" i="2"/>
  <c r="J7" i="1"/>
  <c r="J8" i="1"/>
  <c r="J9" i="1"/>
  <c r="J10" i="1"/>
  <c r="J11" i="1"/>
  <c r="J12" i="1"/>
  <c r="J13" i="1"/>
  <c r="J14" i="1"/>
  <c r="J15" i="1"/>
  <c r="J16" i="1"/>
  <c r="J6" i="1"/>
  <c r="G19" i="1" l="1"/>
  <c r="G2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<sst xmlns="http://schemas.openxmlformats.org/spreadsheetml/2006/main" count="25" uniqueCount="22">
  <si>
    <t>Résultats</t>
  </si>
  <si>
    <t>Tableau de distribution de votre échantillon de taille 50</t>
  </si>
  <si>
    <t>Graphique approprié de votre échantillon de taille 50</t>
  </si>
  <si>
    <t>Moyenne</t>
  </si>
  <si>
    <t>Écart-type</t>
  </si>
  <si>
    <t>Espérance</t>
  </si>
  <si>
    <t>Variance</t>
  </si>
  <si>
    <t>Tableau de distribution de votre population (modèle théorique)</t>
  </si>
  <si>
    <t>Graphique approprié de la population (modèle théorique)</t>
  </si>
  <si>
    <t>Total</t>
  </si>
  <si>
    <t>Distribution du nombre de 1 dans 50 lancés de 10 dés</t>
  </si>
  <si>
    <t>Nbr de dé affichant 1</t>
  </si>
  <si>
    <t>Nombre de lancé de 10 dés</t>
  </si>
  <si>
    <t xml:space="preserve">Source : https://www.random.org/dice/?num=10 </t>
  </si>
  <si>
    <t>Probabilité</t>
  </si>
  <si>
    <t>Deuxième partie du labos 5 :</t>
  </si>
  <si>
    <t>Exercice 1 :</t>
  </si>
  <si>
    <t>b)</t>
  </si>
  <si>
    <t>c)</t>
  </si>
  <si>
    <t>d)</t>
  </si>
  <si>
    <t>e)</t>
  </si>
  <si>
    <t>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</si>
</sst>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)\ _$_ ;_ * \(#,##0.00\)\ _$_ ;_ * &quot;-&quot;??_)\ _$_ ;_ @_ 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0" fontId="0" fillId="0" borderId="0" xfId="0" applyNumberFormat="1"/>
    <xf numFmtId="10" fontId="0" fillId="0" borderId="0" xfId="2" applyNumberFormat="1" applyFont="1"/>
    <xf numFmtId="10" fontId="0" fillId="0" borderId="0" xfId="1" applyNumberFormat="1" applyFont="1"/>
    <xf numFmtId="2" fontId="0" fillId="0" borderId="0" xfId="0" applyNumberFormat="1" applyAlignment="1">
      <alignment horizontal="center"/>
    </xf>
    <xf numFmtId="0" fontId="0" fillId="0" borderId="15" xfId="2" applyNumberFormat="1" applyFont="1" applyFill="1" applyBorder="1" applyAlignment="1">
      <alignment horizontal="center" vertical="center"/>
    </xf>
    <xf numFmtId="0" fontId="5" fillId="0" borderId="0" xfId="0" applyFont="1"/>
    <xf numFmtId="0" fontId="7" fillId="0" borderId="0" xfId="0" applyFont="1"/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/>
              <a:t>Distribution du nombre de 1 dans 50 lancés de 10 dés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166538949365521"/>
          <c:y val="0.16255449767069147"/>
          <c:w val="0.7945159667541557"/>
          <c:h val="0.692886893811170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'Labos 5'!$F$6:$F$16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'Labos 5'!$G$6:$G$16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11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723064"/>
        <c:axId val="381722672"/>
      </c:barChart>
      <c:catAx>
        <c:axId val="38172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Nombre de dé affichant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722672"/>
        <c:crosses val="autoZero"/>
        <c:auto val="1"/>
        <c:lblAlgn val="ctr"/>
        <c:lblOffset val="100"/>
        <c:noMultiLvlLbl val="0"/>
      </c:catAx>
      <c:valAx>
        <c:axId val="3817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Nbr</a:t>
                </a:r>
                <a:r>
                  <a:rPr lang="fr-CA" sz="1200" baseline="0"/>
                  <a:t> de lancé </a:t>
                </a:r>
                <a:r>
                  <a:rPr lang="fr-CA" sz="1200"/>
                  <a:t>de 10 dés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72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/>
              <a:t>Distribution du nombre de 1 dans 50 lancés de 10 dés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166538949365521"/>
          <c:y val="0.16255449767069147"/>
          <c:w val="0.7945159667541557"/>
          <c:h val="0.692886893811170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'Labos 5'!$I$6:$I$16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'Labos 5'!$J$6:$J$16</c:f>
              <c:numCache>
                <c:formatCode>0.00%</c:formatCode>
                <c:ptCount val="11"/>
                <c:pt idx="0">
                  <c:v>0.16150558288984571</c:v>
                </c:pt>
                <c:pt idx="1">
                  <c:v>0.32301116577969147</c:v>
                </c:pt>
                <c:pt idx="2">
                  <c:v>0.29071004920172233</c:v>
                </c:pt>
                <c:pt idx="3">
                  <c:v>0.15504535957425183</c:v>
                </c:pt>
                <c:pt idx="4">
                  <c:v>5.426587585098816E-2</c:v>
                </c:pt>
                <c:pt idx="5">
                  <c:v>1.3023810204237145E-2</c:v>
                </c:pt>
                <c:pt idx="6">
                  <c:v>2.1706350340395257E-3</c:v>
                </c:pt>
                <c:pt idx="7">
                  <c:v>2.4807257531880307E-4</c:v>
                </c:pt>
                <c:pt idx="8">
                  <c:v>1.8605443148910209E-5</c:v>
                </c:pt>
                <c:pt idx="9">
                  <c:v>8.2690858439600864E-7</c:v>
                </c:pt>
                <c:pt idx="10">
                  <c:v>1.6538171687920224E-8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565704"/>
        <c:axId val="497562176"/>
      </c:barChart>
      <c:catAx>
        <c:axId val="49756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Nombre de dé affichant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562176"/>
        <c:crosses val="autoZero"/>
        <c:auto val="1"/>
        <c:lblAlgn val="ctr"/>
        <c:lblOffset val="100"/>
        <c:noMultiLvlLbl val="0"/>
      </c:catAx>
      <c:valAx>
        <c:axId val="4975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Probabilié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56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509068</xdr:colOff>
      <xdr:row>23</xdr:row>
      <xdr:rowOff>0</xdr:rowOff>
    </xdr:from>
    <xdr:to>
      <xdr:col>7</xdr:col>
      <xdr:colOff>1537607</xdr:colOff>
      <xdr:row>43</xdr:row>
      <xdr:rowOff>38500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675557</xdr:colOff>
      <xdr:row>22</xdr:row>
      <xdr:rowOff>140874</xdr:rowOff>
    </xdr:from>
    <xdr:to>
      <xdr:col>9</xdr:col>
      <xdr:colOff>1752120</xdr:colOff>
      <xdr:row>39</xdr:row>
      <xdr:rowOff>53787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view="pageLayout" zoomScale="85" zoomScaleNormal="70" zoomScalePageLayoutView="85" workbookViewId="0">
      <selection activeCell="D4" sqref="D4"/>
    </sheetView>
  </sheetViews>
  <sheetFormatPr baseColWidth="10" defaultRowHeight="15" x14ac:dyDescent="0.25"/>
  <cols>
    <col min="2" max="2" width="17.7109375" bestFit="1" customWidth="1"/>
    <col min="6" max="6" width="30" customWidth="1"/>
    <col min="7" max="7" width="32.140625" bestFit="1" customWidth="1"/>
    <col min="8" max="8" width="25" customWidth="1"/>
    <col min="9" max="9" width="60.5703125" customWidth="1"/>
    <col min="10" max="10" width="16.42578125" bestFit="1" customWidth="1"/>
    <col min="14" max="14" width="32.140625" customWidth="1"/>
    <col min="15" max="15" width="38.42578125" customWidth="1"/>
    <col min="16" max="16" width="22.42578125" customWidth="1"/>
  </cols>
  <sheetData>
    <row r="1" spans="1:16" ht="28.5" x14ac:dyDescent="0.45">
      <c r="B1" s="6" t="s">
        <v>0</v>
      </c>
      <c r="F1" s="34" t="s">
        <v>1</v>
      </c>
      <c r="I1" s="33" t="s">
        <v>7</v>
      </c>
    </row>
    <row r="2" spans="1:16" x14ac:dyDescent="0.25">
      <c r="A2" s="1">
        <v>1</v>
      </c>
      <c r="B2" s="1">
        <v>1</v>
      </c>
    </row>
    <row r="3" spans="1:16" x14ac:dyDescent="0.25">
      <c r="A3" s="1">
        <f>A2+1</f>
        <v>2</v>
      </c>
      <c r="B3" s="1">
        <v>1</v>
      </c>
    </row>
    <row r="4" spans="1:16" s="2" customFormat="1" ht="21.75" thickBot="1" x14ac:dyDescent="0.4">
      <c r="A4" s="1">
        <f t="shared" ref="A4:A30" si="0">A3+1</f>
        <v>3</v>
      </c>
      <c r="B4" s="1">
        <v>3</v>
      </c>
      <c r="C4" s="16"/>
      <c r="F4" s="19" t="s">
        <v>10</v>
      </c>
      <c r="G4" s="19"/>
      <c r="H4" s="19"/>
      <c r="I4" s="21" t="s">
        <v>10</v>
      </c>
      <c r="J4" s="21"/>
      <c r="P4" s="18"/>
    </row>
    <row r="5" spans="1:16" x14ac:dyDescent="0.25">
      <c r="A5" s="1">
        <f t="shared" si="0"/>
        <v>4</v>
      </c>
      <c r="B5" s="1">
        <v>0</v>
      </c>
      <c r="F5" s="22" t="s">
        <v>11</v>
      </c>
      <c r="G5" s="23" t="s">
        <v>12</v>
      </c>
      <c r="H5" s="24" t="s">
        <v>14</v>
      </c>
      <c r="I5" s="22" t="s">
        <v>11</v>
      </c>
      <c r="J5" s="25" t="s">
        <v>14</v>
      </c>
    </row>
    <row r="6" spans="1:16" x14ac:dyDescent="0.25">
      <c r="A6" s="1">
        <f t="shared" si="0"/>
        <v>5</v>
      </c>
      <c r="B6" s="1">
        <v>1</v>
      </c>
      <c r="F6" s="8">
        <v>0</v>
      </c>
      <c r="G6" s="7">
        <v>9</v>
      </c>
      <c r="H6" s="11">
        <v>0.18</v>
      </c>
      <c r="I6" s="8">
        <v>0</v>
      </c>
      <c r="J6" s="11">
        <f>BINOMDIST(I6,10,1/6,FALSE)</f>
        <v>0.16150558288984571</v>
      </c>
    </row>
    <row r="7" spans="1:16" x14ac:dyDescent="0.25">
      <c r="A7" s="1">
        <f t="shared" si="0"/>
        <v>6</v>
      </c>
      <c r="B7" s="1">
        <v>2</v>
      </c>
      <c r="F7" s="8">
        <v>1</v>
      </c>
      <c r="G7" s="7">
        <v>20</v>
      </c>
      <c r="H7" s="11">
        <v>0.4</v>
      </c>
      <c r="I7" s="8">
        <v>1</v>
      </c>
      <c r="J7" s="11">
        <f>BINOMDIST(I7,10,1/6,FALSE)</f>
        <v>0.32301116577969147</v>
      </c>
    </row>
    <row r="8" spans="1:16" x14ac:dyDescent="0.25">
      <c r="A8" s="1">
        <f t="shared" si="0"/>
        <v>7</v>
      </c>
      <c r="B8" s="1">
        <v>0</v>
      </c>
      <c r="F8" s="8">
        <v>2</v>
      </c>
      <c r="G8" s="7">
        <v>11</v>
      </c>
      <c r="H8" s="11">
        <v>0.22</v>
      </c>
      <c r="I8" s="8">
        <v>2</v>
      </c>
      <c r="J8" s="11">
        <f>BINOMDIST(I8,10,1/6,FALSE)</f>
        <v>0.29071004920172233</v>
      </c>
    </row>
    <row r="9" spans="1:16" x14ac:dyDescent="0.25">
      <c r="A9" s="1">
        <f t="shared" si="0"/>
        <v>8</v>
      </c>
      <c r="B9" s="1">
        <v>1</v>
      </c>
      <c r="F9" s="8">
        <v>3</v>
      </c>
      <c r="G9" s="7">
        <v>10</v>
      </c>
      <c r="H9" s="11">
        <v>0.2</v>
      </c>
      <c r="I9" s="8">
        <v>3</v>
      </c>
      <c r="J9" s="11">
        <f>BINOMDIST(I9,10,1/6,FALSE)</f>
        <v>0.15504535957425183</v>
      </c>
    </row>
    <row r="10" spans="1:16" x14ac:dyDescent="0.25">
      <c r="A10" s="1">
        <f t="shared" si="0"/>
        <v>9</v>
      </c>
      <c r="B10" s="1">
        <v>1</v>
      </c>
      <c r="F10" s="13">
        <v>4</v>
      </c>
      <c r="G10" s="14">
        <v>0</v>
      </c>
      <c r="H10" s="15">
        <v>0</v>
      </c>
      <c r="I10" s="13">
        <v>4</v>
      </c>
      <c r="J10" s="11">
        <f>BINOMDIST(I10,10,1/6,FALSE)</f>
        <v>5.426587585098816E-2</v>
      </c>
    </row>
    <row r="11" spans="1:16" x14ac:dyDescent="0.25">
      <c r="A11" s="1">
        <f t="shared" si="0"/>
        <v>10</v>
      </c>
      <c r="B11" s="1">
        <v>0</v>
      </c>
      <c r="F11" s="13">
        <v>5</v>
      </c>
      <c r="G11" s="14">
        <v>0</v>
      </c>
      <c r="H11" s="15">
        <v>0</v>
      </c>
      <c r="I11" s="13">
        <v>5</v>
      </c>
      <c r="J11" s="11">
        <f>BINOMDIST(I11,10,1/6,FALSE)</f>
        <v>1.3023810204237145E-2</v>
      </c>
    </row>
    <row r="12" spans="1:16" x14ac:dyDescent="0.25">
      <c r="A12" s="1">
        <f t="shared" si="0"/>
        <v>11</v>
      </c>
      <c r="B12" s="1">
        <v>0</v>
      </c>
      <c r="F12" s="13">
        <v>6</v>
      </c>
      <c r="G12" s="14">
        <v>0</v>
      </c>
      <c r="H12" s="15">
        <v>0</v>
      </c>
      <c r="I12" s="13">
        <v>6</v>
      </c>
      <c r="J12" s="11">
        <f>BINOMDIST(I12,10,1/6,FALSE)</f>
        <v>2.1706350340395257E-3</v>
      </c>
    </row>
    <row r="13" spans="1:16" x14ac:dyDescent="0.25">
      <c r="A13" s="1">
        <f t="shared" si="0"/>
        <v>12</v>
      </c>
      <c r="B13" s="1">
        <v>0</v>
      </c>
      <c r="F13" s="13">
        <v>7</v>
      </c>
      <c r="G13" s="14">
        <v>0</v>
      </c>
      <c r="H13" s="15">
        <v>0</v>
      </c>
      <c r="I13" s="13">
        <v>7</v>
      </c>
      <c r="J13" s="11">
        <f>BINOMDIST(I13,10,1/6,FALSE)</f>
        <v>2.4807257531880307E-4</v>
      </c>
    </row>
    <row r="14" spans="1:16" x14ac:dyDescent="0.25">
      <c r="A14" s="1">
        <f t="shared" si="0"/>
        <v>13</v>
      </c>
      <c r="B14" s="1">
        <v>3</v>
      </c>
      <c r="F14" s="13">
        <v>8</v>
      </c>
      <c r="G14" s="14">
        <v>0</v>
      </c>
      <c r="H14" s="15">
        <v>0</v>
      </c>
      <c r="I14" s="13">
        <v>8</v>
      </c>
      <c r="J14" s="11">
        <f>BINOMDIST(I14,10,1/6,FALSE)</f>
        <v>1.8605443148910209E-5</v>
      </c>
    </row>
    <row r="15" spans="1:16" x14ac:dyDescent="0.25">
      <c r="A15" s="1">
        <f t="shared" si="0"/>
        <v>14</v>
      </c>
      <c r="B15" s="1">
        <v>1</v>
      </c>
      <c r="F15" s="13">
        <v>9</v>
      </c>
      <c r="G15" s="14">
        <v>0</v>
      </c>
      <c r="H15" s="15">
        <v>0</v>
      </c>
      <c r="I15" s="13">
        <v>9</v>
      </c>
      <c r="J15" s="11">
        <f>BINOMDIST(I15,10,1/6,FALSE)</f>
        <v>8.2690858439600864E-7</v>
      </c>
    </row>
    <row r="16" spans="1:16" x14ac:dyDescent="0.25">
      <c r="A16" s="1">
        <f t="shared" si="0"/>
        <v>15</v>
      </c>
      <c r="B16" s="1">
        <v>3</v>
      </c>
      <c r="F16" s="13">
        <v>10</v>
      </c>
      <c r="G16" s="14">
        <v>0</v>
      </c>
      <c r="H16" s="15">
        <v>0</v>
      </c>
      <c r="I16" s="13">
        <v>10</v>
      </c>
      <c r="J16" s="11">
        <f>BINOMDIST(I16,10,1/6,FALSE)</f>
        <v>1.6538171687920224E-8</v>
      </c>
    </row>
    <row r="17" spans="1:10" ht="15.75" thickBot="1" x14ac:dyDescent="0.3">
      <c r="A17" s="1">
        <f t="shared" si="0"/>
        <v>16</v>
      </c>
      <c r="B17" s="1">
        <v>3</v>
      </c>
      <c r="F17" s="9" t="s">
        <v>9</v>
      </c>
      <c r="G17" s="10">
        <v>50</v>
      </c>
      <c r="H17" s="12">
        <v>1</v>
      </c>
      <c r="I17" s="9"/>
      <c r="J17" s="17"/>
    </row>
    <row r="18" spans="1:10" ht="28.5" x14ac:dyDescent="0.45">
      <c r="A18" s="1">
        <f t="shared" si="0"/>
        <v>17</v>
      </c>
      <c r="B18" s="1">
        <v>3</v>
      </c>
      <c r="F18" s="20" t="s">
        <v>13</v>
      </c>
      <c r="G18" s="20"/>
      <c r="H18" s="20"/>
      <c r="I18" s="5" t="s">
        <v>5</v>
      </c>
      <c r="J18" s="32">
        <f xml:space="preserve"> 2500 * 0.98</f>
        <v>2450</v>
      </c>
    </row>
    <row r="19" spans="1:10" ht="28.5" x14ac:dyDescent="0.45">
      <c r="A19" s="1">
        <f t="shared" si="0"/>
        <v>18</v>
      </c>
      <c r="B19" s="1">
        <v>2</v>
      </c>
      <c r="F19" s="5" t="s">
        <v>3</v>
      </c>
      <c r="G19">
        <f>AVERAGE(B2:B51)</f>
        <v>1.44</v>
      </c>
      <c r="H19" s="3"/>
      <c r="I19" s="5" t="s">
        <v>6</v>
      </c>
      <c r="J19" s="31">
        <f>2500 * 0.98 * 0.02</f>
        <v>49</v>
      </c>
    </row>
    <row r="20" spans="1:10" ht="28.5" x14ac:dyDescent="0.45">
      <c r="A20" s="1">
        <f>A19+1</f>
        <v>19</v>
      </c>
      <c r="B20" s="1">
        <v>2</v>
      </c>
      <c r="F20" s="5" t="s">
        <v>4</v>
      </c>
      <c r="G20">
        <f>STDEV(B2:B51)</f>
        <v>1.0133798771981828</v>
      </c>
    </row>
    <row r="21" spans="1:10" ht="26.25" x14ac:dyDescent="0.4">
      <c r="A21" s="1">
        <f t="shared" si="0"/>
        <v>20</v>
      </c>
      <c r="B21" s="1">
        <v>0</v>
      </c>
      <c r="I21" s="34" t="s">
        <v>8</v>
      </c>
    </row>
    <row r="22" spans="1:10" ht="28.5" x14ac:dyDescent="0.45">
      <c r="A22" s="1">
        <f t="shared" si="0"/>
        <v>21</v>
      </c>
      <c r="B22" s="1">
        <v>2</v>
      </c>
      <c r="F22" s="5" t="s">
        <v>2</v>
      </c>
    </row>
    <row r="23" spans="1:10" x14ac:dyDescent="0.25">
      <c r="A23" s="1">
        <f t="shared" si="0"/>
        <v>22</v>
      </c>
      <c r="B23" s="1">
        <v>1</v>
      </c>
    </row>
    <row r="24" spans="1:10" x14ac:dyDescent="0.25">
      <c r="A24" s="1">
        <f t="shared" si="0"/>
        <v>23</v>
      </c>
      <c r="B24" s="1">
        <v>1</v>
      </c>
      <c r="G24" s="4"/>
    </row>
    <row r="25" spans="1:10" x14ac:dyDescent="0.25">
      <c r="A25" s="1">
        <f t="shared" si="0"/>
        <v>24</v>
      </c>
      <c r="B25" s="1">
        <v>2</v>
      </c>
      <c r="G25" s="4"/>
    </row>
    <row r="26" spans="1:10" x14ac:dyDescent="0.25">
      <c r="A26" s="1">
        <f t="shared" si="0"/>
        <v>25</v>
      </c>
      <c r="B26" s="1">
        <v>1</v>
      </c>
      <c r="G26" s="4"/>
    </row>
    <row r="27" spans="1:10" x14ac:dyDescent="0.25">
      <c r="A27" s="1">
        <f t="shared" si="0"/>
        <v>26</v>
      </c>
      <c r="B27" s="1">
        <v>1</v>
      </c>
    </row>
    <row r="28" spans="1:10" x14ac:dyDescent="0.25">
      <c r="A28" s="1">
        <f t="shared" si="0"/>
        <v>27</v>
      </c>
      <c r="B28" s="1">
        <v>0</v>
      </c>
    </row>
    <row r="29" spans="1:10" x14ac:dyDescent="0.25">
      <c r="A29" s="1">
        <f t="shared" si="0"/>
        <v>28</v>
      </c>
      <c r="B29" s="1">
        <v>1</v>
      </c>
    </row>
    <row r="30" spans="1:10" x14ac:dyDescent="0.25">
      <c r="A30" s="1">
        <f t="shared" si="0"/>
        <v>29</v>
      </c>
      <c r="B30" s="1">
        <v>2</v>
      </c>
    </row>
    <row r="31" spans="1:10" x14ac:dyDescent="0.25">
      <c r="A31" s="1">
        <f t="shared" ref="A31:A51" si="1">A30+1</f>
        <v>30</v>
      </c>
      <c r="B31" s="1">
        <v>2</v>
      </c>
    </row>
    <row r="32" spans="1:10" x14ac:dyDescent="0.25">
      <c r="A32" s="1">
        <f t="shared" si="1"/>
        <v>31</v>
      </c>
      <c r="B32" s="1">
        <v>0</v>
      </c>
    </row>
    <row r="33" spans="1:2" x14ac:dyDescent="0.25">
      <c r="A33" s="1">
        <f t="shared" si="1"/>
        <v>32</v>
      </c>
      <c r="B33" s="1">
        <v>1</v>
      </c>
    </row>
    <row r="34" spans="1:2" x14ac:dyDescent="0.25">
      <c r="A34" s="1">
        <f t="shared" si="1"/>
        <v>33</v>
      </c>
      <c r="B34" s="1">
        <v>0</v>
      </c>
    </row>
    <row r="35" spans="1:2" x14ac:dyDescent="0.25">
      <c r="A35" s="1">
        <f t="shared" si="1"/>
        <v>34</v>
      </c>
      <c r="B35" s="1">
        <v>1</v>
      </c>
    </row>
    <row r="36" spans="1:2" x14ac:dyDescent="0.25">
      <c r="A36" s="1">
        <f t="shared" si="1"/>
        <v>35</v>
      </c>
      <c r="B36" s="1">
        <v>1</v>
      </c>
    </row>
    <row r="37" spans="1:2" x14ac:dyDescent="0.25">
      <c r="A37" s="1">
        <f t="shared" si="1"/>
        <v>36</v>
      </c>
      <c r="B37" s="1">
        <v>1</v>
      </c>
    </row>
    <row r="38" spans="1:2" x14ac:dyDescent="0.25">
      <c r="A38" s="1">
        <f t="shared" si="1"/>
        <v>37</v>
      </c>
      <c r="B38" s="1">
        <v>3</v>
      </c>
    </row>
    <row r="39" spans="1:2" x14ac:dyDescent="0.25">
      <c r="A39" s="1">
        <f t="shared" si="1"/>
        <v>38</v>
      </c>
      <c r="B39" s="1">
        <v>1</v>
      </c>
    </row>
    <row r="40" spans="1:2" x14ac:dyDescent="0.25">
      <c r="A40" s="1">
        <f t="shared" si="1"/>
        <v>39</v>
      </c>
      <c r="B40" s="1">
        <v>1</v>
      </c>
    </row>
    <row r="41" spans="1:2" x14ac:dyDescent="0.25">
      <c r="A41" s="1">
        <f t="shared" si="1"/>
        <v>40</v>
      </c>
      <c r="B41" s="1">
        <v>1</v>
      </c>
    </row>
    <row r="42" spans="1:2" x14ac:dyDescent="0.25">
      <c r="A42" s="1">
        <f t="shared" si="1"/>
        <v>41</v>
      </c>
      <c r="B42" s="1">
        <v>2</v>
      </c>
    </row>
    <row r="43" spans="1:2" x14ac:dyDescent="0.25">
      <c r="A43" s="1">
        <f t="shared" si="1"/>
        <v>42</v>
      </c>
      <c r="B43" s="1">
        <v>3</v>
      </c>
    </row>
    <row r="44" spans="1:2" x14ac:dyDescent="0.25">
      <c r="A44" s="1">
        <f t="shared" si="1"/>
        <v>43</v>
      </c>
      <c r="B44" s="1">
        <v>1</v>
      </c>
    </row>
    <row r="45" spans="1:2" x14ac:dyDescent="0.25">
      <c r="A45" s="1">
        <f t="shared" si="1"/>
        <v>44</v>
      </c>
      <c r="B45" s="1">
        <v>2</v>
      </c>
    </row>
    <row r="46" spans="1:2" x14ac:dyDescent="0.25">
      <c r="A46" s="1">
        <f t="shared" si="1"/>
        <v>45</v>
      </c>
      <c r="B46" s="1">
        <v>3</v>
      </c>
    </row>
    <row r="47" spans="1:2" x14ac:dyDescent="0.25">
      <c r="A47" s="1">
        <f t="shared" si="1"/>
        <v>46</v>
      </c>
      <c r="B47" s="1">
        <v>3</v>
      </c>
    </row>
    <row r="48" spans="1:2" x14ac:dyDescent="0.25">
      <c r="A48" s="1">
        <f t="shared" si="1"/>
        <v>47</v>
      </c>
      <c r="B48" s="1">
        <v>1</v>
      </c>
    </row>
    <row r="49" spans="1:2" x14ac:dyDescent="0.25">
      <c r="A49" s="1">
        <f t="shared" si="1"/>
        <v>48</v>
      </c>
      <c r="B49" s="1">
        <v>2</v>
      </c>
    </row>
    <row r="50" spans="1:2" x14ac:dyDescent="0.25">
      <c r="A50" s="1">
        <f t="shared" si="1"/>
        <v>49</v>
      </c>
      <c r="B50" s="1">
        <v>3</v>
      </c>
    </row>
    <row r="51" spans="1:2" x14ac:dyDescent="0.25">
      <c r="A51" s="1">
        <f t="shared" si="1"/>
        <v>50</v>
      </c>
      <c r="B51" s="1">
        <v>2</v>
      </c>
    </row>
    <row r="59" spans="1:2" x14ac:dyDescent="0.25">
      <c r="A59" s="1"/>
      <c r="B59" s="1"/>
    </row>
  </sheetData>
  <mergeCells count="3">
    <mergeCell ref="F4:H4"/>
    <mergeCell ref="F18:H18"/>
    <mergeCell ref="I4:J4"/>
  </mergeCells>
  <pageMargins left="0.70866141732283472" right="0.70866141732283472" top="0.74803149606299213" bottom="0.74803149606299213" header="0.31496062992125984" footer="0.31496062992125984"/>
  <pageSetup orientation="portrait" horizontalDpi="300" r:id="rId1"/>
  <headerFooter>
    <oddHeader xml:space="preserve">&amp;C&amp;F&amp;RCorantin Noll gr101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12" sqref="G12"/>
    </sheetView>
  </sheetViews>
  <sheetFormatPr baseColWidth="10" defaultRowHeight="15" x14ac:dyDescent="0.25"/>
  <cols>
    <col min="3" max="3" width="11.42578125" customWidth="1"/>
  </cols>
  <sheetData>
    <row r="1" spans="1:3" ht="28.5" customHeight="1" x14ac:dyDescent="0.25">
      <c r="A1" s="26" t="s">
        <v>15</v>
      </c>
      <c r="B1" s="26"/>
      <c r="C1" s="26"/>
    </row>
    <row r="2" spans="1:3" ht="15" customHeight="1" x14ac:dyDescent="0.25">
      <c r="A2" s="26"/>
      <c r="B2" s="26"/>
      <c r="C2" s="26"/>
    </row>
    <row r="3" spans="1:3" ht="15" customHeight="1" x14ac:dyDescent="0.25">
      <c r="A3" s="26"/>
      <c r="B3" s="26"/>
      <c r="C3" s="26"/>
    </row>
    <row r="4" spans="1:3" ht="15" customHeight="1" x14ac:dyDescent="0.45">
      <c r="A4" s="27"/>
      <c r="B4" s="27"/>
      <c r="C4" s="27"/>
    </row>
    <row r="6" spans="1:3" x14ac:dyDescent="0.25">
      <c r="A6" t="s">
        <v>16</v>
      </c>
      <c r="B6" s="16" t="s">
        <v>17</v>
      </c>
      <c r="C6" s="28">
        <f>_xlfn.BINOM.DIST(2400,2500,0.98,FALSE)</f>
        <v>9.9548503536465934E-11</v>
      </c>
    </row>
    <row r="7" spans="1:3" x14ac:dyDescent="0.25">
      <c r="B7" s="16" t="s">
        <v>18</v>
      </c>
      <c r="C7" s="29">
        <f>_xlfn.BINOM.DIST(2450,2500,0.98,FALSE)</f>
        <v>5.6896809755985586E-2</v>
      </c>
    </row>
    <row r="8" spans="1:3" x14ac:dyDescent="0.25">
      <c r="B8" s="16" t="s">
        <v>19</v>
      </c>
      <c r="C8" s="30">
        <f>_xlfn.BINOM.DIST(69,2500,0.02,TRUE)</f>
        <v>0.99602079366945828</v>
      </c>
    </row>
    <row r="9" spans="1:3" x14ac:dyDescent="0.25">
      <c r="B9" s="16" t="s">
        <v>20</v>
      </c>
      <c r="C9" s="30">
        <f>_xlfn.BINOM.DIST(15,2500,0.02,TRUE)</f>
        <v>4.943625712616603E-9</v>
      </c>
    </row>
    <row r="10" spans="1:3" x14ac:dyDescent="0.25">
      <c r="B10" s="16" t="s">
        <v>21</v>
      </c>
      <c r="C10" s="30">
        <f>_xlfn.BINOM.DIST(70,2500,0.02,TRUE)-_xlfn.BINOM.DIST(14,2500,0.02,TRUE)</f>
        <v>0.99729543401855503</v>
      </c>
    </row>
  </sheetData>
  <mergeCells count="1">
    <mergeCell ref="A1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Labos 5</vt:lpstr>
      <vt:lpstr>Deuxième partie</vt:lpstr>
    </vt:vector>
  </TitlesOfParts>
  <Company>Cegep St-Jerome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corantin noll</cp:lastModifiedBy>
  <dcterms:created xsi:type="dcterms:W3CDTF">2014-10-01T13:36:16Z</dcterms:created>
  <dcterms:modified xsi:type="dcterms:W3CDTF">2015-10-30T02:38:31Z</dcterms:modified>
</cp:coreProperties>
</file>