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rbanSwain/Documents/20.420/ProteinDesign_Part2/20.420_proteindesign/"/>
    </mc:Choice>
  </mc:AlternateContent>
  <bookViews>
    <workbookView xWindow="880" yWindow="460" windowWidth="35120" windowHeight="20520" tabRatio="500" activeTab="2"/>
  </bookViews>
  <sheets>
    <sheet name="Sheet1" sheetId="1" r:id="rId1"/>
    <sheet name="Readout" sheetId="2" r:id="rId2"/>
    <sheet name="Original Derived" sheetId="4" r:id="rId3"/>
    <sheet name="FastRelax Derived" sheetId="5" r:id="rId4"/>
  </sheets>
  <definedNames>
    <definedName name="_xlnm._FilterDatabase" localSheetId="3" hidden="1">'FastRelax Derived'!$A$1:$Q$42</definedName>
    <definedName name="scorefile_1" localSheetId="0">Sheet1!$A$2:$D$1941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C4" i="2"/>
  <c r="D4" i="2"/>
  <c r="E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Q3" i="2"/>
  <c r="F1697" i="1"/>
  <c r="F1693" i="1"/>
  <c r="F1818" i="1"/>
  <c r="Q5" i="2"/>
  <c r="F1698" i="1"/>
  <c r="F1694" i="1"/>
  <c r="F1819" i="1"/>
  <c r="Q6" i="2"/>
  <c r="F1699" i="1"/>
  <c r="F1695" i="1"/>
  <c r="F1820" i="1"/>
  <c r="Q7" i="2"/>
  <c r="F1700" i="1"/>
  <c r="F1696" i="1"/>
  <c r="F1821" i="1"/>
  <c r="Q8" i="2"/>
  <c r="F1701" i="1"/>
  <c r="F1822" i="1"/>
  <c r="Q9" i="2"/>
  <c r="F1702" i="1"/>
  <c r="F1823" i="1"/>
  <c r="Q10" i="2"/>
  <c r="F1703" i="1"/>
  <c r="F1824" i="1"/>
  <c r="Q11" i="2"/>
  <c r="F1704" i="1"/>
  <c r="F1825" i="1"/>
  <c r="Q12" i="2"/>
  <c r="F1705" i="1"/>
  <c r="F1826" i="1"/>
  <c r="Q13" i="2"/>
  <c r="F1706" i="1"/>
  <c r="F1827" i="1"/>
  <c r="Q14" i="2"/>
  <c r="F1707" i="1"/>
  <c r="F1828" i="1"/>
  <c r="Q15" i="2"/>
  <c r="F1708" i="1"/>
  <c r="F1829" i="1"/>
  <c r="Q16" i="2"/>
  <c r="F1709" i="1"/>
  <c r="F1830" i="1"/>
  <c r="Q17" i="2"/>
  <c r="F1710" i="1"/>
  <c r="F1831" i="1"/>
  <c r="Q18" i="2"/>
  <c r="F1711" i="1"/>
  <c r="F1832" i="1"/>
  <c r="Q19" i="2"/>
  <c r="F1712" i="1"/>
  <c r="F1833" i="1"/>
  <c r="Q20" i="2"/>
  <c r="F1713" i="1"/>
  <c r="F1834" i="1"/>
  <c r="Q21" i="2"/>
  <c r="F1714" i="1"/>
  <c r="F1835" i="1"/>
  <c r="Q22" i="2"/>
  <c r="F1715" i="1"/>
  <c r="F1836" i="1"/>
  <c r="Q23" i="2"/>
  <c r="F1716" i="1"/>
  <c r="F1837" i="1"/>
  <c r="Q24" i="2"/>
  <c r="F1717" i="1"/>
  <c r="F1838" i="1"/>
  <c r="Q25" i="2"/>
  <c r="F1718" i="1"/>
  <c r="F1839" i="1"/>
  <c r="Q26" i="2"/>
  <c r="F1719" i="1"/>
  <c r="F1840" i="1"/>
  <c r="Q27" i="2"/>
  <c r="F1720" i="1"/>
  <c r="F1841" i="1"/>
  <c r="Q28" i="2"/>
  <c r="F1721" i="1"/>
  <c r="F1842" i="1"/>
  <c r="Q29" i="2"/>
  <c r="F1722" i="1"/>
  <c r="F1843" i="1"/>
  <c r="Q30" i="2"/>
  <c r="F1723" i="1"/>
  <c r="F1844" i="1"/>
  <c r="Q31" i="2"/>
  <c r="F1724" i="1"/>
  <c r="F1845" i="1"/>
  <c r="Q32" i="2"/>
  <c r="F1725" i="1"/>
  <c r="F1846" i="1"/>
  <c r="Q33" i="2"/>
  <c r="F1726" i="1"/>
  <c r="F1847" i="1"/>
  <c r="Q34" i="2"/>
  <c r="F1727" i="1"/>
  <c r="F1848" i="1"/>
  <c r="Q35" i="2"/>
  <c r="F1728" i="1"/>
  <c r="F1849" i="1"/>
  <c r="Q36" i="2"/>
  <c r="F1729" i="1"/>
  <c r="F1850" i="1"/>
  <c r="Q37" i="2"/>
  <c r="F1730" i="1"/>
  <c r="F1851" i="1"/>
  <c r="Q38" i="2"/>
  <c r="F1731" i="1"/>
  <c r="F1852" i="1"/>
  <c r="Q39" i="2"/>
  <c r="F1732" i="1"/>
  <c r="F1853" i="1"/>
  <c r="Q40" i="2"/>
  <c r="F1733" i="1"/>
  <c r="F1854" i="1"/>
  <c r="Q41" i="2"/>
  <c r="F1734" i="1"/>
  <c r="F1855" i="1"/>
  <c r="Q42" i="2"/>
  <c r="F1735" i="1"/>
  <c r="F1856" i="1"/>
  <c r="Q43" i="2"/>
  <c r="F1736" i="1"/>
  <c r="F1857" i="1"/>
  <c r="Q44" i="2"/>
  <c r="F1737" i="1"/>
  <c r="F1858" i="1"/>
  <c r="Q45" i="2"/>
  <c r="F1738" i="1"/>
  <c r="F1859" i="1"/>
  <c r="Q46" i="2"/>
  <c r="F1739" i="1"/>
  <c r="F1860" i="1"/>
  <c r="Q47" i="2"/>
  <c r="F1740" i="1"/>
  <c r="F1861" i="1"/>
  <c r="Q48" i="2"/>
  <c r="F1741" i="1"/>
  <c r="F1862" i="1"/>
  <c r="Q49" i="2"/>
  <c r="F1742" i="1"/>
  <c r="F1863" i="1"/>
  <c r="Q50" i="2"/>
  <c r="F1743" i="1"/>
  <c r="F1864" i="1"/>
  <c r="Q51" i="2"/>
  <c r="F1744" i="1"/>
  <c r="F1865" i="1"/>
  <c r="Q52" i="2"/>
  <c r="F1745" i="1"/>
  <c r="F1866" i="1"/>
  <c r="Q53" i="2"/>
  <c r="F1746" i="1"/>
  <c r="F1867" i="1"/>
  <c r="Q54" i="2"/>
  <c r="F1747" i="1"/>
  <c r="F1868" i="1"/>
  <c r="Q55" i="2"/>
  <c r="F1748" i="1"/>
  <c r="F1869" i="1"/>
  <c r="Q56" i="2"/>
  <c r="F1749" i="1"/>
  <c r="F1870" i="1"/>
  <c r="Q57" i="2"/>
  <c r="F1750" i="1"/>
  <c r="F1871" i="1"/>
  <c r="Q58" i="2"/>
  <c r="F1751" i="1"/>
  <c r="F1872" i="1"/>
  <c r="Q59" i="2"/>
  <c r="F1752" i="1"/>
  <c r="F1873" i="1"/>
  <c r="Q60" i="2"/>
  <c r="F1753" i="1"/>
  <c r="F1874" i="1"/>
  <c r="Q61" i="2"/>
  <c r="F1754" i="1"/>
  <c r="F1875" i="1"/>
  <c r="Q62" i="2"/>
  <c r="F1755" i="1"/>
  <c r="F1876" i="1"/>
  <c r="Q63" i="2"/>
  <c r="F1756" i="1"/>
  <c r="F1877" i="1"/>
  <c r="Q64" i="2"/>
  <c r="F1757" i="1"/>
  <c r="F1878" i="1"/>
  <c r="Q65" i="2"/>
  <c r="F1758" i="1"/>
  <c r="F1879" i="1"/>
  <c r="Q66" i="2"/>
  <c r="F1759" i="1"/>
  <c r="F1880" i="1"/>
  <c r="Q67" i="2"/>
  <c r="F1760" i="1"/>
  <c r="F1881" i="1"/>
  <c r="Q68" i="2"/>
  <c r="F1761" i="1"/>
  <c r="F1882" i="1"/>
  <c r="Q69" i="2"/>
  <c r="F1762" i="1"/>
  <c r="F1883" i="1"/>
  <c r="Q70" i="2"/>
  <c r="F1763" i="1"/>
  <c r="F1884" i="1"/>
  <c r="Q71" i="2"/>
  <c r="F1764" i="1"/>
  <c r="F1885" i="1"/>
  <c r="Q72" i="2"/>
  <c r="F1765" i="1"/>
  <c r="F1886" i="1"/>
  <c r="Q73" i="2"/>
  <c r="F1766" i="1"/>
  <c r="F1887" i="1"/>
  <c r="Q74" i="2"/>
  <c r="F1767" i="1"/>
  <c r="F1888" i="1"/>
  <c r="Q75" i="2"/>
  <c r="F1768" i="1"/>
  <c r="F1889" i="1"/>
  <c r="Q76" i="2"/>
  <c r="F1769" i="1"/>
  <c r="F1890" i="1"/>
  <c r="Q77" i="2"/>
  <c r="F1770" i="1"/>
  <c r="F1891" i="1"/>
  <c r="Q78" i="2"/>
  <c r="F1771" i="1"/>
  <c r="F1892" i="1"/>
  <c r="Q79" i="2"/>
  <c r="F1772" i="1"/>
  <c r="F1893" i="1"/>
  <c r="Q80" i="2"/>
  <c r="F1773" i="1"/>
  <c r="F1894" i="1"/>
  <c r="Q81" i="2"/>
  <c r="F1774" i="1"/>
  <c r="F1895" i="1"/>
  <c r="Q82" i="2"/>
  <c r="F1775" i="1"/>
  <c r="F1896" i="1"/>
  <c r="Q83" i="2"/>
  <c r="F1776" i="1"/>
  <c r="F1897" i="1"/>
  <c r="Q84" i="2"/>
  <c r="F1777" i="1"/>
  <c r="F1898" i="1"/>
  <c r="Q85" i="2"/>
  <c r="F1778" i="1"/>
  <c r="F1899" i="1"/>
  <c r="Q86" i="2"/>
  <c r="F1779" i="1"/>
  <c r="F1900" i="1"/>
  <c r="Q87" i="2"/>
  <c r="F1780" i="1"/>
  <c r="F1901" i="1"/>
  <c r="Q88" i="2"/>
  <c r="F1781" i="1"/>
  <c r="F1902" i="1"/>
  <c r="Q89" i="2"/>
  <c r="F1782" i="1"/>
  <c r="F1903" i="1"/>
  <c r="Q90" i="2"/>
  <c r="F1783" i="1"/>
  <c r="F1904" i="1"/>
  <c r="Q91" i="2"/>
  <c r="F1784" i="1"/>
  <c r="F1905" i="1"/>
  <c r="Q92" i="2"/>
  <c r="F1785" i="1"/>
  <c r="F1906" i="1"/>
  <c r="Q93" i="2"/>
  <c r="F1786" i="1"/>
  <c r="F1907" i="1"/>
  <c r="Q94" i="2"/>
  <c r="F1787" i="1"/>
  <c r="F1908" i="1"/>
  <c r="Q95" i="2"/>
  <c r="F1788" i="1"/>
  <c r="F1909" i="1"/>
  <c r="Q96" i="2"/>
  <c r="F1789" i="1"/>
  <c r="F1910" i="1"/>
  <c r="Q97" i="2"/>
  <c r="F1790" i="1"/>
  <c r="F1911" i="1"/>
  <c r="Q98" i="2"/>
  <c r="F1791" i="1"/>
  <c r="F1912" i="1"/>
  <c r="Q99" i="2"/>
  <c r="F1792" i="1"/>
  <c r="F1913" i="1"/>
  <c r="Q100" i="2"/>
  <c r="F1793" i="1"/>
  <c r="F1914" i="1"/>
  <c r="Q101" i="2"/>
  <c r="F1794" i="1"/>
  <c r="F1915" i="1"/>
  <c r="Q102" i="2"/>
  <c r="F1795" i="1"/>
  <c r="F1916" i="1"/>
  <c r="Q103" i="2"/>
  <c r="F1796" i="1"/>
  <c r="F1917" i="1"/>
  <c r="Q104" i="2"/>
  <c r="F1797" i="1"/>
  <c r="F1918" i="1"/>
  <c r="Q105" i="2"/>
  <c r="F1798" i="1"/>
  <c r="F1919" i="1"/>
  <c r="Q106" i="2"/>
  <c r="F1799" i="1"/>
  <c r="F1920" i="1"/>
  <c r="Q107" i="2"/>
  <c r="F1800" i="1"/>
  <c r="F1921" i="1"/>
  <c r="Q108" i="2"/>
  <c r="F1801" i="1"/>
  <c r="F1922" i="1"/>
  <c r="Q109" i="2"/>
  <c r="F1802" i="1"/>
  <c r="F1923" i="1"/>
  <c r="Q110" i="2"/>
  <c r="F1803" i="1"/>
  <c r="F1924" i="1"/>
  <c r="Q111" i="2"/>
  <c r="F1804" i="1"/>
  <c r="F1925" i="1"/>
  <c r="Q112" i="2"/>
  <c r="F1805" i="1"/>
  <c r="F1926" i="1"/>
  <c r="Q113" i="2"/>
  <c r="F1806" i="1"/>
  <c r="F1927" i="1"/>
  <c r="Q114" i="2"/>
  <c r="F1807" i="1"/>
  <c r="F1928" i="1"/>
  <c r="Q115" i="2"/>
  <c r="F1808" i="1"/>
  <c r="F1929" i="1"/>
  <c r="Q116" i="2"/>
  <c r="F1809" i="1"/>
  <c r="F1930" i="1"/>
  <c r="Q117" i="2"/>
  <c r="F1810" i="1"/>
  <c r="F1931" i="1"/>
  <c r="Q118" i="2"/>
  <c r="F1811" i="1"/>
  <c r="F1932" i="1"/>
  <c r="Q119" i="2"/>
  <c r="F1812" i="1"/>
  <c r="F1933" i="1"/>
  <c r="Q120" i="2"/>
  <c r="F1813" i="1"/>
  <c r="F1934" i="1"/>
  <c r="Q121" i="2"/>
  <c r="F1935" i="1"/>
  <c r="Q122" i="2"/>
  <c r="F1936" i="1"/>
  <c r="Q123" i="2"/>
  <c r="F1937" i="1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F1692" i="1"/>
  <c r="F1817" i="1"/>
  <c r="Q4" i="2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F1814" i="1"/>
  <c r="G1814" i="1"/>
  <c r="H1814" i="1"/>
  <c r="F1815" i="1"/>
  <c r="G1815" i="1"/>
  <c r="H1815" i="1"/>
  <c r="F1816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C3" i="2"/>
  <c r="C13" i="2"/>
  <c r="D3" i="2"/>
  <c r="D13" i="2"/>
  <c r="E3" i="2"/>
  <c r="E13" i="2"/>
  <c r="F3" i="2"/>
  <c r="F13" i="2"/>
  <c r="G3" i="2"/>
  <c r="G13" i="2"/>
  <c r="H3" i="2"/>
  <c r="H13" i="2"/>
  <c r="I3" i="2"/>
  <c r="I13" i="2"/>
  <c r="J3" i="2"/>
  <c r="J13" i="2"/>
  <c r="K3" i="2"/>
  <c r="K13" i="2"/>
  <c r="L3" i="2"/>
  <c r="L13" i="2"/>
  <c r="M3" i="2"/>
  <c r="M13" i="2"/>
  <c r="N3" i="2"/>
  <c r="N13" i="2"/>
  <c r="O3" i="2"/>
  <c r="O13" i="2"/>
  <c r="P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B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F2" i="1"/>
  <c r="F4" i="2"/>
  <c r="G4" i="2"/>
  <c r="H4" i="2"/>
  <c r="I4" i="2"/>
  <c r="J4" i="2"/>
  <c r="K4" i="2"/>
  <c r="L4" i="2"/>
  <c r="M4" i="2"/>
  <c r="N4" i="2"/>
  <c r="O4" i="2"/>
  <c r="P4" i="2"/>
  <c r="J2" i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2" i="2"/>
  <c r="B2" i="2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8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2" i="1"/>
</calcChain>
</file>

<file path=xl/connections.xml><?xml version="1.0" encoding="utf-8"?>
<connections xmlns="http://schemas.openxmlformats.org/spreadsheetml/2006/main">
  <connection id="1" name="scorefile" type="6" refreshedVersion="0" background="1" saveData="1">
    <textPr fileType="mac" codePage="10000" sourceFile="/Users/CorbanSwain/Documents/20.420/ProteinDesign_Part2/20.420_proteindesign/Decoys/18173434/scorefile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<sst xmlns="http://schemas.openxmlformats.org/spreadsheetml/2006/main" count="4020" uniqueCount="418">
  <si>
    <t>NOID</t>
  </si>
  <si>
    <t>NOID - Original Pose Score</t>
  </si>
  <si>
    <t>NOID - Fast Relaxed Pose Score</t>
  </si>
  <si>
    <t>Decoy ID</t>
  </si>
  <si>
    <t>Score</t>
  </si>
  <si>
    <t>Label</t>
  </si>
  <si>
    <t>Time</t>
  </si>
  <si>
    <t>Decoy 0</t>
  </si>
  <si>
    <t>Decoy 1</t>
  </si>
  <si>
    <t>Decoy 2</t>
  </si>
  <si>
    <t>Decoy 3</t>
  </si>
  <si>
    <t>Decoy 4</t>
  </si>
  <si>
    <t>Decoy 5</t>
  </si>
  <si>
    <t>Decoy 6</t>
  </si>
  <si>
    <t>Decoy 7</t>
  </si>
  <si>
    <t>Decoy 8</t>
  </si>
  <si>
    <t>Decoy 9</t>
  </si>
  <si>
    <t>Decoy 10</t>
  </si>
  <si>
    <t>Decoy 11</t>
  </si>
  <si>
    <t>Decoy 12</t>
  </si>
  <si>
    <t>Decoy 13</t>
  </si>
  <si>
    <t>Decoy 14</t>
  </si>
  <si>
    <t>Decoy 15</t>
  </si>
  <si>
    <t>Decoy Num</t>
  </si>
  <si>
    <t>Mutant Pack Score</t>
  </si>
  <si>
    <t>Minimization Loop Score</t>
  </si>
  <si>
    <t>Anneal Loop [COOL] 14/14 Score</t>
  </si>
  <si>
    <t>Mut &amp; Min #01 Score</t>
  </si>
  <si>
    <t>Mut &amp; Min #02 Score</t>
  </si>
  <si>
    <t>Mut &amp; Min #03 Score</t>
  </si>
  <si>
    <t>Mut &amp; Min #04 Score</t>
  </si>
  <si>
    <t>Mut &amp; Min #05 Score</t>
  </si>
  <si>
    <t>Mut &amp; Min #06 Score</t>
  </si>
  <si>
    <t>Mut &amp; Min, FastRelaxed Score</t>
  </si>
  <si>
    <t>18173434-DEC_02</t>
  </si>
  <si>
    <t>18173434-DEC_02 - Mutant Pack Score</t>
  </si>
  <si>
    <t>18173434-DEC_03</t>
  </si>
  <si>
    <t>18173434-DEC_03 - Mutant Pack Score</t>
  </si>
  <si>
    <t>18173434-DEC_00</t>
  </si>
  <si>
    <t>18173434-DEC_00 - Mutant Pack Score</t>
  </si>
  <si>
    <t>18173434-DEC_01</t>
  </si>
  <si>
    <t>18173434-DEC_01 - Mutant Pack Score</t>
  </si>
  <si>
    <t>18173434-DEC_04</t>
  </si>
  <si>
    <t>18173434-DEC_04 - Mutant Pack Score</t>
  </si>
  <si>
    <t>18173434-DEC_05</t>
  </si>
  <si>
    <t>18173434-DEC_05 - Mutant Pack Score</t>
  </si>
  <si>
    <t>18173434-DEC_06</t>
  </si>
  <si>
    <t>18173434-DEC_06 - Mutant Pack Score</t>
  </si>
  <si>
    <t>18173434-DEC_03 - Minimization Loop Score</t>
  </si>
  <si>
    <t>18173434-DEC_00 - Minimization Loop Score</t>
  </si>
  <si>
    <t>18173434-DEC_02 - Minimization Loop Score</t>
  </si>
  <si>
    <t>18173434-DEC_06 - Minimization Loop Score</t>
  </si>
  <si>
    <t>18173434-DEC_01 - Minimization Loop Score</t>
  </si>
  <si>
    <t>18173434-DEC_05 - Minimization Loop Score</t>
  </si>
  <si>
    <t>18173434-DEC_04 - Minimization Loop Score</t>
  </si>
  <si>
    <t>18173434-DEC_00 - Anneal Loop [HEAT]  1/14 Score</t>
  </si>
  <si>
    <t>18173434-DEC_03 - Anneal Loop [HEAT]  1/14 Score</t>
  </si>
  <si>
    <t>18173434-DEC_06 - Anneal Loop [HEAT]  1/14 Score</t>
  </si>
  <si>
    <t>18173434-DEC_01 - Anneal Loop [HEAT]  1/14 Score</t>
  </si>
  <si>
    <t>18173434-DEC_02 - Anneal Loop [HEAT]  1/14 Score</t>
  </si>
  <si>
    <t>18173434-DEC_05 - Anneal Loop [HEAT]  1/14 Score</t>
  </si>
  <si>
    <t>18173434-DEC_04 - Anneal Loop [HEAT]  1/14 Score</t>
  </si>
  <si>
    <t>18173434-DEC_00 - Anneal Loop [HEAT]  2/14 Score</t>
  </si>
  <si>
    <t>18173434-DEC_03 - Anneal Loop [HEAT]  2/14 Score</t>
  </si>
  <si>
    <t>18173434-DEC_06 - Anneal Loop [HEAT]  2/14 Score</t>
  </si>
  <si>
    <t>18173434-DEC_01 - Anneal Loop [HEAT]  2/14 Score</t>
  </si>
  <si>
    <t>18173434-DEC_05 - Anneal Loop [HEAT]  2/14 Score</t>
  </si>
  <si>
    <t>18173434-DEC_02 - Anneal Loop [HEAT]  2/14 Score</t>
  </si>
  <si>
    <t>18173434-DEC_04 - Anneal Loop [HEAT]  2/14 Score</t>
  </si>
  <si>
    <t>18173434-DEC_00 - Anneal Loop [HEAT]  3/14 Score</t>
  </si>
  <si>
    <t>18173434-DEC_03 - Anneal Loop [HEAT]  3/14 Score</t>
  </si>
  <si>
    <t>18173434-DEC_01 - Anneal Loop [HEAT]  3/14 Score</t>
  </si>
  <si>
    <t>18173434-DEC_06 - Anneal Loop [HEAT]  3/14 Score</t>
  </si>
  <si>
    <t>18173434-DEC_02 - Anneal Loop [HEAT]  3/14 Score</t>
  </si>
  <si>
    <t>18173434-DEC_05 - Anneal Loop [HEAT]  3/14 Score</t>
  </si>
  <si>
    <t>18173434-DEC_04 - Anneal Loop [HEAT]  3/14 Score</t>
  </si>
  <si>
    <t>18173434-DEC_00 - Anneal Loop [COOL]  4/14 Score</t>
  </si>
  <si>
    <t>18173434-DEC_03 - Anneal Loop [COOL]  4/14 Score</t>
  </si>
  <si>
    <t>18173434-DEC_01 - Anneal Loop [COOL]  4/14 Score</t>
  </si>
  <si>
    <t>18173434-DEC_06 - Anneal Loop [COOL]  4/14 Score</t>
  </si>
  <si>
    <t>18173434-DEC_02 - Anneal Loop [COOL]  4/14 Score</t>
  </si>
  <si>
    <t>18173434-DEC_05 - Anneal Loop [COOL]  4/14 Score</t>
  </si>
  <si>
    <t>18173434-DEC_04 - Anneal Loop [COOL]  4/14 Score</t>
  </si>
  <si>
    <t>18173434-DEC_00 - Anneal Loop [COOL]  5/14 Score</t>
  </si>
  <si>
    <t>18173434-DEC_03 - Anneal Loop [COOL]  5/14 Score</t>
  </si>
  <si>
    <t>18173434-DEC_01 - Anneal Loop [COOL]  5/14 Score</t>
  </si>
  <si>
    <t>18173434-DEC_06 - Anneal Loop [COOL]  5/14 Score</t>
  </si>
  <si>
    <t>18173434-DEC_02 - Anneal Loop [COOL]  5/14 Score</t>
  </si>
  <si>
    <t>18173434-DEC_05 - Anneal Loop [COOL]  5/14 Score</t>
  </si>
  <si>
    <t>18173434-DEC_04 - Anneal Loop [COOL]  5/14 Score</t>
  </si>
  <si>
    <t>18173434-DEC_00 - Anneal Loop [COOL]  6/14 Score</t>
  </si>
  <si>
    <t>18173434-DEC_03 - Anneal Loop [COOL]  6/14 Score</t>
  </si>
  <si>
    <t>18173434-DEC_01 - Anneal Loop [COOL]  6/14 Score</t>
  </si>
  <si>
    <t>18173434-DEC_02 - Anneal Loop [COOL]  6/14 Score</t>
  </si>
  <si>
    <t>18173434-DEC_05 - Anneal Loop [COOL]  6/14 Score</t>
  </si>
  <si>
    <t>18173434-DEC_06 - Anneal Loop [COOL]  6/14 Score</t>
  </si>
  <si>
    <t>18173434-DEC_04 - Anneal Loop [COOL]  6/14 Score</t>
  </si>
  <si>
    <t>18173434-DEC_00 - Anneal Loop [COOL]  7/14 Score</t>
  </si>
  <si>
    <t>18173434-DEC_03 - Anneal Loop [COOL]  7/14 Score</t>
  </si>
  <si>
    <t>18173434-DEC_05 - Anneal Loop [COOL]  7/14 Score</t>
  </si>
  <si>
    <t>18173434-DEC_01 - Anneal Loop [COOL]  7/14 Score</t>
  </si>
  <si>
    <t>18173434-DEC_06 - Anneal Loop [COOL]  7/14 Score</t>
  </si>
  <si>
    <t>18173434-DEC_02 - Anneal Loop [COOL]  7/14 Score</t>
  </si>
  <si>
    <t>18173434-DEC_04 - Anneal Loop [COOL]  7/14 Score</t>
  </si>
  <si>
    <t>18173434-DEC_03 - Anneal Loop [HEAT]  8/14 Score</t>
  </si>
  <si>
    <t>18173434-DEC_00 - Anneal Loop [HEAT]  8/14 Score</t>
  </si>
  <si>
    <t>18173434-DEC_05 - Anneal Loop [HEAT]  8/14 Score</t>
  </si>
  <si>
    <t>18173434-DEC_01 - Anneal Loop [HEAT]  8/14 Score</t>
  </si>
  <si>
    <t>18173434-DEC_06 - Anneal Loop [HEAT]  8/14 Score</t>
  </si>
  <si>
    <t>18173434-DEC_02 - Anneal Loop [HEAT]  8/14 Score</t>
  </si>
  <si>
    <t>18173434-DEC_04 - Anneal Loop [HEAT]  8/14 Score</t>
  </si>
  <si>
    <t>18173434-DEC_03 - Anneal Loop [HEAT]  9/14 Score</t>
  </si>
  <si>
    <t>18173434-DEC_00 - Anneal Loop [HEAT]  9/14 Score</t>
  </si>
  <si>
    <t>18173434-DEC_05 - Anneal Loop [HEAT]  9/14 Score</t>
  </si>
  <si>
    <t>18173434-DEC_01 - Anneal Loop [HEAT]  9/14 Score</t>
  </si>
  <si>
    <t>18173434-DEC_04 - Anneal Loop [HEAT]  9/14 Score</t>
  </si>
  <si>
    <t>18173434-DEC_06 - Anneal Loop [HEAT]  9/14 Score</t>
  </si>
  <si>
    <t>18173434-DEC_02 - Anneal Loop [HEAT]  9/14 Score</t>
  </si>
  <si>
    <t>18173434-DEC_03 - Anneal Loop [HEAT] 10/14 Score</t>
  </si>
  <si>
    <t>18173434-DEC_00 - Anneal Loop [HEAT] 10/14 Score</t>
  </si>
  <si>
    <t>18173434-DEC_05 - Anneal Loop [HEAT] 10/14 Score</t>
  </si>
  <si>
    <t>18173434-DEC_06 - Anneal Loop [HEAT] 10/14 Score</t>
  </si>
  <si>
    <t>18173434-DEC_04 - Anneal Loop [HEAT] 10/14 Score</t>
  </si>
  <si>
    <t>18173434-DEC_01 - Anneal Loop [HEAT] 10/14 Score</t>
  </si>
  <si>
    <t>18173434-DEC_02 - Anneal Loop [HEAT] 10/14 Score</t>
  </si>
  <si>
    <t>18173434-DEC_03 - Anneal Loop [COOL] 11/14 Score</t>
  </si>
  <si>
    <t>18173434-DEC_05 - Anneal Loop [COOL] 11/14 Score</t>
  </si>
  <si>
    <t>18173434-DEC_04 - Anneal Loop [COOL] 11/14 Score</t>
  </si>
  <si>
    <t>18173434-DEC_06 - Anneal Loop [COOL] 11/14 Score</t>
  </si>
  <si>
    <t>18173434-DEC_00 - Anneal Loop [COOL] 11/14 Score</t>
  </si>
  <si>
    <t>18173434-DEC_01 - Anneal Loop [COOL] 11/14 Score</t>
  </si>
  <si>
    <t>18173434-DEC_02 - Anneal Loop [COOL] 11/14 Score</t>
  </si>
  <si>
    <t>18173434-DEC_03 - Anneal Loop [COOL] 12/14 Score</t>
  </si>
  <si>
    <t>18173434-DEC_05 - Anneal Loop [COOL] 12/14 Score</t>
  </si>
  <si>
    <t>18173434-DEC_00 - Anneal Loop [COOL] 12/14 Score</t>
  </si>
  <si>
    <t>18173434-DEC_04 - Anneal Loop [COOL] 12/14 Score</t>
  </si>
  <si>
    <t>18173434-DEC_06 - Anneal Loop [COOL] 12/14 Score</t>
  </si>
  <si>
    <t>18173434-DEC_01 - Anneal Loop [COOL] 12/14 Score</t>
  </si>
  <si>
    <t>18173434-DEC_02 - Anneal Loop [COOL] 12/14 Score</t>
  </si>
  <si>
    <t>18173434-DEC_03 - Anneal Loop [COOL] 13/14 Score</t>
  </si>
  <si>
    <t>18173434-DEC_04 - Anneal Loop [COOL] 13/14 Score</t>
  </si>
  <si>
    <t>18173434-DEC_05 - Anneal Loop [COOL] 13/14 Score</t>
  </si>
  <si>
    <t>18173434-DEC_00 - Anneal Loop [COOL] 13/14 Score</t>
  </si>
  <si>
    <t>18173434-DEC_06 - Anneal Loop [COOL] 13/14 Score</t>
  </si>
  <si>
    <t>18173434-DEC_01 - Anneal Loop [COOL] 13/14 Score</t>
  </si>
  <si>
    <t>18173434-DEC_02 - Anneal Loop [COOL] 13/14 Score</t>
  </si>
  <si>
    <t>18173434-DEC_03 - Anneal Loop [COOL] 14/14 Score</t>
  </si>
  <si>
    <t>18173434-DEC_04 - Anneal Loop [COOL] 14/14 Score</t>
  </si>
  <si>
    <t>18173434-DEC_05 - Anneal Loop [COOL] 14/14 Score</t>
  </si>
  <si>
    <t>18173434-DEC_06 - Anneal Loop [COOL] 14/14 Score</t>
  </si>
  <si>
    <t>18173434-DEC_00 - Anneal Loop [COOL] 14/14 Score</t>
  </si>
  <si>
    <t>18173434-DEC_01 - Anneal Loop [COOL] 14/14 Score</t>
  </si>
  <si>
    <t>18173434-DEC_02 - Anneal Loop [COOL] 14/14 Score</t>
  </si>
  <si>
    <t>18173434-DEC_00 - Mut &amp; Min #01 Score</t>
  </si>
  <si>
    <t>18173434-DEC_03 - Mut &amp; Min #01 Score</t>
  </si>
  <si>
    <t>18173434-DEC_05 - Mut &amp; Min #01 Score</t>
  </si>
  <si>
    <t>18173434-DEC_04 - Mut &amp; Min #01 Score</t>
  </si>
  <si>
    <t>18173434-DEC_02 - Mut &amp; Min #01 Score</t>
  </si>
  <si>
    <t>18173434-DEC_06 - Mut &amp; Min #01 Score</t>
  </si>
  <si>
    <t>18173434-DEC_01 - Mut &amp; Min #01 Score</t>
  </si>
  <si>
    <t>18173434-DEC_04 - Mut &amp; Min #02 Score</t>
  </si>
  <si>
    <t>18173434-DEC_00 - Mut &amp; Min #02 Score</t>
  </si>
  <si>
    <t>18173434-DEC_05 - Mut &amp; Min #02 Score</t>
  </si>
  <si>
    <t>18173434-DEC_03 - Mut &amp; Min #02 Score</t>
  </si>
  <si>
    <t>18173434-DEC_02 - Mut &amp; Min #02 Score</t>
  </si>
  <si>
    <t>18173434-DEC_06 - Mut &amp; Min #02 Score</t>
  </si>
  <si>
    <t>18173434-DEC_01 - Mut &amp; Min #02 Score</t>
  </si>
  <si>
    <t>18173434-DEC_00 - Mut &amp; Min #03 Score</t>
  </si>
  <si>
    <t>18173434-DEC_04 - Mut &amp; Min #03 Score</t>
  </si>
  <si>
    <t>18173434-DEC_02 - Mut &amp; Min #03 Score</t>
  </si>
  <si>
    <t>18173434-DEC_03 - Mut &amp; Min #03 Score</t>
  </si>
  <si>
    <t>18173434-DEC_01 - Mut &amp; Min #03 Score</t>
  </si>
  <si>
    <t>18173434-DEC_05 - Mut &amp; Min #03 Score</t>
  </si>
  <si>
    <t>18173434-DEC_06 - Mut &amp; Min #03 Score</t>
  </si>
  <si>
    <t>18173434-DEC_00 - Mut &amp; Min #04 Score</t>
  </si>
  <si>
    <t>18173434-DEC_04 - Mut &amp; Min #04 Score</t>
  </si>
  <si>
    <t>18173434-DEC_02 - Mut &amp; Min #04 Score</t>
  </si>
  <si>
    <t>18173434-DEC_03 - Mut &amp; Min #04 Score</t>
  </si>
  <si>
    <t>18173434-DEC_05 - Mut &amp; Min #04 Score</t>
  </si>
  <si>
    <t>18173434-DEC_06 - Mut &amp; Min #04 Score</t>
  </si>
  <si>
    <t>18173434-DEC_01 - Mut &amp; Min #04 Score</t>
  </si>
  <si>
    <t>18173434-DEC_04 - Mut &amp; Min #05 Score</t>
  </si>
  <si>
    <t>18173434-DEC_00 - Mut &amp; Min #05 Score</t>
  </si>
  <si>
    <t>18173434-DEC_05 - Mut &amp; Min #05 Score</t>
  </si>
  <si>
    <t>18173434-DEC_03 - Mut &amp; Min #05 Score</t>
  </si>
  <si>
    <t>18173434-DEC_02 - Mut &amp; Min #05 Score</t>
  </si>
  <si>
    <t>18173434-DEC_01 - Mut &amp; Min #05 Score</t>
  </si>
  <si>
    <t>18173434-DEC_06 - Mut &amp; Min #05 Score</t>
  </si>
  <si>
    <t>18173434-DEC_00 - Mut &amp; Min #06 Score</t>
  </si>
  <si>
    <t>18173434-DEC_04 - Mut &amp; Min #06 Score</t>
  </si>
  <si>
    <t>18173434-DEC_02 - Mut &amp; Min #06 Score</t>
  </si>
  <si>
    <t>18173434-DEC_05 - Mut &amp; Min #06 Score</t>
  </si>
  <si>
    <t>18173434-DEC_03 - Mut &amp; Min #06 Score</t>
  </si>
  <si>
    <t>18173434-DEC_01 - Mut &amp; Min #06 Score</t>
  </si>
  <si>
    <t>18173434-DEC_06 - Mut &amp; Min #06 Score</t>
  </si>
  <si>
    <t>18173434-DEC_02 - Mut &amp; Min, FastRelaxed Score</t>
  </si>
  <si>
    <t>18173434-DEC_07</t>
  </si>
  <si>
    <t>18173434-DEC_07 - Mutant Pack Score</t>
  </si>
  <si>
    <t>18173434-DEC_07 - Minimization Loop Score</t>
  </si>
  <si>
    <t>18173434-DEC_05 - Mut &amp; Min, FastRelaxed Score</t>
  </si>
  <si>
    <t>18173434-DEC_08</t>
  </si>
  <si>
    <t>18173434-DEC_08 - Mutant Pack Score</t>
  </si>
  <si>
    <t>18173434-DEC_01 - Mut &amp; Min, FastRelaxed Score</t>
  </si>
  <si>
    <t>18173434-DEC_09</t>
  </si>
  <si>
    <t>18173434-DEC_09 - Mutant Pack Score</t>
  </si>
  <si>
    <t>18173434-DEC_00 - Mut &amp; Min, FastRelaxed Score</t>
  </si>
  <si>
    <t>18173434-DEC_08 - Minimization Loop Score</t>
  </si>
  <si>
    <t>18173434-DEC_10</t>
  </si>
  <si>
    <t>18173434-DEC_10 - Mutant Pack Score</t>
  </si>
  <si>
    <t>18173434-DEC_04 - Mut &amp; Min, FastRelaxed Score</t>
  </si>
  <si>
    <t>18173434-DEC_11</t>
  </si>
  <si>
    <t>18173434-DEC_11 - Mutant Pack Score</t>
  </si>
  <si>
    <t>18173434-DEC_09 - Minimization Loop Score</t>
  </si>
  <si>
    <t>18173434-DEC_03 - Mut &amp; Min, FastRelaxed Score</t>
  </si>
  <si>
    <t>18173434-DEC_12</t>
  </si>
  <si>
    <t>18173434-DEC_12 - Mutant Pack Score</t>
  </si>
  <si>
    <t>18173434-DEC_06 - Mut &amp; Min, FastRelaxed Score</t>
  </si>
  <si>
    <t>18173434-DEC_13</t>
  </si>
  <si>
    <t>18173434-DEC_13 - Mutant Pack Score</t>
  </si>
  <si>
    <t>18173434-DEC_07 - Anneal Loop [HEAT]  1/14 Score</t>
  </si>
  <si>
    <t>18173434-DEC_10 - Minimization Loop Score</t>
  </si>
  <si>
    <t>18173434-DEC_11 - Minimization Loop Score</t>
  </si>
  <si>
    <t>18173434-DEC_12 - Minimization Loop Score</t>
  </si>
  <si>
    <t>18173434-DEC_13 - Minimization Loop Score</t>
  </si>
  <si>
    <t>18173434-DEC_08 - Anneal Loop [HEAT]  1/14 Score</t>
  </si>
  <si>
    <t>18173434-DEC_09 - Anneal Loop [HEAT]  1/14 Score</t>
  </si>
  <si>
    <t>18173434-DEC_10 - Anneal Loop [HEAT]  1/14 Score</t>
  </si>
  <si>
    <t>18173434-DEC_07 - Anneal Loop [HEAT]  2/14 Score</t>
  </si>
  <si>
    <t>18173434-DEC_11 - Anneal Loop [HEAT]  1/14 Score</t>
  </si>
  <si>
    <t>18173434-DEC_12 - Anneal Loop [HEAT]  1/14 Score</t>
  </si>
  <si>
    <t>18173434-DEC_13 - Anneal Loop [HEAT]  1/14 Score</t>
  </si>
  <si>
    <t>18173434-DEC_08 - Anneal Loop [HEAT]  2/14 Score</t>
  </si>
  <si>
    <t>18173434-DEC_09 - Anneal Loop [HEAT]  2/14 Score</t>
  </si>
  <si>
    <t>18173434-DEC_10 - Anneal Loop [HEAT]  2/14 Score</t>
  </si>
  <si>
    <t>18173434-DEC_07 - Anneal Loop [HEAT]  3/14 Score</t>
  </si>
  <si>
    <t>18173434-DEC_11 - Anneal Loop [HEAT]  2/14 Score</t>
  </si>
  <si>
    <t>18173434-DEC_12 - Anneal Loop [HEAT]  2/14 Score</t>
  </si>
  <si>
    <t>18173434-DEC_13 - Anneal Loop [HEAT]  2/14 Score</t>
  </si>
  <si>
    <t>18173434-DEC_08 - Anneal Loop [HEAT]  3/14 Score</t>
  </si>
  <si>
    <t>18173434-DEC_09 - Anneal Loop [HEAT]  3/14 Score</t>
  </si>
  <si>
    <t>18173434-DEC_07 - Anneal Loop [COOL]  4/14 Score</t>
  </si>
  <si>
    <t>18173434-DEC_10 - Anneal Loop [HEAT]  3/14 Score</t>
  </si>
  <si>
    <t>18173434-DEC_11 - Anneal Loop [HEAT]  3/14 Score</t>
  </si>
  <si>
    <t>18173434-DEC_12 - Anneal Loop [HEAT]  3/14 Score</t>
  </si>
  <si>
    <t>18173434-DEC_13 - Anneal Loop [HEAT]  3/14 Score</t>
  </si>
  <si>
    <t>18173434-DEC_08 - Anneal Loop [COOL]  4/14 Score</t>
  </si>
  <si>
    <t>18173434-DEC_09 - Anneal Loop [COOL]  4/14 Score</t>
  </si>
  <si>
    <t>18173434-DEC_10 - Anneal Loop [COOL]  4/14 Score</t>
  </si>
  <si>
    <t>18173434-DEC_07 - Anneal Loop [COOL]  5/14 Score</t>
  </si>
  <si>
    <t>18173434-DEC_11 - Anneal Loop [COOL]  4/14 Score</t>
  </si>
  <si>
    <t>18173434-DEC_12 - Anneal Loop [COOL]  4/14 Score</t>
  </si>
  <si>
    <t>18173434-DEC_13 - Anneal Loop [COOL]  4/14 Score</t>
  </si>
  <si>
    <t>18173434-DEC_08 - Anneal Loop [COOL]  5/14 Score</t>
  </si>
  <si>
    <t>18173434-DEC_09 - Anneal Loop [COOL]  5/14 Score</t>
  </si>
  <si>
    <t>18173434-DEC_07 - Anneal Loop [COOL]  6/14 Score</t>
  </si>
  <si>
    <t>18173434-DEC_10 - Anneal Loop [COOL]  5/14 Score</t>
  </si>
  <si>
    <t>18173434-DEC_11 - Anneal Loop [COOL]  5/14 Score</t>
  </si>
  <si>
    <t>18173434-DEC_12 - Anneal Loop [COOL]  5/14 Score</t>
  </si>
  <si>
    <t>18173434-DEC_13 - Anneal Loop [COOL]  5/14 Score</t>
  </si>
  <si>
    <t>18173434-DEC_08 - Anneal Loop [COOL]  6/14 Score</t>
  </si>
  <si>
    <t>18173434-DEC_09 - Anneal Loop [COOL]  6/14 Score</t>
  </si>
  <si>
    <t>18173434-DEC_10 - Anneal Loop [COOL]  6/14 Score</t>
  </si>
  <si>
    <t>18173434-DEC_07 - Anneal Loop [COOL]  7/14 Score</t>
  </si>
  <si>
    <t>18173434-DEC_11 - Anneal Loop [COOL]  6/14 Score</t>
  </si>
  <si>
    <t>18173434-DEC_12 - Anneal Loop [COOL]  6/14 Score</t>
  </si>
  <si>
    <t>18173434-DEC_13 - Anneal Loop [COOL]  6/14 Score</t>
  </si>
  <si>
    <t>18173434-DEC_08 - Anneal Loop [COOL]  7/14 Score</t>
  </si>
  <si>
    <t>18173434-DEC_09 - Anneal Loop [COOL]  7/14 Score</t>
  </si>
  <si>
    <t>18173434-DEC_10 - Anneal Loop [COOL]  7/14 Score</t>
  </si>
  <si>
    <t>18173434-DEC_07 - Anneal Loop [HEAT]  8/14 Score</t>
  </si>
  <si>
    <t>18173434-DEC_11 - Anneal Loop [COOL]  7/14 Score</t>
  </si>
  <si>
    <t>18173434-DEC_12 - Anneal Loop [COOL]  7/14 Score</t>
  </si>
  <si>
    <t>18173434-DEC_13 - Anneal Loop [COOL]  7/14 Score</t>
  </si>
  <si>
    <t>18173434-DEC_08 - Anneal Loop [HEAT]  8/14 Score</t>
  </si>
  <si>
    <t>18173434-DEC_09 - Anneal Loop [HEAT]  8/14 Score</t>
  </si>
  <si>
    <t>18173434-DEC_10 - Anneal Loop [HEAT]  8/14 Score</t>
  </si>
  <si>
    <t>18173434-DEC_07 - Anneal Loop [HEAT]  9/14 Score</t>
  </si>
  <si>
    <t>18173434-DEC_11 - Anneal Loop [HEAT]  8/14 Score</t>
  </si>
  <si>
    <t>18173434-DEC_12 - Anneal Loop [HEAT]  8/14 Score</t>
  </si>
  <si>
    <t>18173434-DEC_13 - Anneal Loop [HEAT]  8/14 Score</t>
  </si>
  <si>
    <t>18173434-DEC_08 - Anneal Loop [HEAT]  9/14 Score</t>
  </si>
  <si>
    <t>18173434-DEC_09 - Anneal Loop [HEAT]  9/14 Score</t>
  </si>
  <si>
    <t>18173434-DEC_10 - Anneal Loop [HEAT]  9/14 Score</t>
  </si>
  <si>
    <t>18173434-DEC_07 - Anneal Loop [HEAT] 10/14 Score</t>
  </si>
  <si>
    <t>18173434-DEC_11 - Anneal Loop [HEAT]  9/14 Score</t>
  </si>
  <si>
    <t>18173434-DEC_12 - Anneal Loop [HEAT]  9/14 Score</t>
  </si>
  <si>
    <t>18173434-DEC_13 - Anneal Loop [HEAT]  9/14 Score</t>
  </si>
  <si>
    <t>18173434-DEC_08 - Anneal Loop [HEAT] 10/14 Score</t>
  </si>
  <si>
    <t>18173434-DEC_09 - Anneal Loop [HEAT] 10/14 Score</t>
  </si>
  <si>
    <t>18173434-DEC_10 - Anneal Loop [HEAT] 10/14 Score</t>
  </si>
  <si>
    <t>18173434-DEC_07 - Anneal Loop [COOL] 11/14 Score</t>
  </si>
  <si>
    <t>18173434-DEC_11 - Anneal Loop [HEAT] 10/14 Score</t>
  </si>
  <si>
    <t>18173434-DEC_12 - Anneal Loop [HEAT] 10/14 Score</t>
  </si>
  <si>
    <t>18173434-DEC_13 - Anneal Loop [HEAT] 10/14 Score</t>
  </si>
  <si>
    <t>18173434-DEC_08 - Anneal Loop [COOL] 11/14 Score</t>
  </si>
  <si>
    <t>18173434-DEC_09 - Anneal Loop [COOL] 11/14 Score</t>
  </si>
  <si>
    <t>18173434-DEC_10 - Anneal Loop [COOL] 11/14 Score</t>
  </si>
  <si>
    <t>18173434-DEC_07 - Anneal Loop [COOL] 12/14 Score</t>
  </si>
  <si>
    <t>18173434-DEC_11 - Anneal Loop [COOL] 11/14 Score</t>
  </si>
  <si>
    <t>18173434-DEC_12 - Anneal Loop [COOL] 11/14 Score</t>
  </si>
  <si>
    <t>18173434-DEC_13 - Anneal Loop [COOL] 11/14 Score</t>
  </si>
  <si>
    <t>18173434-DEC_08 - Anneal Loop [COOL] 12/14 Score</t>
  </si>
  <si>
    <t>18173434-DEC_09 - Anneal Loop [COOL] 12/14 Score</t>
  </si>
  <si>
    <t>18173434-DEC_10 - Anneal Loop [COOL] 12/14 Score</t>
  </si>
  <si>
    <t>18173434-DEC_07 - Anneal Loop [COOL] 13/14 Score</t>
  </si>
  <si>
    <t>18173434-DEC_11 - Anneal Loop [COOL] 12/14 Score</t>
  </si>
  <si>
    <t>18173434-DEC_12 - Anneal Loop [COOL] 12/14 Score</t>
  </si>
  <si>
    <t>18173434-DEC_13 - Anneal Loop [COOL] 12/14 Score</t>
  </si>
  <si>
    <t>18173434-DEC_08 - Anneal Loop [COOL] 13/14 Score</t>
  </si>
  <si>
    <t>18173434-DEC_09 - Anneal Loop [COOL] 13/14 Score</t>
  </si>
  <si>
    <t>18173434-DEC_10 - Anneal Loop [COOL] 13/14 Score</t>
  </si>
  <si>
    <t>18173434-DEC_11 - Anneal Loop [COOL] 13/14 Score</t>
  </si>
  <si>
    <t>18173434-DEC_07 - Anneal Loop [COOL] 14/14 Score</t>
  </si>
  <si>
    <t>18173434-DEC_12 - Anneal Loop [COOL] 13/14 Score</t>
  </si>
  <si>
    <t>18173434-DEC_13 - Anneal Loop [COOL] 13/14 Score</t>
  </si>
  <si>
    <t>18173434-DEC_08 - Anneal Loop [COOL] 14/14 Score</t>
  </si>
  <si>
    <t>18173434-DEC_09 - Anneal Loop [COOL] 14/14 Score</t>
  </si>
  <si>
    <t>18173434-DEC_10 - Anneal Loop [COOL] 14/14 Score</t>
  </si>
  <si>
    <t>18173434-DEC_11 - Anneal Loop [COOL] 14/14 Score</t>
  </si>
  <si>
    <t>18173434-DEC_12 - Anneal Loop [COOL] 14/14 Score</t>
  </si>
  <si>
    <t>18173434-DEC_13 - Anneal Loop [COOL] 14/14 Score</t>
  </si>
  <si>
    <t>18173434-DEC_07 - Mut &amp; Min #01 Score</t>
  </si>
  <si>
    <t>18173434-DEC_08 - Mut &amp; Min #01 Score</t>
  </si>
  <si>
    <t>18173434-DEC_09 - Mut &amp; Min #01 Score</t>
  </si>
  <si>
    <t>18173434-DEC_10 - Mut &amp; Min #01 Score</t>
  </si>
  <si>
    <t>18173434-DEC_11 - Mut &amp; Min #01 Score</t>
  </si>
  <si>
    <t>18173434-DEC_12 - Mut &amp; Min #01 Score</t>
  </si>
  <si>
    <t>18173434-DEC_13 - Mut &amp; Min #01 Score</t>
  </si>
  <si>
    <t>18173434-DEC_07 - Mut &amp; Min #02 Score</t>
  </si>
  <si>
    <t>18173434-DEC_08 - Mut &amp; Min #02 Score</t>
  </si>
  <si>
    <t>18173434-DEC_09 - Mut &amp; Min #02 Score</t>
  </si>
  <si>
    <t>18173434-DEC_11 - Mut &amp; Min #02 Score</t>
  </si>
  <si>
    <t>18173434-DEC_10 - Mut &amp; Min #02 Score</t>
  </si>
  <si>
    <t>18173434-DEC_12 - Mut &amp; Min #02 Score</t>
  </si>
  <si>
    <t>18173434-DEC_13 - Mut &amp; Min #02 Score</t>
  </si>
  <si>
    <t>18173434-DEC_07 - Mut &amp; Min #03 Score</t>
  </si>
  <si>
    <t>18173434-DEC_08 - Mut &amp; Min #03 Score</t>
  </si>
  <si>
    <t>18173434-DEC_09 - Mut &amp; Min #03 Score</t>
  </si>
  <si>
    <t>18173434-DEC_11 - Mut &amp; Min #03 Score</t>
  </si>
  <si>
    <t>18173434-DEC_12 - Mut &amp; Min #03 Score</t>
  </si>
  <si>
    <t>18173434-DEC_10 - Mut &amp; Min #03 Score</t>
  </si>
  <si>
    <t>18173434-DEC_13 - Mut &amp; Min #03 Score</t>
  </si>
  <si>
    <t>18173434-DEC_07 - Mut &amp; Min #04 Score</t>
  </si>
  <si>
    <t>18173434-DEC_08 - Mut &amp; Min #04 Score</t>
  </si>
  <si>
    <t>18173434-DEC_09 - Mut &amp; Min #04 Score</t>
  </si>
  <si>
    <t>18173434-DEC_12 - Mut &amp; Min #04 Score</t>
  </si>
  <si>
    <t>18173434-DEC_11 - Mut &amp; Min #04 Score</t>
  </si>
  <si>
    <t>18173434-DEC_10 - Mut &amp; Min #04 Score</t>
  </si>
  <si>
    <t>18173434-DEC_13 - Mut &amp; Min #04 Score</t>
  </si>
  <si>
    <t>18173434-DEC_07 - Mut &amp; Min #05 Score</t>
  </si>
  <si>
    <t>18173434-DEC_08 - Mut &amp; Min #05 Score</t>
  </si>
  <si>
    <t>18173434-DEC_11 - Mut &amp; Min #05 Score</t>
  </si>
  <si>
    <t>18173434-DEC_09 - Mut &amp; Min #05 Score</t>
  </si>
  <si>
    <t>18173434-DEC_12 - Mut &amp; Min #05 Score</t>
  </si>
  <si>
    <t>18173434-DEC_13 - Mut &amp; Min #05 Score</t>
  </si>
  <si>
    <t>18173434-DEC_10 - Mut &amp; Min #05 Score</t>
  </si>
  <si>
    <t>18173434-DEC_07 - Mut &amp; Min #06 Score</t>
  </si>
  <si>
    <t>18173434-DEC_08 - Mut &amp; Min #06 Score</t>
  </si>
  <si>
    <t>18173434-DEC_11 - Mut &amp; Min #06 Score</t>
  </si>
  <si>
    <t>18173434-DEC_09 - Mut &amp; Min #06 Score</t>
  </si>
  <si>
    <t>18173434-DEC_12 - Mut &amp; Min #06 Score</t>
  </si>
  <si>
    <t>18173434-DEC_13 - Mut &amp; Min #06 Score</t>
  </si>
  <si>
    <t>18173434-DEC_10 - Mut &amp; Min #06 Score</t>
  </si>
  <si>
    <t>18173434-DEC_07 - Mut &amp; Min, FastRelaxed Score</t>
  </si>
  <si>
    <t>18173434-DEC_14</t>
  </si>
  <si>
    <t>18173434-DEC_14 - Mutant Pack Score</t>
  </si>
  <si>
    <t>18173434-DEC_08 - Mut &amp; Min, FastRelaxed Score</t>
  </si>
  <si>
    <t>18173434-DEC_15</t>
  </si>
  <si>
    <t>18173434-DEC_15 - Mutant Pack Score</t>
  </si>
  <si>
    <t>18173434-DEC_14 - Minimization Loop Score</t>
  </si>
  <si>
    <t>18173434-DEC_15 - Minimization Loop Score</t>
  </si>
  <si>
    <t>18173434-DEC_09 - Mut &amp; Min, FastRelaxed Score</t>
  </si>
  <si>
    <t>18173434-DEC_10 - Mut &amp; Min, FastRelaxed Score</t>
  </si>
  <si>
    <t>18173434-DEC_12 - Mut &amp; Min, FastRelaxed Score</t>
  </si>
  <si>
    <t>18173434-DEC_11 - Mut &amp; Min, FastRelaxed Score</t>
  </si>
  <si>
    <t>18173434-DEC_14 - Anneal Loop [HEAT]  1/14 Score</t>
  </si>
  <si>
    <t>18173434-DEC_13 - Mut &amp; Min, FastRelaxed Score</t>
  </si>
  <si>
    <t>18173434-DEC_15 - Anneal Loop [HEAT]  1/14 Score</t>
  </si>
  <si>
    <t>18173434-DEC_14 - Anneal Loop [HEAT]  2/14 Score</t>
  </si>
  <si>
    <t>18173434-DEC_15 - Anneal Loop [HEAT]  2/14 Score</t>
  </si>
  <si>
    <t>18173434-DEC_14 - Anneal Loop [HEAT]  3/14 Score</t>
  </si>
  <si>
    <t>18173434-DEC_15 - Anneal Loop [HEAT]  3/14 Score</t>
  </si>
  <si>
    <t>18173434-DEC_14 - Anneal Loop [COOL]  4/14 Score</t>
  </si>
  <si>
    <t>18173434-DEC_15 - Anneal Loop [COOL]  4/14 Score</t>
  </si>
  <si>
    <t>18173434-DEC_14 - Anneal Loop [COOL]  5/14 Score</t>
  </si>
  <si>
    <t>18173434-DEC_15 - Anneal Loop [COOL]  5/14 Score</t>
  </si>
  <si>
    <t>18173434-DEC_14 - Anneal Loop [COOL]  6/14 Score</t>
  </si>
  <si>
    <t>18173434-DEC_15 - Anneal Loop [COOL]  6/14 Score</t>
  </si>
  <si>
    <t>18173434-DEC_14 - Anneal Loop [COOL]  7/14 Score</t>
  </si>
  <si>
    <t>18173434-DEC_15 - Anneal Loop [COOL]  7/14 Score</t>
  </si>
  <si>
    <t>18173434-DEC_14 - Anneal Loop [HEAT]  8/14 Score</t>
  </si>
  <si>
    <t>18173434-DEC_15 - Anneal Loop [HEAT]  8/14 Score</t>
  </si>
  <si>
    <t>18173434-DEC_14 - Anneal Loop [HEAT]  9/14 Score</t>
  </si>
  <si>
    <t>18173434-DEC_15 - Anneal Loop [HEAT]  9/14 Score</t>
  </si>
  <si>
    <t>18173434-DEC_14 - Anneal Loop [HEAT] 10/14 Score</t>
  </si>
  <si>
    <t>18173434-DEC_14 - Anneal Loop [COOL] 11/14 Score</t>
  </si>
  <si>
    <t>18173434-DEC_15 - Anneal Loop [HEAT] 10/14 Score</t>
  </si>
  <si>
    <t>18173434-DEC_14 - Anneal Loop [COOL] 12/14 Score</t>
  </si>
  <si>
    <t>18173434-DEC_15 - Anneal Loop [COOL] 11/14 Score</t>
  </si>
  <si>
    <t>18173434-DEC_14 - Anneal Loop [COOL] 13/14 Score</t>
  </si>
  <si>
    <t>18173434-DEC_15 - Anneal Loop [COOL] 12/14 Score</t>
  </si>
  <si>
    <t>18173434-DEC_14 - Anneal Loop [COOL] 14/14 Score</t>
  </si>
  <si>
    <t>18173434-DEC_15 - Anneal Loop [COOL] 13/14 Score</t>
  </si>
  <si>
    <t>18173434-DEC_15 - Anneal Loop [COOL] 14/14 Score</t>
  </si>
  <si>
    <t>18173434-DEC_14 - Mut &amp; Min #01 Score</t>
  </si>
  <si>
    <t>18173434-DEC_15 - Mut &amp; Min #01 Score</t>
  </si>
  <si>
    <t>18173434-DEC_14 - Mut &amp; Min #02 Score</t>
  </si>
  <si>
    <t>18173434-DEC_15 - Mut &amp; Min #02 Score</t>
  </si>
  <si>
    <t>18173434-DEC_14 - Mut &amp; Min #03 Score</t>
  </si>
  <si>
    <t>18173434-DEC_15 - Mut &amp; Min #03 Score</t>
  </si>
  <si>
    <t>18173434-DEC_14 - Mut &amp; Min #04 Score</t>
  </si>
  <si>
    <t>18173434-DEC_15 - Mut &amp; Min #04 Score</t>
  </si>
  <si>
    <t>18173434-DEC_14 - Mut &amp; Min #05 Score</t>
  </si>
  <si>
    <t>18173434-DEC_15 - Mut &amp; Min #05 Score</t>
  </si>
  <si>
    <t>18173434-DEC_14 - Mut &amp; Min #06 Score</t>
  </si>
  <si>
    <t>18173434-DEC_15 - Mut &amp; Min #06 Score</t>
  </si>
  <si>
    <t>18173434-DEC_14 - Mut &amp; Min, FastRelaxed Score</t>
  </si>
  <si>
    <t>18173434-DEC_15 - Mut &amp; Min, FastRelaxed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</si>
</sst>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168" fontId="1" fillId="0" borderId="0" xfId="0" applyNumberFormat="1" applyFont="1"/>
    <xf numFmtId="0" fontId="4" fillId="0" borderId="0" xfId="0" applyFont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corefil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8"/>
  <sheetViews>
    <sheetView topLeftCell="A165" workbookViewId="0">
      <selection activeCell="A1937" sqref="A2:D1937"/>
    </sheetView>
  </sheetViews>
  <sheetFormatPr baseColWidth="10" defaultRowHeight="16" x14ac:dyDescent="0.2"/>
  <cols>
    <col min="1" max="1" width="35.83203125" bestFit="1" customWidth="1"/>
    <col min="2" max="2" width="10.6640625" bestFit="1" customWidth="1"/>
    <col min="3" max="3" width="44.1640625" bestFit="1" customWidth="1"/>
    <col min="4" max="4" width="10.5" style="5" customWidth="1"/>
    <col min="5" max="5" width="12" style="3" customWidth="1"/>
    <col min="6" max="6" width="10.6640625" bestFit="1" customWidth="1"/>
    <col min="7" max="7" width="29.83203125" customWidth="1"/>
    <col min="8" max="8" width="11.83203125" customWidth="1"/>
    <col min="10" max="10" width="19.1640625" customWidth="1"/>
  </cols>
  <sheetData>
    <row r="1" spans="1:12" s="1" customFormat="1" x14ac:dyDescent="0.2">
      <c r="A1" s="1" t="s">
        <v>3</v>
      </c>
      <c r="B1" s="1" t="s">
        <v>4</v>
      </c>
      <c r="C1" s="1" t="s">
        <v>5</v>
      </c>
      <c r="D1" s="6" t="s">
        <v>6</v>
      </c>
      <c r="E1" s="2" t="s">
        <v>23</v>
      </c>
      <c r="F1" s="1" t="s">
        <v>4</v>
      </c>
      <c r="G1" s="1" t="s">
        <v>5</v>
      </c>
      <c r="H1" s="1" t="s">
        <v>6</v>
      </c>
    </row>
    <row r="2" spans="1:12" x14ac:dyDescent="0.2">
      <c r="A2" t="s">
        <v>38</v>
      </c>
      <c r="B2">
        <v>-742.83019000000002</v>
      </c>
      <c r="C2" t="s">
        <v>39</v>
      </c>
      <c r="D2" s="5">
        <v>0.73236111111111113</v>
      </c>
      <c r="E2" s="4">
        <f>VALUE(RIGHT(A2,2))</f>
        <v>0</v>
      </c>
      <c r="F2">
        <f>B2</f>
        <v>-742.83019000000002</v>
      </c>
      <c r="G2" t="str">
        <f>RIGHT(C2,LEN(C2)-FIND(" - ",C2)-2)</f>
        <v>Mutant Pack Score</v>
      </c>
      <c r="H2">
        <f>VALUE(D2)</f>
        <v>0.73236111111111113</v>
      </c>
      <c r="J2" t="str">
        <f>LEFT(C2,13)</f>
        <v>18173434-DEC_</v>
      </c>
    </row>
    <row r="3" spans="1:12" x14ac:dyDescent="0.2">
      <c r="A3" t="s">
        <v>38</v>
      </c>
      <c r="B3">
        <v>-746.58771999999999</v>
      </c>
      <c r="C3" t="s">
        <v>49</v>
      </c>
      <c r="D3" s="5">
        <v>0.73247685185185185</v>
      </c>
      <c r="E3" s="4">
        <f>VALUE(RIGHT(A3,2))</f>
        <v>0</v>
      </c>
      <c r="F3">
        <f>B3</f>
        <v>-746.58771999999999</v>
      </c>
      <c r="G3" t="str">
        <f>RIGHT(C3,LEN(C3)-FIND(" - ",C3)-2)</f>
        <v>Minimization Loop Score</v>
      </c>
      <c r="H3">
        <f>VALUE(D3)</f>
        <v>0.73247685185185185</v>
      </c>
    </row>
    <row r="4" spans="1:12" x14ac:dyDescent="0.2">
      <c r="A4" t="s">
        <v>38</v>
      </c>
      <c r="B4">
        <v>-746.58771999999999</v>
      </c>
      <c r="C4" t="s">
        <v>55</v>
      </c>
      <c r="D4" s="5">
        <v>0.73274305555555552</v>
      </c>
      <c r="E4" s="4">
        <f>VALUE(RIGHT(A4,2))</f>
        <v>0</v>
      </c>
      <c r="F4">
        <f>B4</f>
        <v>-746.58771999999999</v>
      </c>
      <c r="G4" t="str">
        <f>RIGHT(C4,LEN(C4)-FIND(" - ",C4)-2)</f>
        <v>Anneal Loop [HEAT]  1/14 Score</v>
      </c>
      <c r="H4">
        <f>VALUE(D4)</f>
        <v>0.73274305555555552</v>
      </c>
    </row>
    <row r="5" spans="1:12" x14ac:dyDescent="0.2">
      <c r="A5" t="s">
        <v>38</v>
      </c>
      <c r="B5">
        <v>-746.58771999999999</v>
      </c>
      <c r="C5" t="s">
        <v>62</v>
      </c>
      <c r="D5" s="5">
        <v>0.73303240740740738</v>
      </c>
      <c r="E5" s="4">
        <f>VALUE(RIGHT(A5,2))</f>
        <v>0</v>
      </c>
      <c r="F5">
        <f>B5</f>
        <v>-746.58771999999999</v>
      </c>
      <c r="G5" t="str">
        <f>RIGHT(C5,LEN(C5)-FIND(" - ",C5)-2)</f>
        <v>Anneal Loop [HEAT]  2/14 Score</v>
      </c>
      <c r="H5">
        <f>VALUE(D5)</f>
        <v>0.73303240740740738</v>
      </c>
    </row>
    <row r="6" spans="1:12" x14ac:dyDescent="0.2">
      <c r="A6" t="s">
        <v>38</v>
      </c>
      <c r="B6">
        <v>-746.58771999999999</v>
      </c>
      <c r="C6" t="s">
        <v>69</v>
      </c>
      <c r="D6" s="5">
        <v>0.73332175925925924</v>
      </c>
      <c r="E6" s="4">
        <f>VALUE(RIGHT(A6,2))</f>
        <v>0</v>
      </c>
      <c r="F6">
        <f>B6</f>
        <v>-746.58771999999999</v>
      </c>
      <c r="G6" t="str">
        <f>RIGHT(C6,LEN(C6)-FIND(" - ",C6)-2)</f>
        <v>Anneal Loop [HEAT]  3/14 Score</v>
      </c>
      <c r="H6">
        <f>VALUE(D6)</f>
        <v>0.73332175925925924</v>
      </c>
    </row>
    <row r="7" spans="1:12" x14ac:dyDescent="0.2">
      <c r="A7" t="s">
        <v>38</v>
      </c>
      <c r="B7">
        <v>-746.58771999999999</v>
      </c>
      <c r="C7" t="s">
        <v>76</v>
      </c>
      <c r="D7" s="5">
        <v>0.73358796296296302</v>
      </c>
      <c r="E7" s="4">
        <f>VALUE(RIGHT(A7,2))</f>
        <v>0</v>
      </c>
      <c r="F7">
        <f>B7</f>
        <v>-746.58771999999999</v>
      </c>
      <c r="G7" t="str">
        <f>RIGHT(C7,LEN(C7)-FIND(" - ",C7)-2)</f>
        <v>Anneal Loop [COOL]  4/14 Score</v>
      </c>
      <c r="H7">
        <f>VALUE(D7)</f>
        <v>0.73358796296296302</v>
      </c>
      <c r="J7" t="s">
        <v>0</v>
      </c>
      <c r="K7">
        <v>363.60845</v>
      </c>
      <c r="L7" t="s">
        <v>1</v>
      </c>
    </row>
    <row r="8" spans="1:12" x14ac:dyDescent="0.2">
      <c r="A8" t="s">
        <v>38</v>
      </c>
      <c r="B8">
        <v>-743.40589</v>
      </c>
      <c r="C8" t="s">
        <v>83</v>
      </c>
      <c r="D8" s="5">
        <v>0.73387731481481477</v>
      </c>
      <c r="E8" s="4">
        <f>VALUE(RIGHT(A8,2))</f>
        <v>0</v>
      </c>
      <c r="F8">
        <f>B8</f>
        <v>-743.40589</v>
      </c>
      <c r="G8" t="str">
        <f>RIGHT(C8,LEN(C8)-FIND(" - ",C8)-2)</f>
        <v>Anneal Loop [COOL]  5/14 Score</v>
      </c>
      <c r="H8">
        <f>VALUE(D8)</f>
        <v>0.73387731481481477</v>
      </c>
      <c r="J8" t="s">
        <v>0</v>
      </c>
      <c r="K8">
        <v>-762.59235000000001</v>
      </c>
      <c r="L8" t="s">
        <v>2</v>
      </c>
    </row>
    <row r="9" spans="1:12" x14ac:dyDescent="0.2">
      <c r="A9" t="s">
        <v>38</v>
      </c>
      <c r="B9">
        <v>-742.10942999999997</v>
      </c>
      <c r="C9" t="s">
        <v>90</v>
      </c>
      <c r="D9" s="5">
        <v>0.7341550925925926</v>
      </c>
      <c r="E9" s="4">
        <f>VALUE(RIGHT(A9,2))</f>
        <v>0</v>
      </c>
      <c r="F9">
        <f>B9</f>
        <v>-742.10942999999997</v>
      </c>
      <c r="G9" t="str">
        <f>RIGHT(C9,LEN(C9)-FIND(" - ",C9)-2)</f>
        <v>Anneal Loop [COOL]  6/14 Score</v>
      </c>
      <c r="H9">
        <f>VALUE(D9)</f>
        <v>0.7341550925925926</v>
      </c>
    </row>
    <row r="10" spans="1:12" x14ac:dyDescent="0.2">
      <c r="A10" t="s">
        <v>38</v>
      </c>
      <c r="B10">
        <v>-739.96415999999999</v>
      </c>
      <c r="C10" t="s">
        <v>97</v>
      </c>
      <c r="D10" s="5">
        <v>0.73442129629629627</v>
      </c>
      <c r="E10" s="4">
        <f>VALUE(RIGHT(A10,2))</f>
        <v>0</v>
      </c>
      <c r="F10">
        <f>B10</f>
        <v>-739.96415999999999</v>
      </c>
      <c r="G10" t="str">
        <f>RIGHT(C10,LEN(C10)-FIND(" - ",C10)-2)</f>
        <v>Anneal Loop [COOL]  7/14 Score</v>
      </c>
      <c r="H10">
        <f>VALUE(D10)</f>
        <v>0.73442129629629627</v>
      </c>
    </row>
    <row r="11" spans="1:12" x14ac:dyDescent="0.2">
      <c r="A11" t="s">
        <v>38</v>
      </c>
      <c r="B11">
        <v>-739.96415999999999</v>
      </c>
      <c r="C11" t="s">
        <v>105</v>
      </c>
      <c r="D11" s="5">
        <v>0.73471064814814813</v>
      </c>
      <c r="E11" s="4">
        <f>VALUE(RIGHT(A11,2))</f>
        <v>0</v>
      </c>
      <c r="F11">
        <f>B11</f>
        <v>-739.96415999999999</v>
      </c>
      <c r="G11" t="str">
        <f>RIGHT(C11,LEN(C11)-FIND(" - ",C11)-2)</f>
        <v>Anneal Loop [HEAT]  8/14 Score</v>
      </c>
      <c r="H11">
        <f>VALUE(D11)</f>
        <v>0.73471064814814813</v>
      </c>
    </row>
    <row r="12" spans="1:12" x14ac:dyDescent="0.2">
      <c r="A12" t="s">
        <v>38</v>
      </c>
      <c r="B12">
        <v>-739.96415999999999</v>
      </c>
      <c r="C12" t="s">
        <v>112</v>
      </c>
      <c r="D12" s="5">
        <v>0.73501157407407414</v>
      </c>
      <c r="E12" s="4">
        <f>VALUE(RIGHT(A12,2))</f>
        <v>0</v>
      </c>
      <c r="F12">
        <f>B12</f>
        <v>-739.96415999999999</v>
      </c>
      <c r="G12" t="str">
        <f>RIGHT(C12,LEN(C12)-FIND(" - ",C12)-2)</f>
        <v>Anneal Loop [HEAT]  9/14 Score</v>
      </c>
      <c r="H12">
        <f>VALUE(D12)</f>
        <v>0.73501157407407414</v>
      </c>
    </row>
    <row r="13" spans="1:12" x14ac:dyDescent="0.2">
      <c r="A13" t="s">
        <v>38</v>
      </c>
      <c r="B13">
        <v>-739.96415999999999</v>
      </c>
      <c r="C13" t="s">
        <v>119</v>
      </c>
      <c r="D13" s="5">
        <v>0.73530092592592589</v>
      </c>
      <c r="E13" s="4">
        <f>VALUE(RIGHT(A13,2))</f>
        <v>0</v>
      </c>
      <c r="F13">
        <f>B13</f>
        <v>-739.96415999999999</v>
      </c>
      <c r="G13" t="str">
        <f>RIGHT(C13,LEN(C13)-FIND(" - ",C13)-2)</f>
        <v>Anneal Loop [HEAT] 10/14 Score</v>
      </c>
      <c r="H13">
        <f>VALUE(D13)</f>
        <v>0.73530092592592589</v>
      </c>
    </row>
    <row r="14" spans="1:12" x14ac:dyDescent="0.2">
      <c r="A14" t="s">
        <v>38</v>
      </c>
      <c r="B14">
        <v>-739.96415999999999</v>
      </c>
      <c r="C14" t="s">
        <v>129</v>
      </c>
      <c r="D14" s="5">
        <v>0.73559027777777775</v>
      </c>
      <c r="E14" s="4">
        <f>VALUE(RIGHT(A14,2))</f>
        <v>0</v>
      </c>
      <c r="F14">
        <f>B14</f>
        <v>-739.96415999999999</v>
      </c>
      <c r="G14" t="str">
        <f>RIGHT(C14,LEN(C14)-FIND(" - ",C14)-2)</f>
        <v>Anneal Loop [COOL] 11/14 Score</v>
      </c>
      <c r="H14">
        <f>VALUE(D14)</f>
        <v>0.73559027777777775</v>
      </c>
    </row>
    <row r="15" spans="1:12" x14ac:dyDescent="0.2">
      <c r="A15" t="s">
        <v>38</v>
      </c>
      <c r="B15">
        <v>-737.97091</v>
      </c>
      <c r="C15" t="s">
        <v>134</v>
      </c>
      <c r="D15" s="5">
        <v>0.73585648148148142</v>
      </c>
      <c r="E15" s="4">
        <f>VALUE(RIGHT(A15,2))</f>
        <v>0</v>
      </c>
      <c r="F15">
        <f>B15</f>
        <v>-737.97091</v>
      </c>
      <c r="G15" t="str">
        <f>RIGHT(C15,LEN(C15)-FIND(" - ",C15)-2)</f>
        <v>Anneal Loop [COOL] 12/14 Score</v>
      </c>
      <c r="H15">
        <f>VALUE(D15)</f>
        <v>0.73585648148148142</v>
      </c>
    </row>
    <row r="16" spans="1:12" x14ac:dyDescent="0.2">
      <c r="A16" t="s">
        <v>38</v>
      </c>
      <c r="B16">
        <v>-735.90509999999995</v>
      </c>
      <c r="C16" t="s">
        <v>142</v>
      </c>
      <c r="D16" s="5">
        <v>0.73614583333333339</v>
      </c>
      <c r="E16" s="4">
        <f>VALUE(RIGHT(A16,2))</f>
        <v>0</v>
      </c>
      <c r="F16">
        <f>B16</f>
        <v>-735.90509999999995</v>
      </c>
      <c r="G16" t="str">
        <f>RIGHT(C16,LEN(C16)-FIND(" - ",C16)-2)</f>
        <v>Anneal Loop [COOL] 13/14 Score</v>
      </c>
      <c r="H16">
        <f>VALUE(D16)</f>
        <v>0.73614583333333339</v>
      </c>
    </row>
    <row r="17" spans="1:8" x14ac:dyDescent="0.2">
      <c r="A17" t="s">
        <v>38</v>
      </c>
      <c r="B17">
        <v>-734.26369</v>
      </c>
      <c r="C17" t="s">
        <v>150</v>
      </c>
      <c r="D17" s="5">
        <v>0.73642361111111121</v>
      </c>
      <c r="E17" s="4">
        <f>VALUE(RIGHT(A17,2))</f>
        <v>0</v>
      </c>
      <c r="F17">
        <f>B17</f>
        <v>-734.26369</v>
      </c>
      <c r="G17" t="str">
        <f>RIGHT(C17,LEN(C17)-FIND(" - ",C17)-2)</f>
        <v>Anneal Loop [COOL] 14/14 Score</v>
      </c>
      <c r="H17">
        <f>VALUE(D17)</f>
        <v>0.73642361111111121</v>
      </c>
    </row>
    <row r="18" spans="1:8" x14ac:dyDescent="0.2">
      <c r="A18" t="s">
        <v>38</v>
      </c>
      <c r="B18">
        <v>-734.62843999999996</v>
      </c>
      <c r="C18" t="s">
        <v>49</v>
      </c>
      <c r="D18" s="5">
        <v>0.73659722222222224</v>
      </c>
      <c r="E18" s="4">
        <f>VALUE(RIGHT(A18,2))</f>
        <v>0</v>
      </c>
      <c r="F18">
        <f>B18</f>
        <v>-734.62843999999996</v>
      </c>
      <c r="G18" t="str">
        <f>RIGHT(C18,LEN(C18)-FIND(" - ",C18)-2)</f>
        <v>Minimization Loop Score</v>
      </c>
      <c r="H18">
        <f>VALUE(D18)</f>
        <v>0.73659722222222224</v>
      </c>
    </row>
    <row r="19" spans="1:8" x14ac:dyDescent="0.2">
      <c r="A19" t="s">
        <v>38</v>
      </c>
      <c r="B19">
        <v>-734.30307000000005</v>
      </c>
      <c r="C19" t="s">
        <v>39</v>
      </c>
      <c r="D19" s="5">
        <v>0.73659722222222224</v>
      </c>
      <c r="E19" s="4">
        <f>VALUE(RIGHT(A19,2))</f>
        <v>0</v>
      </c>
      <c r="F19">
        <f>B19</f>
        <v>-734.30307000000005</v>
      </c>
      <c r="G19" t="str">
        <f>RIGHT(C19,LEN(C19)-FIND(" - ",C19)-2)</f>
        <v>Mutant Pack Score</v>
      </c>
      <c r="H19">
        <f>VALUE(D19)</f>
        <v>0.73659722222222224</v>
      </c>
    </row>
    <row r="20" spans="1:8" x14ac:dyDescent="0.2">
      <c r="A20" t="s">
        <v>38</v>
      </c>
      <c r="B20">
        <v>-745.71411999999998</v>
      </c>
      <c r="C20" t="s">
        <v>49</v>
      </c>
      <c r="D20" s="5">
        <v>0.73721064814814818</v>
      </c>
      <c r="E20" s="4">
        <f>VALUE(RIGHT(A20,2))</f>
        <v>0</v>
      </c>
      <c r="F20">
        <f>B20</f>
        <v>-745.71411999999998</v>
      </c>
      <c r="G20" t="str">
        <f>RIGHT(C20,LEN(C20)-FIND(" - ",C20)-2)</f>
        <v>Minimization Loop Score</v>
      </c>
      <c r="H20">
        <f>VALUE(D20)</f>
        <v>0.73721064814814818</v>
      </c>
    </row>
    <row r="21" spans="1:8" x14ac:dyDescent="0.2">
      <c r="A21" t="s">
        <v>38</v>
      </c>
      <c r="B21">
        <v>-762.59235000000001</v>
      </c>
      <c r="C21" t="s">
        <v>153</v>
      </c>
      <c r="D21" s="5">
        <v>0.73721064814814818</v>
      </c>
      <c r="E21" s="4">
        <f>VALUE(RIGHT(A21,2))</f>
        <v>0</v>
      </c>
      <c r="F21">
        <f>B21</f>
        <v>-762.59235000000001</v>
      </c>
      <c r="G21" t="str">
        <f>RIGHT(C21,LEN(C21)-FIND(" - ",C21)-2)</f>
        <v>Mut &amp; Min #01 Score</v>
      </c>
      <c r="H21">
        <f>VALUE(D21)</f>
        <v>0.73721064814814818</v>
      </c>
    </row>
    <row r="22" spans="1:8" x14ac:dyDescent="0.2">
      <c r="A22" t="s">
        <v>38</v>
      </c>
      <c r="B22">
        <v>-752.89412000000004</v>
      </c>
      <c r="C22" t="s">
        <v>39</v>
      </c>
      <c r="D22" s="5">
        <v>0.73721064814814818</v>
      </c>
      <c r="E22" s="4">
        <f>VALUE(RIGHT(A22,2))</f>
        <v>0</v>
      </c>
      <c r="F22">
        <f>B22</f>
        <v>-752.89412000000004</v>
      </c>
      <c r="G22" t="str">
        <f>RIGHT(C22,LEN(C22)-FIND(" - ",C22)-2)</f>
        <v>Mutant Pack Score</v>
      </c>
      <c r="H22">
        <f>VALUE(D22)</f>
        <v>0.73721064814814818</v>
      </c>
    </row>
    <row r="23" spans="1:8" x14ac:dyDescent="0.2">
      <c r="A23" t="s">
        <v>38</v>
      </c>
      <c r="B23">
        <v>-754.72199999999998</v>
      </c>
      <c r="C23" t="s">
        <v>49</v>
      </c>
      <c r="D23" s="5">
        <v>0.73733796296296295</v>
      </c>
      <c r="E23" s="4">
        <f>VALUE(RIGHT(A23,2))</f>
        <v>0</v>
      </c>
      <c r="F23">
        <f>B23</f>
        <v>-754.72199999999998</v>
      </c>
      <c r="G23" t="str">
        <f>RIGHT(C23,LEN(C23)-FIND(" - ",C23)-2)</f>
        <v>Minimization Loop Score</v>
      </c>
      <c r="H23">
        <f>VALUE(D23)</f>
        <v>0.73733796296296295</v>
      </c>
    </row>
    <row r="24" spans="1:8" x14ac:dyDescent="0.2">
      <c r="A24" t="s">
        <v>38</v>
      </c>
      <c r="B24">
        <v>-754.72199999999998</v>
      </c>
      <c r="C24" t="s">
        <v>55</v>
      </c>
      <c r="D24" s="5">
        <v>0.73761574074074077</v>
      </c>
      <c r="E24" s="4">
        <f>VALUE(RIGHT(A24,2))</f>
        <v>0</v>
      </c>
      <c r="F24">
        <f>B24</f>
        <v>-754.72199999999998</v>
      </c>
      <c r="G24" t="str">
        <f>RIGHT(C24,LEN(C24)-FIND(" - ",C24)-2)</f>
        <v>Anneal Loop [HEAT]  1/14 Score</v>
      </c>
      <c r="H24">
        <f>VALUE(D24)</f>
        <v>0.73761574074074077</v>
      </c>
    </row>
    <row r="25" spans="1:8" x14ac:dyDescent="0.2">
      <c r="A25" t="s">
        <v>38</v>
      </c>
      <c r="B25">
        <v>-754.72199999999998</v>
      </c>
      <c r="C25" t="s">
        <v>62</v>
      </c>
      <c r="D25" s="5">
        <v>0.73789351851851848</v>
      </c>
      <c r="E25" s="4">
        <f>VALUE(RIGHT(A25,2))</f>
        <v>0</v>
      </c>
      <c r="F25">
        <f>B25</f>
        <v>-754.72199999999998</v>
      </c>
      <c r="G25" t="str">
        <f>RIGHT(C25,LEN(C25)-FIND(" - ",C25)-2)</f>
        <v>Anneal Loop [HEAT]  2/14 Score</v>
      </c>
      <c r="H25">
        <f>VALUE(D25)</f>
        <v>0.73789351851851848</v>
      </c>
    </row>
    <row r="26" spans="1:8" x14ac:dyDescent="0.2">
      <c r="A26" t="s">
        <v>38</v>
      </c>
      <c r="B26">
        <v>-754.72199999999998</v>
      </c>
      <c r="C26" t="s">
        <v>69</v>
      </c>
      <c r="D26" s="5">
        <v>0.73818287037037045</v>
      </c>
      <c r="E26" s="4">
        <f>VALUE(RIGHT(A26,2))</f>
        <v>0</v>
      </c>
      <c r="F26">
        <f>B26</f>
        <v>-754.72199999999998</v>
      </c>
      <c r="G26" t="str">
        <f>RIGHT(C26,LEN(C26)-FIND(" - ",C26)-2)</f>
        <v>Anneal Loop [HEAT]  3/14 Score</v>
      </c>
      <c r="H26">
        <f>VALUE(D26)</f>
        <v>0.73818287037037045</v>
      </c>
    </row>
    <row r="27" spans="1:8" x14ac:dyDescent="0.2">
      <c r="A27" t="s">
        <v>38</v>
      </c>
      <c r="B27">
        <v>-750.72700999999995</v>
      </c>
      <c r="C27" t="s">
        <v>76</v>
      </c>
      <c r="D27" s="5">
        <v>0.73846064814814805</v>
      </c>
      <c r="E27" s="4">
        <f>VALUE(RIGHT(A27,2))</f>
        <v>0</v>
      </c>
      <c r="F27">
        <f>B27</f>
        <v>-750.72700999999995</v>
      </c>
      <c r="G27" t="str">
        <f>RIGHT(C27,LEN(C27)-FIND(" - ",C27)-2)</f>
        <v>Anneal Loop [COOL]  4/14 Score</v>
      </c>
      <c r="H27">
        <f>VALUE(D27)</f>
        <v>0.73846064814814805</v>
      </c>
    </row>
    <row r="28" spans="1:8" x14ac:dyDescent="0.2">
      <c r="A28" t="s">
        <v>38</v>
      </c>
      <c r="B28">
        <v>-748.80025000000001</v>
      </c>
      <c r="C28" t="s">
        <v>83</v>
      </c>
      <c r="D28" s="5">
        <v>0.73872685185185183</v>
      </c>
      <c r="E28" s="4">
        <f>VALUE(RIGHT(A28,2))</f>
        <v>0</v>
      </c>
      <c r="F28">
        <f>B28</f>
        <v>-748.80025000000001</v>
      </c>
      <c r="G28" t="str">
        <f>RIGHT(C28,LEN(C28)-FIND(" - ",C28)-2)</f>
        <v>Anneal Loop [COOL]  5/14 Score</v>
      </c>
      <c r="H28">
        <f>VALUE(D28)</f>
        <v>0.73872685185185183</v>
      </c>
    </row>
    <row r="29" spans="1:8" x14ac:dyDescent="0.2">
      <c r="A29" t="s">
        <v>38</v>
      </c>
      <c r="B29">
        <v>-747.43736999999999</v>
      </c>
      <c r="C29" t="s">
        <v>90</v>
      </c>
      <c r="D29" s="5">
        <v>0.7389930555555555</v>
      </c>
      <c r="E29" s="4">
        <f>VALUE(RIGHT(A29,2))</f>
        <v>0</v>
      </c>
      <c r="F29">
        <f>B29</f>
        <v>-747.43736999999999</v>
      </c>
      <c r="G29" t="str">
        <f>RIGHT(C29,LEN(C29)-FIND(" - ",C29)-2)</f>
        <v>Anneal Loop [COOL]  6/14 Score</v>
      </c>
      <c r="H29">
        <f>VALUE(D29)</f>
        <v>0.7389930555555555</v>
      </c>
    </row>
    <row r="30" spans="1:8" x14ac:dyDescent="0.2">
      <c r="A30" t="s">
        <v>38</v>
      </c>
      <c r="B30">
        <v>-748.74487999999997</v>
      </c>
      <c r="C30" t="s">
        <v>97</v>
      </c>
      <c r="D30" s="5">
        <v>0.73927083333333332</v>
      </c>
      <c r="E30" s="4">
        <f>VALUE(RIGHT(A30,2))</f>
        <v>0</v>
      </c>
      <c r="F30">
        <f>B30</f>
        <v>-748.74487999999997</v>
      </c>
      <c r="G30" t="str">
        <f>RIGHT(C30,LEN(C30)-FIND(" - ",C30)-2)</f>
        <v>Anneal Loop [COOL]  7/14 Score</v>
      </c>
      <c r="H30">
        <f>VALUE(D30)</f>
        <v>0.73927083333333332</v>
      </c>
    </row>
    <row r="31" spans="1:8" x14ac:dyDescent="0.2">
      <c r="A31" t="s">
        <v>38</v>
      </c>
      <c r="B31">
        <v>-748.74487999999997</v>
      </c>
      <c r="C31" t="s">
        <v>105</v>
      </c>
      <c r="D31" s="5">
        <v>0.73954861111111114</v>
      </c>
      <c r="E31" s="4">
        <f>VALUE(RIGHT(A31,2))</f>
        <v>0</v>
      </c>
      <c r="F31">
        <f>B31</f>
        <v>-748.74487999999997</v>
      </c>
      <c r="G31" t="str">
        <f>RIGHT(C31,LEN(C31)-FIND(" - ",C31)-2)</f>
        <v>Anneal Loop [HEAT]  8/14 Score</v>
      </c>
      <c r="H31">
        <f>VALUE(D31)</f>
        <v>0.73954861111111114</v>
      </c>
    </row>
    <row r="32" spans="1:8" x14ac:dyDescent="0.2">
      <c r="A32" t="s">
        <v>38</v>
      </c>
      <c r="B32">
        <v>-748.74487999999997</v>
      </c>
      <c r="C32" t="s">
        <v>112</v>
      </c>
      <c r="D32" s="5">
        <v>0.73983796296296289</v>
      </c>
      <c r="E32" s="4">
        <f>VALUE(RIGHT(A32,2))</f>
        <v>0</v>
      </c>
      <c r="F32">
        <f>B32</f>
        <v>-748.74487999999997</v>
      </c>
      <c r="G32" t="str">
        <f>RIGHT(C32,LEN(C32)-FIND(" - ",C32)-2)</f>
        <v>Anneal Loop [HEAT]  9/14 Score</v>
      </c>
      <c r="H32">
        <f>VALUE(D32)</f>
        <v>0.73983796296296289</v>
      </c>
    </row>
    <row r="33" spans="1:8" x14ac:dyDescent="0.2">
      <c r="A33" t="s">
        <v>38</v>
      </c>
      <c r="B33">
        <v>-733.00698</v>
      </c>
      <c r="C33" t="s">
        <v>119</v>
      </c>
      <c r="D33" s="5">
        <v>0.74011574074074071</v>
      </c>
      <c r="E33" s="4">
        <f>VALUE(RIGHT(A33,2))</f>
        <v>0</v>
      </c>
      <c r="F33">
        <f>B33</f>
        <v>-733.00698</v>
      </c>
      <c r="G33" t="str">
        <f>RIGHT(C33,LEN(C33)-FIND(" - ",C33)-2)</f>
        <v>Anneal Loop [HEAT] 10/14 Score</v>
      </c>
      <c r="H33">
        <f>VALUE(D33)</f>
        <v>0.74011574074074071</v>
      </c>
    </row>
    <row r="34" spans="1:8" x14ac:dyDescent="0.2">
      <c r="A34" t="s">
        <v>38</v>
      </c>
      <c r="B34">
        <v>-737.57821000000001</v>
      </c>
      <c r="C34" t="s">
        <v>129</v>
      </c>
      <c r="D34" s="5">
        <v>0.74039351851851853</v>
      </c>
      <c r="E34" s="4">
        <f>VALUE(RIGHT(A34,2))</f>
        <v>0</v>
      </c>
      <c r="F34">
        <f>B34</f>
        <v>-737.57821000000001</v>
      </c>
      <c r="G34" t="str">
        <f>RIGHT(C34,LEN(C34)-FIND(" - ",C34)-2)</f>
        <v>Anneal Loop [COOL] 11/14 Score</v>
      </c>
      <c r="H34">
        <f>VALUE(D34)</f>
        <v>0.74039351851851853</v>
      </c>
    </row>
    <row r="35" spans="1:8" x14ac:dyDescent="0.2">
      <c r="A35" t="s">
        <v>38</v>
      </c>
      <c r="B35">
        <v>-743.41399999999999</v>
      </c>
      <c r="C35" t="s">
        <v>134</v>
      </c>
      <c r="D35" s="5">
        <v>0.74067129629629624</v>
      </c>
      <c r="E35" s="4">
        <f>VALUE(RIGHT(A35,2))</f>
        <v>0</v>
      </c>
      <c r="F35">
        <f>B35</f>
        <v>-743.41399999999999</v>
      </c>
      <c r="G35" t="str">
        <f>RIGHT(C35,LEN(C35)-FIND(" - ",C35)-2)</f>
        <v>Anneal Loop [COOL] 12/14 Score</v>
      </c>
      <c r="H35">
        <f>VALUE(D35)</f>
        <v>0.74067129629629624</v>
      </c>
    </row>
    <row r="36" spans="1:8" x14ac:dyDescent="0.2">
      <c r="A36" t="s">
        <v>38</v>
      </c>
      <c r="B36">
        <v>-740.19601</v>
      </c>
      <c r="C36" t="s">
        <v>142</v>
      </c>
      <c r="D36" s="5">
        <v>0.74093749999999992</v>
      </c>
      <c r="E36" s="4">
        <f>VALUE(RIGHT(A36,2))</f>
        <v>0</v>
      </c>
      <c r="F36">
        <f>B36</f>
        <v>-740.19601</v>
      </c>
      <c r="G36" t="str">
        <f>RIGHT(C36,LEN(C36)-FIND(" - ",C36)-2)</f>
        <v>Anneal Loop [COOL] 13/14 Score</v>
      </c>
      <c r="H36">
        <f>VALUE(D36)</f>
        <v>0.74093749999999992</v>
      </c>
    </row>
    <row r="37" spans="1:8" x14ac:dyDescent="0.2">
      <c r="A37" t="s">
        <v>38</v>
      </c>
      <c r="B37">
        <v>-738.15093999999999</v>
      </c>
      <c r="C37" t="s">
        <v>150</v>
      </c>
      <c r="D37" s="5">
        <v>0.7412037037037037</v>
      </c>
      <c r="E37" s="4">
        <f>VALUE(RIGHT(A37,2))</f>
        <v>0</v>
      </c>
      <c r="F37">
        <f>B37</f>
        <v>-738.15093999999999</v>
      </c>
      <c r="G37" t="str">
        <f>RIGHT(C37,LEN(C37)-FIND(" - ",C37)-2)</f>
        <v>Anneal Loop [COOL] 14/14 Score</v>
      </c>
      <c r="H37">
        <f>VALUE(D37)</f>
        <v>0.7412037037037037</v>
      </c>
    </row>
    <row r="38" spans="1:8" x14ac:dyDescent="0.2">
      <c r="A38" t="s">
        <v>38</v>
      </c>
      <c r="B38">
        <v>-739.17169000000001</v>
      </c>
      <c r="C38" t="s">
        <v>49</v>
      </c>
      <c r="D38" s="5">
        <v>0.74133101851851846</v>
      </c>
      <c r="E38" s="4">
        <f>VALUE(RIGHT(A38,2))</f>
        <v>0</v>
      </c>
      <c r="F38">
        <f>B38</f>
        <v>-739.17169000000001</v>
      </c>
      <c r="G38" t="str">
        <f>RIGHT(C38,LEN(C38)-FIND(" - ",C38)-2)</f>
        <v>Minimization Loop Score</v>
      </c>
      <c r="H38">
        <f>VALUE(D38)</f>
        <v>0.74133101851851846</v>
      </c>
    </row>
    <row r="39" spans="1:8" x14ac:dyDescent="0.2">
      <c r="A39" t="s">
        <v>38</v>
      </c>
      <c r="B39">
        <v>-738.86856999999998</v>
      </c>
      <c r="C39" t="s">
        <v>39</v>
      </c>
      <c r="D39" s="5">
        <v>0.74133101851851846</v>
      </c>
      <c r="E39" s="4">
        <f>VALUE(RIGHT(A39,2))</f>
        <v>0</v>
      </c>
      <c r="F39">
        <f>B39</f>
        <v>-738.86856999999998</v>
      </c>
      <c r="G39" t="str">
        <f>RIGHT(C39,LEN(C39)-FIND(" - ",C39)-2)</f>
        <v>Mutant Pack Score</v>
      </c>
      <c r="H39">
        <f>VALUE(D39)</f>
        <v>0.74133101851851846</v>
      </c>
    </row>
    <row r="40" spans="1:8" x14ac:dyDescent="0.2">
      <c r="A40" t="s">
        <v>38</v>
      </c>
      <c r="B40">
        <v>-752.61410999999998</v>
      </c>
      <c r="C40" t="s">
        <v>49</v>
      </c>
      <c r="D40" s="5">
        <v>0.74190972222222218</v>
      </c>
      <c r="E40" s="4">
        <f>VALUE(RIGHT(A40,2))</f>
        <v>0</v>
      </c>
      <c r="F40">
        <f>B40</f>
        <v>-752.61410999999998</v>
      </c>
      <c r="G40" t="str">
        <f>RIGHT(C40,LEN(C40)-FIND(" - ",C40)-2)</f>
        <v>Minimization Loop Score</v>
      </c>
      <c r="H40">
        <f>VALUE(D40)</f>
        <v>0.74190972222222218</v>
      </c>
    </row>
    <row r="41" spans="1:8" x14ac:dyDescent="0.2">
      <c r="A41" t="s">
        <v>38</v>
      </c>
      <c r="B41">
        <v>-762.59235000000001</v>
      </c>
      <c r="C41" t="s">
        <v>161</v>
      </c>
      <c r="D41" s="5">
        <v>0.74192129629629633</v>
      </c>
      <c r="E41" s="4">
        <f>VALUE(RIGHT(A41,2))</f>
        <v>0</v>
      </c>
      <c r="F41">
        <f>B41</f>
        <v>-762.59235000000001</v>
      </c>
      <c r="G41" t="str">
        <f>RIGHT(C41,LEN(C41)-FIND(" - ",C41)-2)</f>
        <v>Mut &amp; Min #02 Score</v>
      </c>
      <c r="H41">
        <f>VALUE(D41)</f>
        <v>0.74192129629629633</v>
      </c>
    </row>
    <row r="42" spans="1:8" x14ac:dyDescent="0.2">
      <c r="A42" t="s">
        <v>38</v>
      </c>
      <c r="B42">
        <v>-760.71528999999998</v>
      </c>
      <c r="C42" t="s">
        <v>39</v>
      </c>
      <c r="D42" s="5">
        <v>0.74192129629629633</v>
      </c>
      <c r="E42" s="4">
        <f>VALUE(RIGHT(A42,2))</f>
        <v>0</v>
      </c>
      <c r="F42">
        <f>B42</f>
        <v>-760.71528999999998</v>
      </c>
      <c r="G42" t="str">
        <f>RIGHT(C42,LEN(C42)-FIND(" - ",C42)-2)</f>
        <v>Mutant Pack Score</v>
      </c>
      <c r="H42">
        <f>VALUE(D42)</f>
        <v>0.74192129629629633</v>
      </c>
    </row>
    <row r="43" spans="1:8" x14ac:dyDescent="0.2">
      <c r="A43" t="s">
        <v>38</v>
      </c>
      <c r="B43">
        <v>-761.50028999999995</v>
      </c>
      <c r="C43" t="s">
        <v>49</v>
      </c>
      <c r="D43" s="5">
        <v>0.74204861111111109</v>
      </c>
      <c r="E43" s="4">
        <f>VALUE(RIGHT(A43,2))</f>
        <v>0</v>
      </c>
      <c r="F43">
        <f>B43</f>
        <v>-761.50028999999995</v>
      </c>
      <c r="G43" t="str">
        <f>RIGHT(C43,LEN(C43)-FIND(" - ",C43)-2)</f>
        <v>Minimization Loop Score</v>
      </c>
      <c r="H43">
        <f>VALUE(D43)</f>
        <v>0.74204861111111109</v>
      </c>
    </row>
    <row r="44" spans="1:8" x14ac:dyDescent="0.2">
      <c r="A44" t="s">
        <v>38</v>
      </c>
      <c r="B44">
        <v>-740.01593000000003</v>
      </c>
      <c r="C44" t="s">
        <v>55</v>
      </c>
      <c r="D44" s="5">
        <v>0.74232638888888891</v>
      </c>
      <c r="E44" s="4">
        <f>VALUE(RIGHT(A44,2))</f>
        <v>0</v>
      </c>
      <c r="F44">
        <f>B44</f>
        <v>-740.01593000000003</v>
      </c>
      <c r="G44" t="str">
        <f>RIGHT(C44,LEN(C44)-FIND(" - ",C44)-2)</f>
        <v>Anneal Loop [HEAT]  1/14 Score</v>
      </c>
      <c r="H44">
        <f>VALUE(D44)</f>
        <v>0.74232638888888891</v>
      </c>
    </row>
    <row r="45" spans="1:8" x14ac:dyDescent="0.2">
      <c r="A45" t="s">
        <v>38</v>
      </c>
      <c r="B45">
        <v>-740.01593000000003</v>
      </c>
      <c r="C45" t="s">
        <v>62</v>
      </c>
      <c r="D45" s="5">
        <v>0.74260416666666673</v>
      </c>
      <c r="E45" s="4">
        <f>VALUE(RIGHT(A45,2))</f>
        <v>0</v>
      </c>
      <c r="F45">
        <f>B45</f>
        <v>-740.01593000000003</v>
      </c>
      <c r="G45" t="str">
        <f>RIGHT(C45,LEN(C45)-FIND(" - ",C45)-2)</f>
        <v>Anneal Loop [HEAT]  2/14 Score</v>
      </c>
      <c r="H45">
        <f>VALUE(D45)</f>
        <v>0.74260416666666673</v>
      </c>
    </row>
    <row r="46" spans="1:8" x14ac:dyDescent="0.2">
      <c r="A46" t="s">
        <v>38</v>
      </c>
      <c r="B46">
        <v>-740.01593000000003</v>
      </c>
      <c r="C46" t="s">
        <v>69</v>
      </c>
      <c r="D46" s="5">
        <v>0.74290509259259263</v>
      </c>
      <c r="E46" s="4">
        <f>VALUE(RIGHT(A46,2))</f>
        <v>0</v>
      </c>
      <c r="F46">
        <f>B46</f>
        <v>-740.01593000000003</v>
      </c>
      <c r="G46" t="str">
        <f>RIGHT(C46,LEN(C46)-FIND(" - ",C46)-2)</f>
        <v>Anneal Loop [HEAT]  3/14 Score</v>
      </c>
      <c r="H46">
        <f>VALUE(D46)</f>
        <v>0.74290509259259263</v>
      </c>
    </row>
    <row r="47" spans="1:8" x14ac:dyDescent="0.2">
      <c r="A47" t="s">
        <v>38</v>
      </c>
      <c r="B47">
        <v>-746.19872999999995</v>
      </c>
      <c r="C47" t="s">
        <v>76</v>
      </c>
      <c r="D47" s="5">
        <v>0.7431712962962963</v>
      </c>
      <c r="E47" s="4">
        <f>VALUE(RIGHT(A47,2))</f>
        <v>0</v>
      </c>
      <c r="F47">
        <f>B47</f>
        <v>-746.19872999999995</v>
      </c>
      <c r="G47" t="str">
        <f>RIGHT(C47,LEN(C47)-FIND(" - ",C47)-2)</f>
        <v>Anneal Loop [COOL]  4/14 Score</v>
      </c>
      <c r="H47">
        <f>VALUE(D47)</f>
        <v>0.7431712962962963</v>
      </c>
    </row>
    <row r="48" spans="1:8" x14ac:dyDescent="0.2">
      <c r="A48" t="s">
        <v>38</v>
      </c>
      <c r="B48">
        <v>-741.68781999999999</v>
      </c>
      <c r="C48" t="s">
        <v>83</v>
      </c>
      <c r="D48" s="5">
        <v>0.74344907407407401</v>
      </c>
      <c r="E48" s="4">
        <f>VALUE(RIGHT(A48,2))</f>
        <v>0</v>
      </c>
      <c r="F48">
        <f>B48</f>
        <v>-741.68781999999999</v>
      </c>
      <c r="G48" t="str">
        <f>RIGHT(C48,LEN(C48)-FIND(" - ",C48)-2)</f>
        <v>Anneal Loop [COOL]  5/14 Score</v>
      </c>
      <c r="H48">
        <f>VALUE(D48)</f>
        <v>0.74344907407407401</v>
      </c>
    </row>
    <row r="49" spans="1:8" x14ac:dyDescent="0.2">
      <c r="A49" t="s">
        <v>38</v>
      </c>
      <c r="B49">
        <v>-746.53868999999997</v>
      </c>
      <c r="C49" t="s">
        <v>90</v>
      </c>
      <c r="D49" s="5">
        <v>0.74371527777777768</v>
      </c>
      <c r="E49" s="4">
        <f>VALUE(RIGHT(A49,2))</f>
        <v>0</v>
      </c>
      <c r="F49">
        <f>B49</f>
        <v>-746.53868999999997</v>
      </c>
      <c r="G49" t="str">
        <f>RIGHT(C49,LEN(C49)-FIND(" - ",C49)-2)</f>
        <v>Anneal Loop [COOL]  6/14 Score</v>
      </c>
      <c r="H49">
        <f>VALUE(D49)</f>
        <v>0.74371527777777768</v>
      </c>
    </row>
    <row r="50" spans="1:8" x14ac:dyDescent="0.2">
      <c r="A50" t="s">
        <v>38</v>
      </c>
      <c r="B50">
        <v>-740.46320000000003</v>
      </c>
      <c r="C50" t="s">
        <v>97</v>
      </c>
      <c r="D50" s="5">
        <v>0.7439930555555555</v>
      </c>
      <c r="E50" s="4">
        <f>VALUE(RIGHT(A50,2))</f>
        <v>0</v>
      </c>
      <c r="F50">
        <f>B50</f>
        <v>-740.46320000000003</v>
      </c>
      <c r="G50" t="str">
        <f>RIGHT(C50,LEN(C50)-FIND(" - ",C50)-2)</f>
        <v>Anneal Loop [COOL]  7/14 Score</v>
      </c>
      <c r="H50">
        <f>VALUE(D50)</f>
        <v>0.7439930555555555</v>
      </c>
    </row>
    <row r="51" spans="1:8" x14ac:dyDescent="0.2">
      <c r="A51" t="s">
        <v>38</v>
      </c>
      <c r="B51">
        <v>-740.46320000000003</v>
      </c>
      <c r="C51" t="s">
        <v>105</v>
      </c>
      <c r="D51" s="5">
        <v>0.74427083333333333</v>
      </c>
      <c r="E51" s="4">
        <f>VALUE(RIGHT(A51,2))</f>
        <v>0</v>
      </c>
      <c r="F51">
        <f>B51</f>
        <v>-740.46320000000003</v>
      </c>
      <c r="G51" t="str">
        <f>RIGHT(C51,LEN(C51)-FIND(" - ",C51)-2)</f>
        <v>Anneal Loop [HEAT]  8/14 Score</v>
      </c>
      <c r="H51">
        <f>VALUE(D51)</f>
        <v>0.74427083333333333</v>
      </c>
    </row>
    <row r="52" spans="1:8" x14ac:dyDescent="0.2">
      <c r="A52" t="s">
        <v>38</v>
      </c>
      <c r="B52">
        <v>-740.46320000000003</v>
      </c>
      <c r="C52" t="s">
        <v>112</v>
      </c>
      <c r="D52" s="5">
        <v>0.74454861111111104</v>
      </c>
      <c r="E52" s="4">
        <f>VALUE(RIGHT(A52,2))</f>
        <v>0</v>
      </c>
      <c r="F52">
        <f>B52</f>
        <v>-740.46320000000003</v>
      </c>
      <c r="G52" t="str">
        <f>RIGHT(C52,LEN(C52)-FIND(" - ",C52)-2)</f>
        <v>Anneal Loop [HEAT]  9/14 Score</v>
      </c>
      <c r="H52">
        <f>VALUE(D52)</f>
        <v>0.74454861111111104</v>
      </c>
    </row>
    <row r="53" spans="1:8" x14ac:dyDescent="0.2">
      <c r="A53" t="s">
        <v>38</v>
      </c>
      <c r="B53">
        <v>-740.46320000000003</v>
      </c>
      <c r="C53" t="s">
        <v>119</v>
      </c>
      <c r="D53" s="5">
        <v>0.74478009259259259</v>
      </c>
      <c r="E53" s="4">
        <f>VALUE(RIGHT(A53,2))</f>
        <v>0</v>
      </c>
      <c r="F53">
        <f>B53</f>
        <v>-740.46320000000003</v>
      </c>
      <c r="G53" t="str">
        <f>RIGHT(C53,LEN(C53)-FIND(" - ",C53)-2)</f>
        <v>Anneal Loop [HEAT] 10/14 Score</v>
      </c>
      <c r="H53">
        <f>VALUE(D53)</f>
        <v>0.74478009259259259</v>
      </c>
    </row>
    <row r="54" spans="1:8" x14ac:dyDescent="0.2">
      <c r="A54" t="s">
        <v>38</v>
      </c>
      <c r="B54">
        <v>-740.46320000000003</v>
      </c>
      <c r="C54" t="s">
        <v>129</v>
      </c>
      <c r="D54" s="5">
        <v>0.74505787037037041</v>
      </c>
      <c r="E54" s="4">
        <f>VALUE(RIGHT(A54,2))</f>
        <v>0</v>
      </c>
      <c r="F54">
        <f>B54</f>
        <v>-740.46320000000003</v>
      </c>
      <c r="G54" t="str">
        <f>RIGHT(C54,LEN(C54)-FIND(" - ",C54)-2)</f>
        <v>Anneal Loop [COOL] 11/14 Score</v>
      </c>
      <c r="H54">
        <f>VALUE(D54)</f>
        <v>0.74505787037037041</v>
      </c>
    </row>
    <row r="55" spans="1:8" x14ac:dyDescent="0.2">
      <c r="A55" t="s">
        <v>38</v>
      </c>
      <c r="B55">
        <v>-746.08862999999997</v>
      </c>
      <c r="C55" t="s">
        <v>134</v>
      </c>
      <c r="D55" s="5">
        <v>0.74532407407407408</v>
      </c>
      <c r="E55" s="4">
        <f>VALUE(RIGHT(A55,2))</f>
        <v>0</v>
      </c>
      <c r="F55">
        <f>B55</f>
        <v>-746.08862999999997</v>
      </c>
      <c r="G55" t="str">
        <f>RIGHT(C55,LEN(C55)-FIND(" - ",C55)-2)</f>
        <v>Anneal Loop [COOL] 12/14 Score</v>
      </c>
      <c r="H55">
        <f>VALUE(D55)</f>
        <v>0.74532407407407408</v>
      </c>
    </row>
    <row r="56" spans="1:8" x14ac:dyDescent="0.2">
      <c r="A56" t="s">
        <v>38</v>
      </c>
      <c r="B56">
        <v>-745.84689000000003</v>
      </c>
      <c r="C56" t="s">
        <v>142</v>
      </c>
      <c r="D56" s="5">
        <v>0.7456018518518519</v>
      </c>
      <c r="E56" s="4">
        <f>VALUE(RIGHT(A56,2))</f>
        <v>0</v>
      </c>
      <c r="F56">
        <f>B56</f>
        <v>-745.84689000000003</v>
      </c>
      <c r="G56" t="str">
        <f>RIGHT(C56,LEN(C56)-FIND(" - ",C56)-2)</f>
        <v>Anneal Loop [COOL] 13/14 Score</v>
      </c>
      <c r="H56">
        <f>VALUE(D56)</f>
        <v>0.7456018518518519</v>
      </c>
    </row>
    <row r="57" spans="1:8" x14ac:dyDescent="0.2">
      <c r="A57" t="s">
        <v>38</v>
      </c>
      <c r="B57">
        <v>-742.57614000000001</v>
      </c>
      <c r="C57" t="s">
        <v>150</v>
      </c>
      <c r="D57" s="5">
        <v>0.74586805555555558</v>
      </c>
      <c r="E57" s="4">
        <f>VALUE(RIGHT(A57,2))</f>
        <v>0</v>
      </c>
      <c r="F57">
        <f>B57</f>
        <v>-742.57614000000001</v>
      </c>
      <c r="G57" t="str">
        <f>RIGHT(C57,LEN(C57)-FIND(" - ",C57)-2)</f>
        <v>Anneal Loop [COOL] 14/14 Score</v>
      </c>
      <c r="H57">
        <f>VALUE(D57)</f>
        <v>0.74586805555555558</v>
      </c>
    </row>
    <row r="58" spans="1:8" x14ac:dyDescent="0.2">
      <c r="A58" t="s">
        <v>38</v>
      </c>
      <c r="B58">
        <v>-743.86841000000004</v>
      </c>
      <c r="C58" t="s">
        <v>49</v>
      </c>
      <c r="D58" s="5">
        <v>0.74600694444444438</v>
      </c>
      <c r="E58" s="4">
        <f>VALUE(RIGHT(A58,2))</f>
        <v>0</v>
      </c>
      <c r="F58">
        <f>B58</f>
        <v>-743.86841000000004</v>
      </c>
      <c r="G58" t="str">
        <f>RIGHT(C58,LEN(C58)-FIND(" - ",C58)-2)</f>
        <v>Minimization Loop Score</v>
      </c>
      <c r="H58">
        <f>VALUE(D58)</f>
        <v>0.74600694444444438</v>
      </c>
    </row>
    <row r="59" spans="1:8" x14ac:dyDescent="0.2">
      <c r="A59" t="s">
        <v>38</v>
      </c>
      <c r="B59">
        <v>-743.42969000000005</v>
      </c>
      <c r="C59" t="s">
        <v>39</v>
      </c>
      <c r="D59" s="5">
        <v>0.74600694444444438</v>
      </c>
      <c r="E59" s="4">
        <f>VALUE(RIGHT(A59,2))</f>
        <v>0</v>
      </c>
      <c r="F59">
        <f>B59</f>
        <v>-743.42969000000005</v>
      </c>
      <c r="G59" t="str">
        <f>RIGHT(C59,LEN(C59)-FIND(" - ",C59)-2)</f>
        <v>Mutant Pack Score</v>
      </c>
      <c r="H59">
        <f>VALUE(D59)</f>
        <v>0.74600694444444438</v>
      </c>
    </row>
    <row r="60" spans="1:8" x14ac:dyDescent="0.2">
      <c r="A60" t="s">
        <v>38</v>
      </c>
      <c r="B60">
        <v>-755.98653999999999</v>
      </c>
      <c r="C60" t="s">
        <v>49</v>
      </c>
      <c r="D60" s="5">
        <v>0.74659722222222225</v>
      </c>
      <c r="E60" s="4">
        <f>VALUE(RIGHT(A60,2))</f>
        <v>0</v>
      </c>
      <c r="F60">
        <f>B60</f>
        <v>-755.98653999999999</v>
      </c>
      <c r="G60" t="str">
        <f>RIGHT(C60,LEN(C60)-FIND(" - ",C60)-2)</f>
        <v>Minimization Loop Score</v>
      </c>
      <c r="H60">
        <f>VALUE(D60)</f>
        <v>0.74659722222222225</v>
      </c>
    </row>
    <row r="61" spans="1:8" x14ac:dyDescent="0.2">
      <c r="A61" t="s">
        <v>38</v>
      </c>
      <c r="B61">
        <v>-762.59235000000001</v>
      </c>
      <c r="C61" t="s">
        <v>167</v>
      </c>
      <c r="D61" s="5">
        <v>0.74659722222222225</v>
      </c>
      <c r="E61" s="4">
        <f>VALUE(RIGHT(A61,2))</f>
        <v>0</v>
      </c>
      <c r="F61">
        <f>B61</f>
        <v>-762.59235000000001</v>
      </c>
      <c r="G61" t="str">
        <f>RIGHT(C61,LEN(C61)-FIND(" - ",C61)-2)</f>
        <v>Mut &amp; Min #03 Score</v>
      </c>
      <c r="H61">
        <f>VALUE(D61)</f>
        <v>0.74659722222222225</v>
      </c>
    </row>
    <row r="62" spans="1:8" x14ac:dyDescent="0.2">
      <c r="A62" t="s">
        <v>38</v>
      </c>
      <c r="B62">
        <v>-756.32484999999997</v>
      </c>
      <c r="C62" t="s">
        <v>39</v>
      </c>
      <c r="D62" s="5">
        <v>0.74660879629629628</v>
      </c>
      <c r="E62" s="4">
        <f>VALUE(RIGHT(A62,2))</f>
        <v>0</v>
      </c>
      <c r="F62">
        <f>B62</f>
        <v>-756.32484999999997</v>
      </c>
      <c r="G62" t="str">
        <f>RIGHT(C62,LEN(C62)-FIND(" - ",C62)-2)</f>
        <v>Mutant Pack Score</v>
      </c>
      <c r="H62">
        <f>VALUE(D62)</f>
        <v>0.74660879629629628</v>
      </c>
    </row>
    <row r="63" spans="1:8" x14ac:dyDescent="0.2">
      <c r="A63" t="s">
        <v>38</v>
      </c>
      <c r="B63">
        <v>-758.32376999999997</v>
      </c>
      <c r="C63" t="s">
        <v>49</v>
      </c>
      <c r="D63" s="5">
        <v>0.74672453703703701</v>
      </c>
      <c r="E63" s="4">
        <f>VALUE(RIGHT(A63,2))</f>
        <v>0</v>
      </c>
      <c r="F63">
        <f>B63</f>
        <v>-758.32376999999997</v>
      </c>
      <c r="G63" t="str">
        <f>RIGHT(C63,LEN(C63)-FIND(" - ",C63)-2)</f>
        <v>Minimization Loop Score</v>
      </c>
      <c r="H63">
        <f>VALUE(D63)</f>
        <v>0.74672453703703701</v>
      </c>
    </row>
    <row r="64" spans="1:8" x14ac:dyDescent="0.2">
      <c r="A64" t="s">
        <v>38</v>
      </c>
      <c r="B64">
        <v>-758.32376999999997</v>
      </c>
      <c r="C64" t="s">
        <v>55</v>
      </c>
      <c r="D64" s="5">
        <v>0.74701388888888898</v>
      </c>
      <c r="E64" s="4">
        <f>VALUE(RIGHT(A64,2))</f>
        <v>0</v>
      </c>
      <c r="F64">
        <f>B64</f>
        <v>-758.32376999999997</v>
      </c>
      <c r="G64" t="str">
        <f>RIGHT(C64,LEN(C64)-FIND(" - ",C64)-2)</f>
        <v>Anneal Loop [HEAT]  1/14 Score</v>
      </c>
      <c r="H64">
        <f>VALUE(D64)</f>
        <v>0.74701388888888898</v>
      </c>
    </row>
    <row r="65" spans="1:8" x14ac:dyDescent="0.2">
      <c r="A65" t="s">
        <v>38</v>
      </c>
      <c r="B65">
        <v>-758.32376999999997</v>
      </c>
      <c r="C65" t="s">
        <v>62</v>
      </c>
      <c r="D65" s="5">
        <v>0.74730324074074073</v>
      </c>
      <c r="E65" s="4">
        <f>VALUE(RIGHT(A65,2))</f>
        <v>0</v>
      </c>
      <c r="F65">
        <f>B65</f>
        <v>-758.32376999999997</v>
      </c>
      <c r="G65" t="str">
        <f>RIGHT(C65,LEN(C65)-FIND(" - ",C65)-2)</f>
        <v>Anneal Loop [HEAT]  2/14 Score</v>
      </c>
      <c r="H65">
        <f>VALUE(D65)</f>
        <v>0.74730324074074073</v>
      </c>
    </row>
    <row r="66" spans="1:8" x14ac:dyDescent="0.2">
      <c r="A66" t="s">
        <v>38</v>
      </c>
      <c r="B66">
        <v>-758.32376999999997</v>
      </c>
      <c r="C66" t="s">
        <v>69</v>
      </c>
      <c r="D66" s="5">
        <v>0.74758101851851855</v>
      </c>
      <c r="E66" s="4">
        <f>VALUE(RIGHT(A66,2))</f>
        <v>0</v>
      </c>
      <c r="F66">
        <f>B66</f>
        <v>-758.32376999999997</v>
      </c>
      <c r="G66" t="str">
        <f>RIGHT(C66,LEN(C66)-FIND(" - ",C66)-2)</f>
        <v>Anneal Loop [HEAT]  3/14 Score</v>
      </c>
      <c r="H66">
        <f>VALUE(D66)</f>
        <v>0.74758101851851855</v>
      </c>
    </row>
    <row r="67" spans="1:8" x14ac:dyDescent="0.2">
      <c r="A67" t="s">
        <v>38</v>
      </c>
      <c r="B67">
        <v>-758.32376999999997</v>
      </c>
      <c r="C67" t="s">
        <v>76</v>
      </c>
      <c r="D67" s="5">
        <v>0.74785879629629637</v>
      </c>
      <c r="E67" s="4">
        <f>VALUE(RIGHT(A67,2))</f>
        <v>0</v>
      </c>
      <c r="F67">
        <f>B67</f>
        <v>-758.32376999999997</v>
      </c>
      <c r="G67" t="str">
        <f>RIGHT(C67,LEN(C67)-FIND(" - ",C67)-2)</f>
        <v>Anneal Loop [COOL]  4/14 Score</v>
      </c>
      <c r="H67">
        <f>VALUE(D67)</f>
        <v>0.74785879629629637</v>
      </c>
    </row>
    <row r="68" spans="1:8" x14ac:dyDescent="0.2">
      <c r="A68" t="s">
        <v>38</v>
      </c>
      <c r="B68">
        <v>-755.05499999999995</v>
      </c>
      <c r="C68" t="s">
        <v>83</v>
      </c>
      <c r="D68" s="5">
        <v>0.74812499999999993</v>
      </c>
      <c r="E68" s="4">
        <f>VALUE(RIGHT(A68,2))</f>
        <v>0</v>
      </c>
      <c r="F68">
        <f>B68</f>
        <v>-755.05499999999995</v>
      </c>
      <c r="G68" t="str">
        <f>RIGHT(C68,LEN(C68)-FIND(" - ",C68)-2)</f>
        <v>Anneal Loop [COOL]  5/14 Score</v>
      </c>
      <c r="H68">
        <f>VALUE(D68)</f>
        <v>0.74812499999999993</v>
      </c>
    </row>
    <row r="69" spans="1:8" x14ac:dyDescent="0.2">
      <c r="A69" t="s">
        <v>38</v>
      </c>
      <c r="B69">
        <v>-755.05499999999995</v>
      </c>
      <c r="C69" t="s">
        <v>90</v>
      </c>
      <c r="D69" s="5">
        <v>0.74840277777777775</v>
      </c>
      <c r="E69" s="4">
        <f>VALUE(RIGHT(A69,2))</f>
        <v>0</v>
      </c>
      <c r="F69">
        <f>B69</f>
        <v>-755.05499999999995</v>
      </c>
      <c r="G69" t="str">
        <f>RIGHT(C69,LEN(C69)-FIND(" - ",C69)-2)</f>
        <v>Anneal Loop [COOL]  6/14 Score</v>
      </c>
      <c r="H69">
        <f>VALUE(D69)</f>
        <v>0.74840277777777775</v>
      </c>
    </row>
    <row r="70" spans="1:8" x14ac:dyDescent="0.2">
      <c r="A70" t="s">
        <v>38</v>
      </c>
      <c r="B70">
        <v>-752.76898000000006</v>
      </c>
      <c r="C70" t="s">
        <v>97</v>
      </c>
      <c r="D70" s="5">
        <v>0.74866898148148142</v>
      </c>
      <c r="E70" s="4">
        <f>VALUE(RIGHT(A70,2))</f>
        <v>0</v>
      </c>
      <c r="F70">
        <f>B70</f>
        <v>-752.76898000000006</v>
      </c>
      <c r="G70" t="str">
        <f>RIGHT(C70,LEN(C70)-FIND(" - ",C70)-2)</f>
        <v>Anneal Loop [COOL]  7/14 Score</v>
      </c>
      <c r="H70">
        <f>VALUE(D70)</f>
        <v>0.74866898148148142</v>
      </c>
    </row>
    <row r="71" spans="1:8" x14ac:dyDescent="0.2">
      <c r="A71" t="s">
        <v>38</v>
      </c>
      <c r="B71">
        <v>-752.76898000000006</v>
      </c>
      <c r="C71" t="s">
        <v>105</v>
      </c>
      <c r="D71" s="5">
        <v>0.74896990740740732</v>
      </c>
      <c r="E71" s="4">
        <f>VALUE(RIGHT(A71,2))</f>
        <v>0</v>
      </c>
      <c r="F71">
        <f>B71</f>
        <v>-752.76898000000006</v>
      </c>
      <c r="G71" t="str">
        <f>RIGHT(C71,LEN(C71)-FIND(" - ",C71)-2)</f>
        <v>Anneal Loop [HEAT]  8/14 Score</v>
      </c>
      <c r="H71">
        <f>VALUE(D71)</f>
        <v>0.74896990740740732</v>
      </c>
    </row>
    <row r="72" spans="1:8" x14ac:dyDescent="0.2">
      <c r="A72" t="s">
        <v>38</v>
      </c>
      <c r="B72">
        <v>-752.76898000000006</v>
      </c>
      <c r="C72" t="s">
        <v>112</v>
      </c>
      <c r="D72" s="5">
        <v>0.74924768518518514</v>
      </c>
      <c r="E72" s="4">
        <f>VALUE(RIGHT(A72,2))</f>
        <v>0</v>
      </c>
      <c r="F72">
        <f>B72</f>
        <v>-752.76898000000006</v>
      </c>
      <c r="G72" t="str">
        <f>RIGHT(C72,LEN(C72)-FIND(" - ",C72)-2)</f>
        <v>Anneal Loop [HEAT]  9/14 Score</v>
      </c>
      <c r="H72">
        <f>VALUE(D72)</f>
        <v>0.74924768518518514</v>
      </c>
    </row>
    <row r="73" spans="1:8" x14ac:dyDescent="0.2">
      <c r="A73" t="s">
        <v>38</v>
      </c>
      <c r="B73">
        <v>-752.76898000000006</v>
      </c>
      <c r="C73" t="s">
        <v>119</v>
      </c>
      <c r="D73" s="5">
        <v>0.749537037037037</v>
      </c>
      <c r="E73" s="4">
        <f>VALUE(RIGHT(A73,2))</f>
        <v>0</v>
      </c>
      <c r="F73">
        <f>B73</f>
        <v>-752.76898000000006</v>
      </c>
      <c r="G73" t="str">
        <f>RIGHT(C73,LEN(C73)-FIND(" - ",C73)-2)</f>
        <v>Anneal Loop [HEAT] 10/14 Score</v>
      </c>
      <c r="H73">
        <f>VALUE(D73)</f>
        <v>0.749537037037037</v>
      </c>
    </row>
    <row r="74" spans="1:8" x14ac:dyDescent="0.2">
      <c r="A74" t="s">
        <v>38</v>
      </c>
      <c r="B74">
        <v>-752.02575000000002</v>
      </c>
      <c r="C74" t="s">
        <v>129</v>
      </c>
      <c r="D74" s="5">
        <v>0.74980324074074067</v>
      </c>
      <c r="E74" s="4">
        <f>VALUE(RIGHT(A74,2))</f>
        <v>0</v>
      </c>
      <c r="F74">
        <f>B74</f>
        <v>-752.02575000000002</v>
      </c>
      <c r="G74" t="str">
        <f>RIGHT(C74,LEN(C74)-FIND(" - ",C74)-2)</f>
        <v>Anneal Loop [COOL] 11/14 Score</v>
      </c>
      <c r="H74">
        <f>VALUE(D74)</f>
        <v>0.74980324074074067</v>
      </c>
    </row>
    <row r="75" spans="1:8" x14ac:dyDescent="0.2">
      <c r="A75" t="s">
        <v>38</v>
      </c>
      <c r="B75">
        <v>-752.02575000000002</v>
      </c>
      <c r="C75" t="s">
        <v>134</v>
      </c>
      <c r="D75" s="5">
        <v>0.75008101851851849</v>
      </c>
      <c r="E75" s="4">
        <f>VALUE(RIGHT(A75,2))</f>
        <v>0</v>
      </c>
      <c r="F75">
        <f>B75</f>
        <v>-752.02575000000002</v>
      </c>
      <c r="G75" t="str">
        <f>RIGHT(C75,LEN(C75)-FIND(" - ",C75)-2)</f>
        <v>Anneal Loop [COOL] 12/14 Score</v>
      </c>
      <c r="H75">
        <f>VALUE(D75)</f>
        <v>0.75008101851851849</v>
      </c>
    </row>
    <row r="76" spans="1:8" x14ac:dyDescent="0.2">
      <c r="A76" t="s">
        <v>38</v>
      </c>
      <c r="B76">
        <v>-752.02575000000002</v>
      </c>
      <c r="C76" t="s">
        <v>142</v>
      </c>
      <c r="D76" s="5">
        <v>0.75034722222222217</v>
      </c>
      <c r="E76" s="4">
        <f>VALUE(RIGHT(A76,2))</f>
        <v>0</v>
      </c>
      <c r="F76">
        <f>B76</f>
        <v>-752.02575000000002</v>
      </c>
      <c r="G76" t="str">
        <f>RIGHT(C76,LEN(C76)-FIND(" - ",C76)-2)</f>
        <v>Anneal Loop [COOL] 13/14 Score</v>
      </c>
      <c r="H76">
        <f>VALUE(D76)</f>
        <v>0.75034722222222217</v>
      </c>
    </row>
    <row r="77" spans="1:8" x14ac:dyDescent="0.2">
      <c r="A77" t="s">
        <v>38</v>
      </c>
      <c r="B77">
        <v>-751.78709000000003</v>
      </c>
      <c r="C77" t="s">
        <v>150</v>
      </c>
      <c r="D77" s="5">
        <v>0.75062499999999999</v>
      </c>
      <c r="E77" s="4">
        <f>VALUE(RIGHT(A77,2))</f>
        <v>0</v>
      </c>
      <c r="F77">
        <f>B77</f>
        <v>-751.78709000000003</v>
      </c>
      <c r="G77" t="str">
        <f>RIGHT(C77,LEN(C77)-FIND(" - ",C77)-2)</f>
        <v>Anneal Loop [COOL] 14/14 Score</v>
      </c>
      <c r="H77">
        <f>VALUE(D77)</f>
        <v>0.75062499999999999</v>
      </c>
    </row>
    <row r="78" spans="1:8" x14ac:dyDescent="0.2">
      <c r="A78" t="s">
        <v>38</v>
      </c>
      <c r="B78">
        <v>-752.10564999999997</v>
      </c>
      <c r="C78" t="s">
        <v>49</v>
      </c>
      <c r="D78" s="5">
        <v>0.75075231481481486</v>
      </c>
      <c r="E78" s="4">
        <f>VALUE(RIGHT(A78,2))</f>
        <v>0</v>
      </c>
      <c r="F78">
        <f>B78</f>
        <v>-752.10564999999997</v>
      </c>
      <c r="G78" t="str">
        <f>RIGHT(C78,LEN(C78)-FIND(" - ",C78)-2)</f>
        <v>Minimization Loop Score</v>
      </c>
      <c r="H78">
        <f>VALUE(D78)</f>
        <v>0.75075231481481486</v>
      </c>
    </row>
    <row r="79" spans="1:8" x14ac:dyDescent="0.2">
      <c r="A79" t="s">
        <v>38</v>
      </c>
      <c r="B79">
        <v>-751.64711</v>
      </c>
      <c r="C79" t="s">
        <v>39</v>
      </c>
      <c r="D79" s="5">
        <v>0.75075231481481486</v>
      </c>
      <c r="E79" s="4">
        <f>VALUE(RIGHT(A79,2))</f>
        <v>0</v>
      </c>
      <c r="F79">
        <f>B79</f>
        <v>-751.64711</v>
      </c>
      <c r="G79" t="str">
        <f>RIGHT(C79,LEN(C79)-FIND(" - ",C79)-2)</f>
        <v>Mutant Pack Score</v>
      </c>
      <c r="H79">
        <f>VALUE(D79)</f>
        <v>0.75075231481481486</v>
      </c>
    </row>
    <row r="80" spans="1:8" x14ac:dyDescent="0.2">
      <c r="A80" t="s">
        <v>38</v>
      </c>
      <c r="B80">
        <v>-757.11523999999997</v>
      </c>
      <c r="C80" t="s">
        <v>49</v>
      </c>
      <c r="D80" s="5">
        <v>0.75133101851851858</v>
      </c>
      <c r="E80" s="4">
        <f>VALUE(RIGHT(A80,2))</f>
        <v>0</v>
      </c>
      <c r="F80">
        <f>B80</f>
        <v>-757.11523999999997</v>
      </c>
      <c r="G80" t="str">
        <f>RIGHT(C80,LEN(C80)-FIND(" - ",C80)-2)</f>
        <v>Minimization Loop Score</v>
      </c>
      <c r="H80">
        <f>VALUE(D80)</f>
        <v>0.75133101851851858</v>
      </c>
    </row>
    <row r="81" spans="1:8" x14ac:dyDescent="0.2">
      <c r="A81" t="s">
        <v>38</v>
      </c>
      <c r="B81">
        <v>-762.59235000000001</v>
      </c>
      <c r="C81" t="s">
        <v>174</v>
      </c>
      <c r="D81" s="5">
        <v>0.75133101851851858</v>
      </c>
      <c r="E81" s="4">
        <f>VALUE(RIGHT(A81,2))</f>
        <v>0</v>
      </c>
      <c r="F81">
        <f>B81</f>
        <v>-762.59235000000001</v>
      </c>
      <c r="G81" t="str">
        <f>RIGHT(C81,LEN(C81)-FIND(" - ",C81)-2)</f>
        <v>Mut &amp; Min #04 Score</v>
      </c>
      <c r="H81">
        <f>VALUE(D81)</f>
        <v>0.75133101851851858</v>
      </c>
    </row>
    <row r="82" spans="1:8" x14ac:dyDescent="0.2">
      <c r="A82" t="s">
        <v>38</v>
      </c>
      <c r="B82">
        <v>-760.92773</v>
      </c>
      <c r="C82" t="s">
        <v>39</v>
      </c>
      <c r="D82" s="5">
        <v>0.75134259259259262</v>
      </c>
      <c r="E82" s="4">
        <f>VALUE(RIGHT(A82,2))</f>
        <v>0</v>
      </c>
      <c r="F82">
        <f>B82</f>
        <v>-760.92773</v>
      </c>
      <c r="G82" t="str">
        <f>RIGHT(C82,LEN(C82)-FIND(" - ",C82)-2)</f>
        <v>Mutant Pack Score</v>
      </c>
      <c r="H82">
        <f>VALUE(D82)</f>
        <v>0.75134259259259262</v>
      </c>
    </row>
    <row r="83" spans="1:8" x14ac:dyDescent="0.2">
      <c r="A83" t="s">
        <v>38</v>
      </c>
      <c r="B83">
        <v>-761.22499000000005</v>
      </c>
      <c r="C83" t="s">
        <v>49</v>
      </c>
      <c r="D83" s="5">
        <v>0.75146990740740749</v>
      </c>
      <c r="E83" s="4">
        <f>VALUE(RIGHT(A83,2))</f>
        <v>0</v>
      </c>
      <c r="F83">
        <f>B83</f>
        <v>-761.22499000000005</v>
      </c>
      <c r="G83" t="str">
        <f>RIGHT(C83,LEN(C83)-FIND(" - ",C83)-2)</f>
        <v>Minimization Loop Score</v>
      </c>
      <c r="H83">
        <f>VALUE(D83)</f>
        <v>0.75146990740740749</v>
      </c>
    </row>
    <row r="84" spans="1:8" x14ac:dyDescent="0.2">
      <c r="A84" t="s">
        <v>38</v>
      </c>
      <c r="B84">
        <v>-761.22499000000005</v>
      </c>
      <c r="C84" t="s">
        <v>55</v>
      </c>
      <c r="D84" s="5">
        <v>0.75174768518518509</v>
      </c>
      <c r="E84" s="4">
        <f>VALUE(RIGHT(A84,2))</f>
        <v>0</v>
      </c>
      <c r="F84">
        <f>B84</f>
        <v>-761.22499000000005</v>
      </c>
      <c r="G84" t="str">
        <f>RIGHT(C84,LEN(C84)-FIND(" - ",C84)-2)</f>
        <v>Anneal Loop [HEAT]  1/14 Score</v>
      </c>
      <c r="H84">
        <f>VALUE(D84)</f>
        <v>0.75174768518518509</v>
      </c>
    </row>
    <row r="85" spans="1:8" x14ac:dyDescent="0.2">
      <c r="A85" t="s">
        <v>38</v>
      </c>
      <c r="B85">
        <v>-736.03276000000005</v>
      </c>
      <c r="C85" t="s">
        <v>62</v>
      </c>
      <c r="D85" s="5">
        <v>0.75202546296296291</v>
      </c>
      <c r="E85" s="4">
        <f>VALUE(RIGHT(A85,2))</f>
        <v>0</v>
      </c>
      <c r="F85">
        <f>B85</f>
        <v>-736.03276000000005</v>
      </c>
      <c r="G85" t="str">
        <f>RIGHT(C85,LEN(C85)-FIND(" - ",C85)-2)</f>
        <v>Anneal Loop [HEAT]  2/14 Score</v>
      </c>
      <c r="H85">
        <f>VALUE(D85)</f>
        <v>0.75202546296296291</v>
      </c>
    </row>
    <row r="86" spans="1:8" x14ac:dyDescent="0.2">
      <c r="A86" t="s">
        <v>38</v>
      </c>
      <c r="B86">
        <v>-736.03276000000005</v>
      </c>
      <c r="C86" t="s">
        <v>69</v>
      </c>
      <c r="D86" s="5">
        <v>0.75231481481481488</v>
      </c>
      <c r="E86" s="4">
        <f>VALUE(RIGHT(A86,2))</f>
        <v>0</v>
      </c>
      <c r="F86">
        <f>B86</f>
        <v>-736.03276000000005</v>
      </c>
      <c r="G86" t="str">
        <f>RIGHT(C86,LEN(C86)-FIND(" - ",C86)-2)</f>
        <v>Anneal Loop [HEAT]  3/14 Score</v>
      </c>
      <c r="H86">
        <f>VALUE(D86)</f>
        <v>0.75231481481481488</v>
      </c>
    </row>
    <row r="87" spans="1:8" x14ac:dyDescent="0.2">
      <c r="A87" t="s">
        <v>38</v>
      </c>
      <c r="B87">
        <v>-738.78558999999996</v>
      </c>
      <c r="C87" t="s">
        <v>76</v>
      </c>
      <c r="D87" s="5">
        <v>0.75258101851851855</v>
      </c>
      <c r="E87" s="4">
        <f>VALUE(RIGHT(A87,2))</f>
        <v>0</v>
      </c>
      <c r="F87">
        <f>B87</f>
        <v>-738.78558999999996</v>
      </c>
      <c r="G87" t="str">
        <f>RIGHT(C87,LEN(C87)-FIND(" - ",C87)-2)</f>
        <v>Anneal Loop [COOL]  4/14 Score</v>
      </c>
      <c r="H87">
        <f>VALUE(D87)</f>
        <v>0.75258101851851855</v>
      </c>
    </row>
    <row r="88" spans="1:8" x14ac:dyDescent="0.2">
      <c r="A88" t="s">
        <v>38</v>
      </c>
      <c r="B88">
        <v>-740.58282999999994</v>
      </c>
      <c r="C88" t="s">
        <v>83</v>
      </c>
      <c r="D88" s="5">
        <v>0.75284722222222211</v>
      </c>
      <c r="E88" s="4">
        <f>VALUE(RIGHT(A88,2))</f>
        <v>0</v>
      </c>
      <c r="F88">
        <f>B88</f>
        <v>-740.58282999999994</v>
      </c>
      <c r="G88" t="str">
        <f>RIGHT(C88,LEN(C88)-FIND(" - ",C88)-2)</f>
        <v>Anneal Loop [COOL]  5/14 Score</v>
      </c>
      <c r="H88">
        <f>VALUE(D88)</f>
        <v>0.75284722222222211</v>
      </c>
    </row>
    <row r="89" spans="1:8" x14ac:dyDescent="0.2">
      <c r="A89" t="s">
        <v>38</v>
      </c>
      <c r="B89">
        <v>-747.66534000000001</v>
      </c>
      <c r="C89" t="s">
        <v>90</v>
      </c>
      <c r="D89" s="5">
        <v>0.75312499999999993</v>
      </c>
      <c r="E89" s="4">
        <f>VALUE(RIGHT(A89,2))</f>
        <v>0</v>
      </c>
      <c r="F89">
        <f>B89</f>
        <v>-747.66534000000001</v>
      </c>
      <c r="G89" t="str">
        <f>RIGHT(C89,LEN(C89)-FIND(" - ",C89)-2)</f>
        <v>Anneal Loop [COOL]  6/14 Score</v>
      </c>
      <c r="H89">
        <f>VALUE(D89)</f>
        <v>0.75312499999999993</v>
      </c>
    </row>
    <row r="90" spans="1:8" x14ac:dyDescent="0.2">
      <c r="A90" t="s">
        <v>38</v>
      </c>
      <c r="B90">
        <v>-746.98126999999999</v>
      </c>
      <c r="C90" t="s">
        <v>97</v>
      </c>
      <c r="D90" s="5">
        <v>0.75339120370370372</v>
      </c>
      <c r="E90" s="4">
        <f>VALUE(RIGHT(A90,2))</f>
        <v>0</v>
      </c>
      <c r="F90">
        <f>B90</f>
        <v>-746.98126999999999</v>
      </c>
      <c r="G90" t="str">
        <f>RIGHT(C90,LEN(C90)-FIND(" - ",C90)-2)</f>
        <v>Anneal Loop [COOL]  7/14 Score</v>
      </c>
      <c r="H90">
        <f>VALUE(D90)</f>
        <v>0.75339120370370372</v>
      </c>
    </row>
    <row r="91" spans="1:8" x14ac:dyDescent="0.2">
      <c r="A91" t="s">
        <v>38</v>
      </c>
      <c r="B91">
        <v>-746.98126999999999</v>
      </c>
      <c r="C91" t="s">
        <v>105</v>
      </c>
      <c r="D91" s="5">
        <v>0.75366898148148154</v>
      </c>
      <c r="E91" s="4">
        <f>VALUE(RIGHT(A91,2))</f>
        <v>0</v>
      </c>
      <c r="F91">
        <f>B91</f>
        <v>-746.98126999999999</v>
      </c>
      <c r="G91" t="str">
        <f>RIGHT(C91,LEN(C91)-FIND(" - ",C91)-2)</f>
        <v>Anneal Loop [HEAT]  8/14 Score</v>
      </c>
      <c r="H91">
        <f>VALUE(D91)</f>
        <v>0.75366898148148154</v>
      </c>
    </row>
    <row r="92" spans="1:8" x14ac:dyDescent="0.2">
      <c r="A92" t="s">
        <v>38</v>
      </c>
      <c r="B92">
        <v>-746.98126999999999</v>
      </c>
      <c r="C92" t="s">
        <v>112</v>
      </c>
      <c r="D92" s="5">
        <v>0.75395833333333329</v>
      </c>
      <c r="E92" s="4">
        <f>VALUE(RIGHT(A92,2))</f>
        <v>0</v>
      </c>
      <c r="F92">
        <f>B92</f>
        <v>-746.98126999999999</v>
      </c>
      <c r="G92" t="str">
        <f>RIGHT(C92,LEN(C92)-FIND(" - ",C92)-2)</f>
        <v>Anneal Loop [HEAT]  9/14 Score</v>
      </c>
      <c r="H92">
        <f>VALUE(D92)</f>
        <v>0.75395833333333329</v>
      </c>
    </row>
    <row r="93" spans="1:8" x14ac:dyDescent="0.2">
      <c r="A93" t="s">
        <v>38</v>
      </c>
      <c r="B93">
        <v>-746.98126999999999</v>
      </c>
      <c r="C93" t="s">
        <v>119</v>
      </c>
      <c r="D93" s="5">
        <v>0.75423611111111111</v>
      </c>
      <c r="E93" s="4">
        <f>VALUE(RIGHT(A93,2))</f>
        <v>0</v>
      </c>
      <c r="F93">
        <f>B93</f>
        <v>-746.98126999999999</v>
      </c>
      <c r="G93" t="str">
        <f>RIGHT(C93,LEN(C93)-FIND(" - ",C93)-2)</f>
        <v>Anneal Loop [HEAT] 10/14 Score</v>
      </c>
      <c r="H93">
        <f>VALUE(D93)</f>
        <v>0.75423611111111111</v>
      </c>
    </row>
    <row r="94" spans="1:8" x14ac:dyDescent="0.2">
      <c r="A94" t="s">
        <v>38</v>
      </c>
      <c r="B94">
        <v>-746.98126999999999</v>
      </c>
      <c r="C94" t="s">
        <v>129</v>
      </c>
      <c r="D94" s="5">
        <v>0.75451388888888893</v>
      </c>
      <c r="E94" s="4">
        <f>VALUE(RIGHT(A94,2))</f>
        <v>0</v>
      </c>
      <c r="F94">
        <f>B94</f>
        <v>-746.98126999999999</v>
      </c>
      <c r="G94" t="str">
        <f>RIGHT(C94,LEN(C94)-FIND(" - ",C94)-2)</f>
        <v>Anneal Loop [COOL] 11/14 Score</v>
      </c>
      <c r="H94">
        <f>VALUE(D94)</f>
        <v>0.75451388888888893</v>
      </c>
    </row>
    <row r="95" spans="1:8" x14ac:dyDescent="0.2">
      <c r="A95" t="s">
        <v>38</v>
      </c>
      <c r="B95">
        <v>-747.12292000000002</v>
      </c>
      <c r="C95" t="s">
        <v>134</v>
      </c>
      <c r="D95" s="5">
        <v>0.7547800925925926</v>
      </c>
      <c r="E95" s="4">
        <f>VALUE(RIGHT(A95,2))</f>
        <v>0</v>
      </c>
      <c r="F95">
        <f>B95</f>
        <v>-747.12292000000002</v>
      </c>
      <c r="G95" t="str">
        <f>RIGHT(C95,LEN(C95)-FIND(" - ",C95)-2)</f>
        <v>Anneal Loop [COOL] 12/14 Score</v>
      </c>
      <c r="H95">
        <f>VALUE(D95)</f>
        <v>0.7547800925925926</v>
      </c>
    </row>
    <row r="96" spans="1:8" x14ac:dyDescent="0.2">
      <c r="A96" t="s">
        <v>38</v>
      </c>
      <c r="B96">
        <v>-747.12292000000002</v>
      </c>
      <c r="C96" t="s">
        <v>142</v>
      </c>
      <c r="D96" s="5">
        <v>0.75504629629629638</v>
      </c>
      <c r="E96" s="4">
        <f>VALUE(RIGHT(A96,2))</f>
        <v>0</v>
      </c>
      <c r="F96">
        <f>B96</f>
        <v>-747.12292000000002</v>
      </c>
      <c r="G96" t="str">
        <f>RIGHT(C96,LEN(C96)-FIND(" - ",C96)-2)</f>
        <v>Anneal Loop [COOL] 13/14 Score</v>
      </c>
      <c r="H96">
        <f>VALUE(D96)</f>
        <v>0.75504629629629638</v>
      </c>
    </row>
    <row r="97" spans="1:8" x14ac:dyDescent="0.2">
      <c r="A97" t="s">
        <v>38</v>
      </c>
      <c r="B97">
        <v>-746.21064999999999</v>
      </c>
      <c r="C97" t="s">
        <v>150</v>
      </c>
      <c r="D97" s="5">
        <v>0.75531250000000005</v>
      </c>
      <c r="E97" s="4">
        <f>VALUE(RIGHT(A97,2))</f>
        <v>0</v>
      </c>
      <c r="F97">
        <f>B97</f>
        <v>-746.21064999999999</v>
      </c>
      <c r="G97" t="str">
        <f>RIGHT(C97,LEN(C97)-FIND(" - ",C97)-2)</f>
        <v>Anneal Loop [COOL] 14/14 Score</v>
      </c>
      <c r="H97">
        <f>VALUE(D97)</f>
        <v>0.75531250000000005</v>
      </c>
    </row>
    <row r="98" spans="1:8" x14ac:dyDescent="0.2">
      <c r="A98" t="s">
        <v>38</v>
      </c>
      <c r="B98">
        <v>-747.16024000000004</v>
      </c>
      <c r="C98" t="s">
        <v>49</v>
      </c>
      <c r="D98" s="5">
        <v>0.75543981481481481</v>
      </c>
      <c r="E98" s="4">
        <f>VALUE(RIGHT(A98,2))</f>
        <v>0</v>
      </c>
      <c r="F98">
        <f>B98</f>
        <v>-747.16024000000004</v>
      </c>
      <c r="G98" t="str">
        <f>RIGHT(C98,LEN(C98)-FIND(" - ",C98)-2)</f>
        <v>Minimization Loop Score</v>
      </c>
      <c r="H98">
        <f>VALUE(D98)</f>
        <v>0.75543981481481481</v>
      </c>
    </row>
    <row r="99" spans="1:8" x14ac:dyDescent="0.2">
      <c r="A99" t="s">
        <v>38</v>
      </c>
      <c r="B99">
        <v>-746.73740999999995</v>
      </c>
      <c r="C99" t="s">
        <v>39</v>
      </c>
      <c r="D99" s="5">
        <v>0.75543981481481481</v>
      </c>
      <c r="E99" s="4">
        <f>VALUE(RIGHT(A99,2))</f>
        <v>0</v>
      </c>
      <c r="F99">
        <f>B99</f>
        <v>-746.73740999999995</v>
      </c>
      <c r="G99" t="str">
        <f>RIGHT(C99,LEN(C99)-FIND(" - ",C99)-2)</f>
        <v>Mutant Pack Score</v>
      </c>
      <c r="H99">
        <f>VALUE(D99)</f>
        <v>0.75543981481481481</v>
      </c>
    </row>
    <row r="100" spans="1:8" x14ac:dyDescent="0.2">
      <c r="A100" t="s">
        <v>38</v>
      </c>
      <c r="B100">
        <v>-755.67394999999999</v>
      </c>
      <c r="C100" t="s">
        <v>49</v>
      </c>
      <c r="D100" s="5">
        <v>0.75604166666666661</v>
      </c>
      <c r="E100" s="4">
        <f>VALUE(RIGHT(A100,2))</f>
        <v>0</v>
      </c>
      <c r="F100">
        <f>B100</f>
        <v>-755.67394999999999</v>
      </c>
      <c r="G100" t="str">
        <f>RIGHT(C100,LEN(C100)-FIND(" - ",C100)-2)</f>
        <v>Minimization Loop Score</v>
      </c>
      <c r="H100">
        <f>VALUE(D100)</f>
        <v>0.75604166666666661</v>
      </c>
    </row>
    <row r="101" spans="1:8" x14ac:dyDescent="0.2">
      <c r="A101" t="s">
        <v>38</v>
      </c>
      <c r="B101">
        <v>-762.59235000000001</v>
      </c>
      <c r="C101" t="s">
        <v>182</v>
      </c>
      <c r="D101" s="5">
        <v>0.75604166666666661</v>
      </c>
      <c r="E101" s="4">
        <f>VALUE(RIGHT(A101,2))</f>
        <v>0</v>
      </c>
      <c r="F101">
        <f>B101</f>
        <v>-762.59235000000001</v>
      </c>
      <c r="G101" t="str">
        <f>RIGHT(C101,LEN(C101)-FIND(" - ",C101)-2)</f>
        <v>Mut &amp; Min #05 Score</v>
      </c>
      <c r="H101">
        <f>VALUE(D101)</f>
        <v>0.75604166666666661</v>
      </c>
    </row>
    <row r="102" spans="1:8" x14ac:dyDescent="0.2">
      <c r="A102" t="s">
        <v>38</v>
      </c>
      <c r="B102">
        <v>-756.45622000000003</v>
      </c>
      <c r="C102" t="s">
        <v>39</v>
      </c>
      <c r="D102" s="5">
        <v>0.75605324074074076</v>
      </c>
      <c r="E102" s="4">
        <f>VALUE(RIGHT(A102,2))</f>
        <v>0</v>
      </c>
      <c r="F102">
        <f>B102</f>
        <v>-756.45622000000003</v>
      </c>
      <c r="G102" t="str">
        <f>RIGHT(C102,LEN(C102)-FIND(" - ",C102)-2)</f>
        <v>Mutant Pack Score</v>
      </c>
      <c r="H102">
        <f>VALUE(D102)</f>
        <v>0.75605324074074076</v>
      </c>
    </row>
    <row r="103" spans="1:8" x14ac:dyDescent="0.2">
      <c r="A103" t="s">
        <v>38</v>
      </c>
      <c r="B103">
        <v>-756.77693999999997</v>
      </c>
      <c r="C103" t="s">
        <v>49</v>
      </c>
      <c r="D103" s="5">
        <v>0.75616898148148148</v>
      </c>
      <c r="E103" s="4">
        <f>VALUE(RIGHT(A103,2))</f>
        <v>0</v>
      </c>
      <c r="F103">
        <f>B103</f>
        <v>-756.77693999999997</v>
      </c>
      <c r="G103" t="str">
        <f>RIGHT(C103,LEN(C103)-FIND(" - ",C103)-2)</f>
        <v>Minimization Loop Score</v>
      </c>
      <c r="H103">
        <f>VALUE(D103)</f>
        <v>0.75616898148148148</v>
      </c>
    </row>
    <row r="104" spans="1:8" x14ac:dyDescent="0.2">
      <c r="A104" t="s">
        <v>38</v>
      </c>
      <c r="B104">
        <v>-756.77693999999997</v>
      </c>
      <c r="C104" t="s">
        <v>55</v>
      </c>
      <c r="D104" s="5">
        <v>0.75646990740740738</v>
      </c>
      <c r="E104" s="4">
        <f>VALUE(RIGHT(A104,2))</f>
        <v>0</v>
      </c>
      <c r="F104">
        <f>B104</f>
        <v>-756.77693999999997</v>
      </c>
      <c r="G104" t="str">
        <f>RIGHT(C104,LEN(C104)-FIND(" - ",C104)-2)</f>
        <v>Anneal Loop [HEAT]  1/14 Score</v>
      </c>
      <c r="H104">
        <f>VALUE(D104)</f>
        <v>0.75646990740740738</v>
      </c>
    </row>
    <row r="105" spans="1:8" x14ac:dyDescent="0.2">
      <c r="A105" t="s">
        <v>38</v>
      </c>
      <c r="B105">
        <v>-756.77693999999997</v>
      </c>
      <c r="C105" t="s">
        <v>62</v>
      </c>
      <c r="D105" s="5">
        <v>0.7567476851851852</v>
      </c>
      <c r="E105" s="4">
        <f>VALUE(RIGHT(A105,2))</f>
        <v>0</v>
      </c>
      <c r="F105">
        <f>B105</f>
        <v>-756.77693999999997</v>
      </c>
      <c r="G105" t="str">
        <f>RIGHT(C105,LEN(C105)-FIND(" - ",C105)-2)</f>
        <v>Anneal Loop [HEAT]  2/14 Score</v>
      </c>
      <c r="H105">
        <f>VALUE(D105)</f>
        <v>0.7567476851851852</v>
      </c>
    </row>
    <row r="106" spans="1:8" x14ac:dyDescent="0.2">
      <c r="A106" t="s">
        <v>38</v>
      </c>
      <c r="B106">
        <v>-756.77693999999997</v>
      </c>
      <c r="C106" t="s">
        <v>69</v>
      </c>
      <c r="D106" s="5">
        <v>0.75700231481481473</v>
      </c>
      <c r="E106" s="4">
        <f>VALUE(RIGHT(A106,2))</f>
        <v>0</v>
      </c>
      <c r="F106">
        <f>B106</f>
        <v>-756.77693999999997</v>
      </c>
      <c r="G106" t="str">
        <f>RIGHT(C106,LEN(C106)-FIND(" - ",C106)-2)</f>
        <v>Anneal Loop [HEAT]  3/14 Score</v>
      </c>
      <c r="H106">
        <f>VALUE(D106)</f>
        <v>0.75700231481481473</v>
      </c>
    </row>
    <row r="107" spans="1:8" x14ac:dyDescent="0.2">
      <c r="A107" t="s">
        <v>38</v>
      </c>
      <c r="B107">
        <v>-753.03540999999996</v>
      </c>
      <c r="C107" t="s">
        <v>76</v>
      </c>
      <c r="D107" s="5">
        <v>0.75726851851851851</v>
      </c>
      <c r="E107" s="4">
        <f>VALUE(RIGHT(A107,2))</f>
        <v>0</v>
      </c>
      <c r="F107">
        <f>B107</f>
        <v>-753.03540999999996</v>
      </c>
      <c r="G107" t="str">
        <f>RIGHT(C107,LEN(C107)-FIND(" - ",C107)-2)</f>
        <v>Anneal Loop [COOL]  4/14 Score</v>
      </c>
      <c r="H107">
        <f>VALUE(D107)</f>
        <v>0.75726851851851851</v>
      </c>
    </row>
    <row r="108" spans="1:8" x14ac:dyDescent="0.2">
      <c r="A108" t="s">
        <v>38</v>
      </c>
      <c r="B108">
        <v>-747.80357000000004</v>
      </c>
      <c r="C108" t="s">
        <v>83</v>
      </c>
      <c r="D108" s="5">
        <v>0.75754629629629633</v>
      </c>
      <c r="E108" s="4">
        <f>VALUE(RIGHT(A108,2))</f>
        <v>0</v>
      </c>
      <c r="F108">
        <f>B108</f>
        <v>-747.80357000000004</v>
      </c>
      <c r="G108" t="str">
        <f>RIGHT(C108,LEN(C108)-FIND(" - ",C108)-2)</f>
        <v>Anneal Loop [COOL]  5/14 Score</v>
      </c>
      <c r="H108">
        <f>VALUE(D108)</f>
        <v>0.75754629629629633</v>
      </c>
    </row>
    <row r="109" spans="1:8" x14ac:dyDescent="0.2">
      <c r="A109" t="s">
        <v>38</v>
      </c>
      <c r="B109">
        <v>-747.80357000000004</v>
      </c>
      <c r="C109" t="s">
        <v>90</v>
      </c>
      <c r="D109" s="5">
        <v>0.75782407407407415</v>
      </c>
      <c r="E109" s="4">
        <f>VALUE(RIGHT(A109,2))</f>
        <v>0</v>
      </c>
      <c r="F109">
        <f>B109</f>
        <v>-747.80357000000004</v>
      </c>
      <c r="G109" t="str">
        <f>RIGHT(C109,LEN(C109)-FIND(" - ",C109)-2)</f>
        <v>Anneal Loop [COOL]  6/14 Score</v>
      </c>
      <c r="H109">
        <f>VALUE(D109)</f>
        <v>0.75782407407407415</v>
      </c>
    </row>
    <row r="110" spans="1:8" x14ac:dyDescent="0.2">
      <c r="A110" t="s">
        <v>38</v>
      </c>
      <c r="B110">
        <v>-747.80357000000004</v>
      </c>
      <c r="C110" t="s">
        <v>97</v>
      </c>
      <c r="D110" s="5">
        <v>0.75809027777777782</v>
      </c>
      <c r="E110" s="4">
        <f>VALUE(RIGHT(A110,2))</f>
        <v>0</v>
      </c>
      <c r="F110">
        <f>B110</f>
        <v>-747.80357000000004</v>
      </c>
      <c r="G110" t="str">
        <f>RIGHT(C110,LEN(C110)-FIND(" - ",C110)-2)</f>
        <v>Anneal Loop [COOL]  7/14 Score</v>
      </c>
      <c r="H110">
        <f>VALUE(D110)</f>
        <v>0.75809027777777782</v>
      </c>
    </row>
    <row r="111" spans="1:8" x14ac:dyDescent="0.2">
      <c r="A111" t="s">
        <v>38</v>
      </c>
      <c r="B111">
        <v>-747.80357000000004</v>
      </c>
      <c r="C111" t="s">
        <v>105</v>
      </c>
      <c r="D111" s="5">
        <v>0.75837962962962957</v>
      </c>
      <c r="E111" s="4">
        <f>VALUE(RIGHT(A111,2))</f>
        <v>0</v>
      </c>
      <c r="F111">
        <f>B111</f>
        <v>-747.80357000000004</v>
      </c>
      <c r="G111" t="str">
        <f>RIGHT(C111,LEN(C111)-FIND(" - ",C111)-2)</f>
        <v>Anneal Loop [HEAT]  8/14 Score</v>
      </c>
      <c r="H111">
        <f>VALUE(D111)</f>
        <v>0.75837962962962957</v>
      </c>
    </row>
    <row r="112" spans="1:8" x14ac:dyDescent="0.2">
      <c r="A112" t="s">
        <v>38</v>
      </c>
      <c r="B112">
        <v>-736.55665999999997</v>
      </c>
      <c r="C112" t="s">
        <v>112</v>
      </c>
      <c r="D112" s="5">
        <v>0.75865740740740739</v>
      </c>
      <c r="E112" s="4">
        <f>VALUE(RIGHT(A112,2))</f>
        <v>0</v>
      </c>
      <c r="F112">
        <f>B112</f>
        <v>-736.55665999999997</v>
      </c>
      <c r="G112" t="str">
        <f>RIGHT(C112,LEN(C112)-FIND(" - ",C112)-2)</f>
        <v>Anneal Loop [HEAT]  9/14 Score</v>
      </c>
      <c r="H112">
        <f>VALUE(D112)</f>
        <v>0.75865740740740739</v>
      </c>
    </row>
    <row r="113" spans="1:8" x14ac:dyDescent="0.2">
      <c r="A113" t="s">
        <v>38</v>
      </c>
      <c r="B113">
        <v>-736.55665999999997</v>
      </c>
      <c r="C113" t="s">
        <v>119</v>
      </c>
      <c r="D113" s="5">
        <v>0.75894675925925925</v>
      </c>
      <c r="E113" s="4">
        <f>VALUE(RIGHT(A113,2))</f>
        <v>0</v>
      </c>
      <c r="F113">
        <f>B113</f>
        <v>-736.55665999999997</v>
      </c>
      <c r="G113" t="str">
        <f>RIGHT(C113,LEN(C113)-FIND(" - ",C113)-2)</f>
        <v>Anneal Loop [HEAT] 10/14 Score</v>
      </c>
      <c r="H113">
        <f>VALUE(D113)</f>
        <v>0.75894675925925925</v>
      </c>
    </row>
    <row r="114" spans="1:8" x14ac:dyDescent="0.2">
      <c r="A114" t="s">
        <v>38</v>
      </c>
      <c r="B114">
        <v>-733.74784</v>
      </c>
      <c r="C114" t="s">
        <v>129</v>
      </c>
      <c r="D114" s="5">
        <v>0.75922453703703707</v>
      </c>
      <c r="E114" s="4">
        <f>VALUE(RIGHT(A114,2))</f>
        <v>0</v>
      </c>
      <c r="F114">
        <f>B114</f>
        <v>-733.74784</v>
      </c>
      <c r="G114" t="str">
        <f>RIGHT(C114,LEN(C114)-FIND(" - ",C114)-2)</f>
        <v>Anneal Loop [COOL] 11/14 Score</v>
      </c>
      <c r="H114">
        <f>VALUE(D114)</f>
        <v>0.75922453703703707</v>
      </c>
    </row>
    <row r="115" spans="1:8" x14ac:dyDescent="0.2">
      <c r="A115" t="s">
        <v>38</v>
      </c>
      <c r="B115">
        <v>-733.14634000000001</v>
      </c>
      <c r="C115" t="s">
        <v>134</v>
      </c>
      <c r="D115" s="5">
        <v>0.75950231481481489</v>
      </c>
      <c r="E115" s="4">
        <f>VALUE(RIGHT(A115,2))</f>
        <v>0</v>
      </c>
      <c r="F115">
        <f>B115</f>
        <v>-733.14634000000001</v>
      </c>
      <c r="G115" t="str">
        <f>RIGHT(C115,LEN(C115)-FIND(" - ",C115)-2)</f>
        <v>Anneal Loop [COOL] 12/14 Score</v>
      </c>
      <c r="H115">
        <f>VALUE(D115)</f>
        <v>0.75950231481481489</v>
      </c>
    </row>
    <row r="116" spans="1:8" x14ac:dyDescent="0.2">
      <c r="A116" t="s">
        <v>38</v>
      </c>
      <c r="B116">
        <v>-734.86437000000001</v>
      </c>
      <c r="C116" t="s">
        <v>142</v>
      </c>
      <c r="D116" s="5">
        <v>0.75976851851851857</v>
      </c>
      <c r="E116" s="4">
        <f>VALUE(RIGHT(A116,2))</f>
        <v>0</v>
      </c>
      <c r="F116">
        <f>B116</f>
        <v>-734.86437000000001</v>
      </c>
      <c r="G116" t="str">
        <f>RIGHT(C116,LEN(C116)-FIND(" - ",C116)-2)</f>
        <v>Anneal Loop [COOL] 13/14 Score</v>
      </c>
      <c r="H116">
        <f>VALUE(D116)</f>
        <v>0.75976851851851857</v>
      </c>
    </row>
    <row r="117" spans="1:8" x14ac:dyDescent="0.2">
      <c r="A117" t="s">
        <v>38</v>
      </c>
      <c r="B117">
        <v>-734.19678999999996</v>
      </c>
      <c r="C117" t="s">
        <v>150</v>
      </c>
      <c r="D117" s="5">
        <v>0.76004629629629628</v>
      </c>
      <c r="E117" s="4">
        <f>VALUE(RIGHT(A117,2))</f>
        <v>0</v>
      </c>
      <c r="F117">
        <f>B117</f>
        <v>-734.19678999999996</v>
      </c>
      <c r="G117" t="str">
        <f>RIGHT(C117,LEN(C117)-FIND(" - ",C117)-2)</f>
        <v>Anneal Loop [COOL] 14/14 Score</v>
      </c>
      <c r="H117">
        <f>VALUE(D117)</f>
        <v>0.76004629629629628</v>
      </c>
    </row>
    <row r="118" spans="1:8" x14ac:dyDescent="0.2">
      <c r="A118" t="s">
        <v>38</v>
      </c>
      <c r="B118">
        <v>-735.94388000000004</v>
      </c>
      <c r="C118" t="s">
        <v>49</v>
      </c>
      <c r="D118" s="5">
        <v>0.76017361111111115</v>
      </c>
      <c r="E118" s="4">
        <f>VALUE(RIGHT(A118,2))</f>
        <v>0</v>
      </c>
      <c r="F118">
        <f>B118</f>
        <v>-735.94388000000004</v>
      </c>
      <c r="G118" t="str">
        <f>RIGHT(C118,LEN(C118)-FIND(" - ",C118)-2)</f>
        <v>Minimization Loop Score</v>
      </c>
      <c r="H118">
        <f>VALUE(D118)</f>
        <v>0.76017361111111115</v>
      </c>
    </row>
    <row r="119" spans="1:8" x14ac:dyDescent="0.2">
      <c r="A119" t="s">
        <v>38</v>
      </c>
      <c r="B119">
        <v>-735.56745000000001</v>
      </c>
      <c r="C119" t="s">
        <v>39</v>
      </c>
      <c r="D119" s="5">
        <v>0.76017361111111115</v>
      </c>
      <c r="E119" s="4">
        <f>VALUE(RIGHT(A119,2))</f>
        <v>0</v>
      </c>
      <c r="F119">
        <f>B119</f>
        <v>-735.56745000000001</v>
      </c>
      <c r="G119" t="str">
        <f>RIGHT(C119,LEN(C119)-FIND(" - ",C119)-2)</f>
        <v>Mutant Pack Score</v>
      </c>
      <c r="H119">
        <f>VALUE(D119)</f>
        <v>0.76017361111111115</v>
      </c>
    </row>
    <row r="120" spans="1:8" x14ac:dyDescent="0.2">
      <c r="A120" t="s">
        <v>38</v>
      </c>
      <c r="B120">
        <v>-751.20782999999994</v>
      </c>
      <c r="C120" t="s">
        <v>49</v>
      </c>
      <c r="D120" s="5">
        <v>0.76078703703703709</v>
      </c>
      <c r="E120" s="4">
        <f>VALUE(RIGHT(A120,2))</f>
        <v>0</v>
      </c>
      <c r="F120">
        <f>B120</f>
        <v>-751.20782999999994</v>
      </c>
      <c r="G120" t="str">
        <f>RIGHT(C120,LEN(C120)-FIND(" - ",C120)-2)</f>
        <v>Minimization Loop Score</v>
      </c>
      <c r="H120">
        <f>VALUE(D120)</f>
        <v>0.76078703703703709</v>
      </c>
    </row>
    <row r="121" spans="1:8" x14ac:dyDescent="0.2">
      <c r="A121" t="s">
        <v>38</v>
      </c>
      <c r="B121">
        <v>-762.59235000000001</v>
      </c>
      <c r="C121" t="s">
        <v>188</v>
      </c>
      <c r="D121" s="5">
        <v>0.76078703703703709</v>
      </c>
      <c r="E121" s="4">
        <f>VALUE(RIGHT(A121,2))</f>
        <v>0</v>
      </c>
      <c r="F121">
        <f>B121</f>
        <v>-762.59235000000001</v>
      </c>
      <c r="G121" t="str">
        <f>RIGHT(C121,LEN(C121)-FIND(" - ",C121)-2)</f>
        <v>Mut &amp; Min #06 Score</v>
      </c>
      <c r="H121">
        <f>VALUE(D121)</f>
        <v>0.76078703703703709</v>
      </c>
    </row>
    <row r="122" spans="1:8" x14ac:dyDescent="0.2">
      <c r="A122" t="s">
        <v>38</v>
      </c>
      <c r="B122">
        <v>-781.17272000000003</v>
      </c>
      <c r="C122" t="s">
        <v>205</v>
      </c>
      <c r="D122" s="5">
        <v>0.76796296296296296</v>
      </c>
      <c r="E122" s="4">
        <f>VALUE(RIGHT(A122,2))</f>
        <v>0</v>
      </c>
      <c r="F122">
        <f>B122</f>
        <v>-781.17272000000003</v>
      </c>
      <c r="G122" t="str">
        <f>RIGHT(C122,LEN(C122)-FIND(" - ",C122)-2)</f>
        <v>Mut &amp; Min, FastRelaxed Score</v>
      </c>
      <c r="H122">
        <f>VALUE(D122)</f>
        <v>0.76796296296296296</v>
      </c>
    </row>
    <row r="123" spans="1:8" x14ac:dyDescent="0.2">
      <c r="A123" t="s">
        <v>40</v>
      </c>
      <c r="B123">
        <v>-754.21934999999996</v>
      </c>
      <c r="C123" t="s">
        <v>41</v>
      </c>
      <c r="D123" s="5">
        <v>0.73236111111111113</v>
      </c>
      <c r="E123" s="4">
        <f>VALUE(RIGHT(A123,2))</f>
        <v>1</v>
      </c>
      <c r="F123">
        <f>B123</f>
        <v>-754.21934999999996</v>
      </c>
      <c r="G123" t="str">
        <f>RIGHT(C123,LEN(C123)-FIND(" - ",C123)-2)</f>
        <v>Mutant Pack Score</v>
      </c>
      <c r="H123">
        <f>VALUE(D123)</f>
        <v>0.73236111111111113</v>
      </c>
    </row>
    <row r="124" spans="1:8" x14ac:dyDescent="0.2">
      <c r="A124" t="s">
        <v>40</v>
      </c>
      <c r="B124">
        <v>-756.48661000000004</v>
      </c>
      <c r="C124" t="s">
        <v>52</v>
      </c>
      <c r="D124" s="5">
        <v>0.732488425925926</v>
      </c>
      <c r="E124" s="4">
        <f>VALUE(RIGHT(A124,2))</f>
        <v>1</v>
      </c>
      <c r="F124">
        <f>B124</f>
        <v>-756.48661000000004</v>
      </c>
      <c r="G124" t="str">
        <f>RIGHT(C124,LEN(C124)-FIND(" - ",C124)-2)</f>
        <v>Minimization Loop Score</v>
      </c>
      <c r="H124">
        <f>VALUE(D124)</f>
        <v>0.732488425925926</v>
      </c>
    </row>
    <row r="125" spans="1:8" x14ac:dyDescent="0.2">
      <c r="A125" t="s">
        <v>40</v>
      </c>
      <c r="B125">
        <v>-756.48661000000004</v>
      </c>
      <c r="C125" t="s">
        <v>58</v>
      </c>
      <c r="D125" s="5">
        <v>0.7327662037037036</v>
      </c>
      <c r="E125" s="4">
        <f>VALUE(RIGHT(A125,2))</f>
        <v>1</v>
      </c>
      <c r="F125">
        <f>B125</f>
        <v>-756.48661000000004</v>
      </c>
      <c r="G125" t="str">
        <f>RIGHT(C125,LEN(C125)-FIND(" - ",C125)-2)</f>
        <v>Anneal Loop [HEAT]  1/14 Score</v>
      </c>
      <c r="H125">
        <f>VALUE(D125)</f>
        <v>0.7327662037037036</v>
      </c>
    </row>
    <row r="126" spans="1:8" x14ac:dyDescent="0.2">
      <c r="A126" t="s">
        <v>40</v>
      </c>
      <c r="B126">
        <v>-740.68201999999997</v>
      </c>
      <c r="C126" t="s">
        <v>65</v>
      </c>
      <c r="D126" s="5">
        <v>0.73305555555555557</v>
      </c>
      <c r="E126" s="4">
        <f>VALUE(RIGHT(A126,2))</f>
        <v>1</v>
      </c>
      <c r="F126">
        <f>B126</f>
        <v>-740.68201999999997</v>
      </c>
      <c r="G126" t="str">
        <f>RIGHT(C126,LEN(C126)-FIND(" - ",C126)-2)</f>
        <v>Anneal Loop [HEAT]  2/14 Score</v>
      </c>
      <c r="H126">
        <f>VALUE(D126)</f>
        <v>0.73305555555555557</v>
      </c>
    </row>
    <row r="127" spans="1:8" x14ac:dyDescent="0.2">
      <c r="A127" t="s">
        <v>40</v>
      </c>
      <c r="B127">
        <v>-740.68201999999997</v>
      </c>
      <c r="C127" t="s">
        <v>71</v>
      </c>
      <c r="D127" s="5">
        <v>0.73334490740740732</v>
      </c>
      <c r="E127" s="4">
        <f>VALUE(RIGHT(A127,2))</f>
        <v>1</v>
      </c>
      <c r="F127">
        <f>B127</f>
        <v>-740.68201999999997</v>
      </c>
      <c r="G127" t="str">
        <f>RIGHT(C127,LEN(C127)-FIND(" - ",C127)-2)</f>
        <v>Anneal Loop [HEAT]  3/14 Score</v>
      </c>
      <c r="H127">
        <f>VALUE(D127)</f>
        <v>0.73334490740740732</v>
      </c>
    </row>
    <row r="128" spans="1:8" x14ac:dyDescent="0.2">
      <c r="A128" t="s">
        <v>40</v>
      </c>
      <c r="B128">
        <v>-737.50242000000003</v>
      </c>
      <c r="C128" t="s">
        <v>78</v>
      </c>
      <c r="D128" s="5">
        <v>0.7336111111111111</v>
      </c>
      <c r="E128" s="4">
        <f>VALUE(RIGHT(A128,2))</f>
        <v>1</v>
      </c>
      <c r="F128">
        <f>B128</f>
        <v>-737.50242000000003</v>
      </c>
      <c r="G128" t="str">
        <f>RIGHT(C128,LEN(C128)-FIND(" - ",C128)-2)</f>
        <v>Anneal Loop [COOL]  4/14 Score</v>
      </c>
      <c r="H128">
        <f>VALUE(D128)</f>
        <v>0.7336111111111111</v>
      </c>
    </row>
    <row r="129" spans="1:8" x14ac:dyDescent="0.2">
      <c r="A129" t="s">
        <v>40</v>
      </c>
      <c r="B129">
        <v>-737.50242000000003</v>
      </c>
      <c r="C129" t="s">
        <v>85</v>
      </c>
      <c r="D129" s="5">
        <v>0.73388888888888892</v>
      </c>
      <c r="E129" s="4">
        <f>VALUE(RIGHT(A129,2))</f>
        <v>1</v>
      </c>
      <c r="F129">
        <f>B129</f>
        <v>-737.50242000000003</v>
      </c>
      <c r="G129" t="str">
        <f>RIGHT(C129,LEN(C129)-FIND(" - ",C129)-2)</f>
        <v>Anneal Loop [COOL]  5/14 Score</v>
      </c>
      <c r="H129">
        <f>VALUE(D129)</f>
        <v>0.73388888888888892</v>
      </c>
    </row>
    <row r="130" spans="1:8" x14ac:dyDescent="0.2">
      <c r="A130" t="s">
        <v>40</v>
      </c>
      <c r="B130">
        <v>-737.50242000000003</v>
      </c>
      <c r="C130" t="s">
        <v>92</v>
      </c>
      <c r="D130" s="5">
        <v>0.7341550925925926</v>
      </c>
      <c r="E130" s="4">
        <f>VALUE(RIGHT(A130,2))</f>
        <v>1</v>
      </c>
      <c r="F130">
        <f>B130</f>
        <v>-737.50242000000003</v>
      </c>
      <c r="G130" t="str">
        <f>RIGHT(C130,LEN(C130)-FIND(" - ",C130)-2)</f>
        <v>Anneal Loop [COOL]  6/14 Score</v>
      </c>
      <c r="H130">
        <f>VALUE(D130)</f>
        <v>0.7341550925925926</v>
      </c>
    </row>
    <row r="131" spans="1:8" x14ac:dyDescent="0.2">
      <c r="A131" t="s">
        <v>40</v>
      </c>
      <c r="B131">
        <v>-736.42741000000001</v>
      </c>
      <c r="C131" t="s">
        <v>100</v>
      </c>
      <c r="D131" s="5">
        <v>0.73444444444444434</v>
      </c>
      <c r="E131" s="4">
        <f>VALUE(RIGHT(A131,2))</f>
        <v>1</v>
      </c>
      <c r="F131">
        <f>B131</f>
        <v>-736.42741000000001</v>
      </c>
      <c r="G131" t="str">
        <f>RIGHT(C131,LEN(C131)-FIND(" - ",C131)-2)</f>
        <v>Anneal Loop [COOL]  7/14 Score</v>
      </c>
      <c r="H131">
        <f>VALUE(D131)</f>
        <v>0.73444444444444434</v>
      </c>
    </row>
    <row r="132" spans="1:8" x14ac:dyDescent="0.2">
      <c r="A132" t="s">
        <v>40</v>
      </c>
      <c r="B132">
        <v>-736.42741000000001</v>
      </c>
      <c r="C132" t="s">
        <v>107</v>
      </c>
      <c r="D132" s="5">
        <v>0.73473379629629632</v>
      </c>
      <c r="E132" s="4">
        <f>VALUE(RIGHT(A132,2))</f>
        <v>1</v>
      </c>
      <c r="F132">
        <f>B132</f>
        <v>-736.42741000000001</v>
      </c>
      <c r="G132" t="str">
        <f>RIGHT(C132,LEN(C132)-FIND(" - ",C132)-2)</f>
        <v>Anneal Loop [HEAT]  8/14 Score</v>
      </c>
      <c r="H132">
        <f>VALUE(D132)</f>
        <v>0.73473379629629632</v>
      </c>
    </row>
    <row r="133" spans="1:8" x14ac:dyDescent="0.2">
      <c r="A133" t="s">
        <v>40</v>
      </c>
      <c r="B133">
        <v>-712.41908999999998</v>
      </c>
      <c r="C133" t="s">
        <v>114</v>
      </c>
      <c r="D133" s="5">
        <v>0.73502314814814806</v>
      </c>
      <c r="E133" s="4">
        <f>VALUE(RIGHT(A133,2))</f>
        <v>1</v>
      </c>
      <c r="F133">
        <f>B133</f>
        <v>-712.41908999999998</v>
      </c>
      <c r="G133" t="str">
        <f>RIGHT(C133,LEN(C133)-FIND(" - ",C133)-2)</f>
        <v>Anneal Loop [HEAT]  9/14 Score</v>
      </c>
      <c r="H133">
        <f>VALUE(D133)</f>
        <v>0.73502314814814806</v>
      </c>
    </row>
    <row r="134" spans="1:8" x14ac:dyDescent="0.2">
      <c r="A134" t="s">
        <v>40</v>
      </c>
      <c r="B134">
        <v>-712.41908999999998</v>
      </c>
      <c r="C134" t="s">
        <v>123</v>
      </c>
      <c r="D134" s="5">
        <v>0.73531250000000004</v>
      </c>
      <c r="E134" s="4">
        <f>VALUE(RIGHT(A134,2))</f>
        <v>1</v>
      </c>
      <c r="F134">
        <f>B134</f>
        <v>-712.41908999999998</v>
      </c>
      <c r="G134" t="str">
        <f>RIGHT(C134,LEN(C134)-FIND(" - ",C134)-2)</f>
        <v>Anneal Loop [HEAT] 10/14 Score</v>
      </c>
      <c r="H134">
        <f>VALUE(D134)</f>
        <v>0.73531250000000004</v>
      </c>
    </row>
    <row r="135" spans="1:8" x14ac:dyDescent="0.2">
      <c r="A135" t="s">
        <v>40</v>
      </c>
      <c r="B135">
        <v>-711.28806999999995</v>
      </c>
      <c r="C135" t="s">
        <v>130</v>
      </c>
      <c r="D135" s="5">
        <v>0.73560185185185178</v>
      </c>
      <c r="E135" s="4">
        <f>VALUE(RIGHT(A135,2))</f>
        <v>1</v>
      </c>
      <c r="F135">
        <f>B135</f>
        <v>-711.28806999999995</v>
      </c>
      <c r="G135" t="str">
        <f>RIGHT(C135,LEN(C135)-FIND(" - ",C135)-2)</f>
        <v>Anneal Loop [COOL] 11/14 Score</v>
      </c>
      <c r="H135">
        <f>VALUE(D135)</f>
        <v>0.73560185185185178</v>
      </c>
    </row>
    <row r="136" spans="1:8" x14ac:dyDescent="0.2">
      <c r="A136" t="s">
        <v>40</v>
      </c>
      <c r="B136">
        <v>-716.80694000000005</v>
      </c>
      <c r="C136" t="s">
        <v>137</v>
      </c>
      <c r="D136" s="5">
        <v>0.73587962962962961</v>
      </c>
      <c r="E136" s="4">
        <f>VALUE(RIGHT(A136,2))</f>
        <v>1</v>
      </c>
      <c r="F136">
        <f>B136</f>
        <v>-716.80694000000005</v>
      </c>
      <c r="G136" t="str">
        <f>RIGHT(C136,LEN(C136)-FIND(" - ",C136)-2)</f>
        <v>Anneal Loop [COOL] 12/14 Score</v>
      </c>
      <c r="H136">
        <f>VALUE(D136)</f>
        <v>0.73587962962962961</v>
      </c>
    </row>
    <row r="137" spans="1:8" x14ac:dyDescent="0.2">
      <c r="A137" t="s">
        <v>40</v>
      </c>
      <c r="B137">
        <v>-714.40183000000002</v>
      </c>
      <c r="C137" t="s">
        <v>144</v>
      </c>
      <c r="D137" s="5">
        <v>0.73615740740740743</v>
      </c>
      <c r="E137" s="4">
        <f>VALUE(RIGHT(A137,2))</f>
        <v>1</v>
      </c>
      <c r="F137">
        <f>B137</f>
        <v>-714.40183000000002</v>
      </c>
      <c r="G137" t="str">
        <f>RIGHT(C137,LEN(C137)-FIND(" - ",C137)-2)</f>
        <v>Anneal Loop [COOL] 13/14 Score</v>
      </c>
      <c r="H137">
        <f>VALUE(D137)</f>
        <v>0.73615740740740743</v>
      </c>
    </row>
    <row r="138" spans="1:8" x14ac:dyDescent="0.2">
      <c r="A138" t="s">
        <v>40</v>
      </c>
      <c r="B138">
        <v>-718.41416000000004</v>
      </c>
      <c r="C138" t="s">
        <v>151</v>
      </c>
      <c r="D138" s="5">
        <v>0.73642361111111121</v>
      </c>
      <c r="E138" s="4">
        <f>VALUE(RIGHT(A138,2))</f>
        <v>1</v>
      </c>
      <c r="F138">
        <f>B138</f>
        <v>-718.41416000000004</v>
      </c>
      <c r="G138" t="str">
        <f>RIGHT(C138,LEN(C138)-FIND(" - ",C138)-2)</f>
        <v>Anneal Loop [COOL] 14/14 Score</v>
      </c>
      <c r="H138">
        <f>VALUE(D138)</f>
        <v>0.73642361111111121</v>
      </c>
    </row>
    <row r="139" spans="1:8" x14ac:dyDescent="0.2">
      <c r="A139" t="s">
        <v>40</v>
      </c>
      <c r="B139">
        <v>-724.71731999999997</v>
      </c>
      <c r="C139" t="s">
        <v>52</v>
      </c>
      <c r="D139" s="5">
        <v>0.73660879629629628</v>
      </c>
      <c r="E139" s="4">
        <f>VALUE(RIGHT(A139,2))</f>
        <v>1</v>
      </c>
      <c r="F139">
        <f>B139</f>
        <v>-724.71731999999997</v>
      </c>
      <c r="G139" t="str">
        <f>RIGHT(C139,LEN(C139)-FIND(" - ",C139)-2)</f>
        <v>Minimization Loop Score</v>
      </c>
      <c r="H139">
        <f>VALUE(D139)</f>
        <v>0.73660879629629628</v>
      </c>
    </row>
    <row r="140" spans="1:8" x14ac:dyDescent="0.2">
      <c r="A140" t="s">
        <v>40</v>
      </c>
      <c r="B140">
        <v>-724.47936000000004</v>
      </c>
      <c r="C140" t="s">
        <v>41</v>
      </c>
      <c r="D140" s="5">
        <v>0.73660879629629628</v>
      </c>
      <c r="E140" s="4">
        <f>VALUE(RIGHT(A140,2))</f>
        <v>1</v>
      </c>
      <c r="F140">
        <f>B140</f>
        <v>-724.47936000000004</v>
      </c>
      <c r="G140" t="str">
        <f>RIGHT(C140,LEN(C140)-FIND(" - ",C140)-2)</f>
        <v>Mutant Pack Score</v>
      </c>
      <c r="H140">
        <f>VALUE(D140)</f>
        <v>0.73660879629629628</v>
      </c>
    </row>
    <row r="141" spans="1:8" x14ac:dyDescent="0.2">
      <c r="A141" t="s">
        <v>40</v>
      </c>
      <c r="B141">
        <v>-746.30809999999997</v>
      </c>
      <c r="C141" t="s">
        <v>52</v>
      </c>
      <c r="D141" s="5">
        <v>0.73725694444444445</v>
      </c>
      <c r="E141" s="4">
        <f>VALUE(RIGHT(A141,2))</f>
        <v>1</v>
      </c>
      <c r="F141">
        <f>B141</f>
        <v>-746.30809999999997</v>
      </c>
      <c r="G141" t="str">
        <f>RIGHT(C141,LEN(C141)-FIND(" - ",C141)-2)</f>
        <v>Minimization Loop Score</v>
      </c>
      <c r="H141">
        <f>VALUE(D141)</f>
        <v>0.73725694444444445</v>
      </c>
    </row>
    <row r="142" spans="1:8" x14ac:dyDescent="0.2">
      <c r="A142" t="s">
        <v>40</v>
      </c>
      <c r="B142">
        <v>-762.59235000000001</v>
      </c>
      <c r="C142" t="s">
        <v>159</v>
      </c>
      <c r="D142" s="5">
        <v>0.73725694444444445</v>
      </c>
      <c r="E142" s="4">
        <f>VALUE(RIGHT(A142,2))</f>
        <v>1</v>
      </c>
      <c r="F142">
        <f>B142</f>
        <v>-762.59235000000001</v>
      </c>
      <c r="G142" t="str">
        <f>RIGHT(C142,LEN(C142)-FIND(" - ",C142)-2)</f>
        <v>Mut &amp; Min #01 Score</v>
      </c>
      <c r="H142">
        <f>VALUE(D142)</f>
        <v>0.73725694444444445</v>
      </c>
    </row>
    <row r="143" spans="1:8" x14ac:dyDescent="0.2">
      <c r="A143" t="s">
        <v>40</v>
      </c>
      <c r="B143">
        <v>-755.79364999999996</v>
      </c>
      <c r="C143" t="s">
        <v>41</v>
      </c>
      <c r="D143" s="5">
        <v>0.73725694444444445</v>
      </c>
      <c r="E143" s="4">
        <f>VALUE(RIGHT(A143,2))</f>
        <v>1</v>
      </c>
      <c r="F143">
        <f>B143</f>
        <v>-755.79364999999996</v>
      </c>
      <c r="G143" t="str">
        <f>RIGHT(C143,LEN(C143)-FIND(" - ",C143)-2)</f>
        <v>Mutant Pack Score</v>
      </c>
      <c r="H143">
        <f>VALUE(D143)</f>
        <v>0.73725694444444445</v>
      </c>
    </row>
    <row r="144" spans="1:8" x14ac:dyDescent="0.2">
      <c r="A144" t="s">
        <v>40</v>
      </c>
      <c r="B144">
        <v>-756.49423999999999</v>
      </c>
      <c r="C144" t="s">
        <v>52</v>
      </c>
      <c r="D144" s="5">
        <v>0.73738425925925932</v>
      </c>
      <c r="E144" s="4">
        <f>VALUE(RIGHT(A144,2))</f>
        <v>1</v>
      </c>
      <c r="F144">
        <f>B144</f>
        <v>-756.49423999999999</v>
      </c>
      <c r="G144" t="str">
        <f>RIGHT(C144,LEN(C144)-FIND(" - ",C144)-2)</f>
        <v>Minimization Loop Score</v>
      </c>
      <c r="H144">
        <f>VALUE(D144)</f>
        <v>0.73738425925925932</v>
      </c>
    </row>
    <row r="145" spans="1:8" x14ac:dyDescent="0.2">
      <c r="A145" t="s">
        <v>40</v>
      </c>
      <c r="B145">
        <v>-756.49423999999999</v>
      </c>
      <c r="C145" t="s">
        <v>58</v>
      </c>
      <c r="D145" s="5">
        <v>0.73767361111111107</v>
      </c>
      <c r="E145" s="4">
        <f>VALUE(RIGHT(A145,2))</f>
        <v>1</v>
      </c>
      <c r="F145">
        <f>B145</f>
        <v>-756.49423999999999</v>
      </c>
      <c r="G145" t="str">
        <f>RIGHT(C145,LEN(C145)-FIND(" - ",C145)-2)</f>
        <v>Anneal Loop [HEAT]  1/14 Score</v>
      </c>
      <c r="H145">
        <f>VALUE(D145)</f>
        <v>0.73767361111111107</v>
      </c>
    </row>
    <row r="146" spans="1:8" x14ac:dyDescent="0.2">
      <c r="A146" t="s">
        <v>40</v>
      </c>
      <c r="B146">
        <v>-756.49423999999999</v>
      </c>
      <c r="C146" t="s">
        <v>65</v>
      </c>
      <c r="D146" s="5">
        <v>0.73795138888888889</v>
      </c>
      <c r="E146" s="4">
        <f>VALUE(RIGHT(A146,2))</f>
        <v>1</v>
      </c>
      <c r="F146">
        <f>B146</f>
        <v>-756.49423999999999</v>
      </c>
      <c r="G146" t="str">
        <f>RIGHT(C146,LEN(C146)-FIND(" - ",C146)-2)</f>
        <v>Anneal Loop [HEAT]  2/14 Score</v>
      </c>
      <c r="H146">
        <f>VALUE(D146)</f>
        <v>0.73795138888888889</v>
      </c>
    </row>
    <row r="147" spans="1:8" x14ac:dyDescent="0.2">
      <c r="A147" t="s">
        <v>40</v>
      </c>
      <c r="B147">
        <v>-756.49423999999999</v>
      </c>
      <c r="C147" t="s">
        <v>71</v>
      </c>
      <c r="D147" s="5">
        <v>0.73822916666666671</v>
      </c>
      <c r="E147" s="4">
        <f>VALUE(RIGHT(A147,2))</f>
        <v>1</v>
      </c>
      <c r="F147">
        <f>B147</f>
        <v>-756.49423999999999</v>
      </c>
      <c r="G147" t="str">
        <f>RIGHT(C147,LEN(C147)-FIND(" - ",C147)-2)</f>
        <v>Anneal Loop [HEAT]  3/14 Score</v>
      </c>
      <c r="H147">
        <f>VALUE(D147)</f>
        <v>0.73822916666666671</v>
      </c>
    </row>
    <row r="148" spans="1:8" x14ac:dyDescent="0.2">
      <c r="A148" t="s">
        <v>40</v>
      </c>
      <c r="B148">
        <v>-756.49423999999999</v>
      </c>
      <c r="C148" t="s">
        <v>78</v>
      </c>
      <c r="D148" s="5">
        <v>0.73850694444444442</v>
      </c>
      <c r="E148" s="4">
        <f>VALUE(RIGHT(A148,2))</f>
        <v>1</v>
      </c>
      <c r="F148">
        <f>B148</f>
        <v>-756.49423999999999</v>
      </c>
      <c r="G148" t="str">
        <f>RIGHT(C148,LEN(C148)-FIND(" - ",C148)-2)</f>
        <v>Anneal Loop [COOL]  4/14 Score</v>
      </c>
      <c r="H148">
        <f>VALUE(D148)</f>
        <v>0.73850694444444442</v>
      </c>
    </row>
    <row r="149" spans="1:8" x14ac:dyDescent="0.2">
      <c r="A149" t="s">
        <v>40</v>
      </c>
      <c r="B149">
        <v>-742.84770000000003</v>
      </c>
      <c r="C149" t="s">
        <v>85</v>
      </c>
      <c r="D149" s="5">
        <v>0.73878472222222225</v>
      </c>
      <c r="E149" s="4">
        <f>VALUE(RIGHT(A149,2))</f>
        <v>1</v>
      </c>
      <c r="F149">
        <f>B149</f>
        <v>-742.84770000000003</v>
      </c>
      <c r="G149" t="str">
        <f>RIGHT(C149,LEN(C149)-FIND(" - ",C149)-2)</f>
        <v>Anneal Loop [COOL]  5/14 Score</v>
      </c>
      <c r="H149">
        <f>VALUE(D149)</f>
        <v>0.73878472222222225</v>
      </c>
    </row>
    <row r="150" spans="1:8" x14ac:dyDescent="0.2">
      <c r="A150" t="s">
        <v>40</v>
      </c>
      <c r="B150">
        <v>-741.33074999999997</v>
      </c>
      <c r="C150" t="s">
        <v>92</v>
      </c>
      <c r="D150" s="5">
        <v>0.73905092592592592</v>
      </c>
      <c r="E150" s="4">
        <f>VALUE(RIGHT(A150,2))</f>
        <v>1</v>
      </c>
      <c r="F150">
        <f>B150</f>
        <v>-741.33074999999997</v>
      </c>
      <c r="G150" t="str">
        <f>RIGHT(C150,LEN(C150)-FIND(" - ",C150)-2)</f>
        <v>Anneal Loop [COOL]  6/14 Score</v>
      </c>
      <c r="H150">
        <f>VALUE(D150)</f>
        <v>0.73905092592592592</v>
      </c>
    </row>
    <row r="151" spans="1:8" x14ac:dyDescent="0.2">
      <c r="A151" t="s">
        <v>40</v>
      </c>
      <c r="B151">
        <v>-746.92693999999995</v>
      </c>
      <c r="C151" t="s">
        <v>100</v>
      </c>
      <c r="D151" s="5">
        <v>0.73932870370370374</v>
      </c>
      <c r="E151" s="4">
        <f>VALUE(RIGHT(A151,2))</f>
        <v>1</v>
      </c>
      <c r="F151">
        <f>B151</f>
        <v>-746.92693999999995</v>
      </c>
      <c r="G151" t="str">
        <f>RIGHT(C151,LEN(C151)-FIND(" - ",C151)-2)</f>
        <v>Anneal Loop [COOL]  7/14 Score</v>
      </c>
      <c r="H151">
        <f>VALUE(D151)</f>
        <v>0.73932870370370374</v>
      </c>
    </row>
    <row r="152" spans="1:8" x14ac:dyDescent="0.2">
      <c r="A152" t="s">
        <v>40</v>
      </c>
      <c r="B152">
        <v>-746.92693999999995</v>
      </c>
      <c r="C152" t="s">
        <v>107</v>
      </c>
      <c r="D152" s="5">
        <v>0.73960648148148145</v>
      </c>
      <c r="E152" s="4">
        <f>VALUE(RIGHT(A152,2))</f>
        <v>1</v>
      </c>
      <c r="F152">
        <f>B152</f>
        <v>-746.92693999999995</v>
      </c>
      <c r="G152" t="str">
        <f>RIGHT(C152,LEN(C152)-FIND(" - ",C152)-2)</f>
        <v>Anneal Loop [HEAT]  8/14 Score</v>
      </c>
      <c r="H152">
        <f>VALUE(D152)</f>
        <v>0.73960648148148145</v>
      </c>
    </row>
    <row r="153" spans="1:8" x14ac:dyDescent="0.2">
      <c r="A153" t="s">
        <v>40</v>
      </c>
      <c r="B153">
        <v>-746.92693999999995</v>
      </c>
      <c r="C153" t="s">
        <v>114</v>
      </c>
      <c r="D153" s="5">
        <v>0.73988425925925927</v>
      </c>
      <c r="E153" s="4">
        <f>VALUE(RIGHT(A153,2))</f>
        <v>1</v>
      </c>
      <c r="F153">
        <f>B153</f>
        <v>-746.92693999999995</v>
      </c>
      <c r="G153" t="str">
        <f>RIGHT(C153,LEN(C153)-FIND(" - ",C153)-2)</f>
        <v>Anneal Loop [HEAT]  9/14 Score</v>
      </c>
      <c r="H153">
        <f>VALUE(D153)</f>
        <v>0.73988425925925927</v>
      </c>
    </row>
    <row r="154" spans="1:8" x14ac:dyDescent="0.2">
      <c r="A154" t="s">
        <v>40</v>
      </c>
      <c r="B154">
        <v>-746.92693999999995</v>
      </c>
      <c r="C154" t="s">
        <v>123</v>
      </c>
      <c r="D154" s="5">
        <v>0.74017361111111113</v>
      </c>
      <c r="E154" s="4">
        <f>VALUE(RIGHT(A154,2))</f>
        <v>1</v>
      </c>
      <c r="F154">
        <f>B154</f>
        <v>-746.92693999999995</v>
      </c>
      <c r="G154" t="str">
        <f>RIGHT(C154,LEN(C154)-FIND(" - ",C154)-2)</f>
        <v>Anneal Loop [HEAT] 10/14 Score</v>
      </c>
      <c r="H154">
        <f>VALUE(D154)</f>
        <v>0.74017361111111113</v>
      </c>
    </row>
    <row r="155" spans="1:8" x14ac:dyDescent="0.2">
      <c r="A155" t="s">
        <v>40</v>
      </c>
      <c r="B155">
        <v>-746.92693999999995</v>
      </c>
      <c r="C155" t="s">
        <v>130</v>
      </c>
      <c r="D155" s="5">
        <v>0.74043981481481491</v>
      </c>
      <c r="E155" s="4">
        <f>VALUE(RIGHT(A155,2))</f>
        <v>1</v>
      </c>
      <c r="F155">
        <f>B155</f>
        <v>-746.92693999999995</v>
      </c>
      <c r="G155" t="str">
        <f>RIGHT(C155,LEN(C155)-FIND(" - ",C155)-2)</f>
        <v>Anneal Loop [COOL] 11/14 Score</v>
      </c>
      <c r="H155">
        <f>VALUE(D155)</f>
        <v>0.74043981481481491</v>
      </c>
    </row>
    <row r="156" spans="1:8" x14ac:dyDescent="0.2">
      <c r="A156" t="s">
        <v>40</v>
      </c>
      <c r="B156">
        <v>-746.92693999999995</v>
      </c>
      <c r="C156" t="s">
        <v>137</v>
      </c>
      <c r="D156" s="5">
        <v>0.74071759259259251</v>
      </c>
      <c r="E156" s="4">
        <f>VALUE(RIGHT(A156,2))</f>
        <v>1</v>
      </c>
      <c r="F156">
        <f>B156</f>
        <v>-746.92693999999995</v>
      </c>
      <c r="G156" t="str">
        <f>RIGHT(C156,LEN(C156)-FIND(" - ",C156)-2)</f>
        <v>Anneal Loop [COOL] 12/14 Score</v>
      </c>
      <c r="H156">
        <f>VALUE(D156)</f>
        <v>0.74071759259259251</v>
      </c>
    </row>
    <row r="157" spans="1:8" x14ac:dyDescent="0.2">
      <c r="A157" t="s">
        <v>40</v>
      </c>
      <c r="B157">
        <v>-746.92693999999995</v>
      </c>
      <c r="C157" t="s">
        <v>144</v>
      </c>
      <c r="D157" s="5">
        <v>0.74099537037037033</v>
      </c>
      <c r="E157" s="4">
        <f>VALUE(RIGHT(A157,2))</f>
        <v>1</v>
      </c>
      <c r="F157">
        <f>B157</f>
        <v>-746.92693999999995</v>
      </c>
      <c r="G157" t="str">
        <f>RIGHT(C157,LEN(C157)-FIND(" - ",C157)-2)</f>
        <v>Anneal Loop [COOL] 13/14 Score</v>
      </c>
      <c r="H157">
        <f>VALUE(D157)</f>
        <v>0.74099537037037033</v>
      </c>
    </row>
    <row r="158" spans="1:8" x14ac:dyDescent="0.2">
      <c r="A158" t="s">
        <v>40</v>
      </c>
      <c r="B158">
        <v>-736.67359999999996</v>
      </c>
      <c r="C158" t="s">
        <v>151</v>
      </c>
      <c r="D158" s="5">
        <v>0.74126157407407411</v>
      </c>
      <c r="E158" s="4">
        <f>VALUE(RIGHT(A158,2))</f>
        <v>1</v>
      </c>
      <c r="F158">
        <f>B158</f>
        <v>-736.67359999999996</v>
      </c>
      <c r="G158" t="str">
        <f>RIGHT(C158,LEN(C158)-FIND(" - ",C158)-2)</f>
        <v>Anneal Loop [COOL] 14/14 Score</v>
      </c>
      <c r="H158">
        <f>VALUE(D158)</f>
        <v>0.74126157407407411</v>
      </c>
    </row>
    <row r="159" spans="1:8" x14ac:dyDescent="0.2">
      <c r="A159" t="s">
        <v>40</v>
      </c>
      <c r="B159">
        <v>-739.56510000000003</v>
      </c>
      <c r="C159" t="s">
        <v>52</v>
      </c>
      <c r="D159" s="5">
        <v>0.74140046296296302</v>
      </c>
      <c r="E159" s="4">
        <f>VALUE(RIGHT(A159,2))</f>
        <v>1</v>
      </c>
      <c r="F159">
        <f>B159</f>
        <v>-739.56510000000003</v>
      </c>
      <c r="G159" t="str">
        <f>RIGHT(C159,LEN(C159)-FIND(" - ",C159)-2)</f>
        <v>Minimization Loop Score</v>
      </c>
      <c r="H159">
        <f>VALUE(D159)</f>
        <v>0.74140046296296302</v>
      </c>
    </row>
    <row r="160" spans="1:8" x14ac:dyDescent="0.2">
      <c r="A160" t="s">
        <v>40</v>
      </c>
      <c r="B160">
        <v>-739.19443999999999</v>
      </c>
      <c r="C160" t="s">
        <v>41</v>
      </c>
      <c r="D160" s="5">
        <v>0.74140046296296302</v>
      </c>
      <c r="E160" s="4">
        <f>VALUE(RIGHT(A160,2))</f>
        <v>1</v>
      </c>
      <c r="F160">
        <f>B160</f>
        <v>-739.19443999999999</v>
      </c>
      <c r="G160" t="str">
        <f>RIGHT(C160,LEN(C160)-FIND(" - ",C160)-2)</f>
        <v>Mutant Pack Score</v>
      </c>
      <c r="H160">
        <f>VALUE(D160)</f>
        <v>0.74140046296296302</v>
      </c>
    </row>
    <row r="161" spans="1:8" x14ac:dyDescent="0.2">
      <c r="A161" t="s">
        <v>40</v>
      </c>
      <c r="B161">
        <v>-753.28272000000004</v>
      </c>
      <c r="C161" t="s">
        <v>52</v>
      </c>
      <c r="D161" s="5">
        <v>0.74199074074074067</v>
      </c>
      <c r="E161" s="4">
        <f>VALUE(RIGHT(A161,2))</f>
        <v>1</v>
      </c>
      <c r="F161">
        <f>B161</f>
        <v>-753.28272000000004</v>
      </c>
      <c r="G161" t="str">
        <f>RIGHT(C161,LEN(C161)-FIND(" - ",C161)-2)</f>
        <v>Minimization Loop Score</v>
      </c>
      <c r="H161">
        <f>VALUE(D161)</f>
        <v>0.74199074074074067</v>
      </c>
    </row>
    <row r="162" spans="1:8" x14ac:dyDescent="0.2">
      <c r="A162" t="s">
        <v>40</v>
      </c>
      <c r="B162">
        <v>-762.59235000000001</v>
      </c>
      <c r="C162" t="s">
        <v>166</v>
      </c>
      <c r="D162" s="5">
        <v>0.74199074074074067</v>
      </c>
      <c r="E162" s="4">
        <f>VALUE(RIGHT(A162,2))</f>
        <v>1</v>
      </c>
      <c r="F162">
        <f>B162</f>
        <v>-762.59235000000001</v>
      </c>
      <c r="G162" t="str">
        <f>RIGHT(C162,LEN(C162)-FIND(" - ",C162)-2)</f>
        <v>Mut &amp; Min #02 Score</v>
      </c>
      <c r="H162">
        <f>VALUE(D162)</f>
        <v>0.74199074074074067</v>
      </c>
    </row>
    <row r="163" spans="1:8" x14ac:dyDescent="0.2">
      <c r="A163" t="s">
        <v>40</v>
      </c>
      <c r="B163">
        <v>-760.87724000000003</v>
      </c>
      <c r="C163" t="s">
        <v>41</v>
      </c>
      <c r="D163" s="5">
        <v>0.74199074074074067</v>
      </c>
      <c r="E163" s="4">
        <f>VALUE(RIGHT(A163,2))</f>
        <v>1</v>
      </c>
      <c r="F163">
        <f>B163</f>
        <v>-760.87724000000003</v>
      </c>
      <c r="G163" t="str">
        <f>RIGHT(C163,LEN(C163)-FIND(" - ",C163)-2)</f>
        <v>Mutant Pack Score</v>
      </c>
      <c r="H163">
        <f>VALUE(D163)</f>
        <v>0.74199074074074067</v>
      </c>
    </row>
    <row r="164" spans="1:8" x14ac:dyDescent="0.2">
      <c r="A164" t="s">
        <v>40</v>
      </c>
      <c r="B164">
        <v>-762.79187999999999</v>
      </c>
      <c r="C164" t="s">
        <v>52</v>
      </c>
      <c r="D164" s="5">
        <v>0.74212962962962958</v>
      </c>
      <c r="E164" s="4">
        <f>VALUE(RIGHT(A164,2))</f>
        <v>1</v>
      </c>
      <c r="F164">
        <f>B164</f>
        <v>-762.79187999999999</v>
      </c>
      <c r="G164" t="str">
        <f>RIGHT(C164,LEN(C164)-FIND(" - ",C164)-2)</f>
        <v>Minimization Loop Score</v>
      </c>
      <c r="H164">
        <f>VALUE(D164)</f>
        <v>0.74212962962962958</v>
      </c>
    </row>
    <row r="165" spans="1:8" x14ac:dyDescent="0.2">
      <c r="A165" t="s">
        <v>40</v>
      </c>
      <c r="B165">
        <v>-762.79187999999999</v>
      </c>
      <c r="C165" t="s">
        <v>58</v>
      </c>
      <c r="D165" s="5">
        <v>0.7424074074074074</v>
      </c>
      <c r="E165" s="4">
        <f>VALUE(RIGHT(A165,2))</f>
        <v>1</v>
      </c>
      <c r="F165">
        <f>B165</f>
        <v>-762.79187999999999</v>
      </c>
      <c r="G165" t="str">
        <f>RIGHT(C165,LEN(C165)-FIND(" - ",C165)-2)</f>
        <v>Anneal Loop [HEAT]  1/14 Score</v>
      </c>
      <c r="H165">
        <f>VALUE(D165)</f>
        <v>0.7424074074074074</v>
      </c>
    </row>
    <row r="166" spans="1:8" x14ac:dyDescent="0.2">
      <c r="A166" t="s">
        <v>40</v>
      </c>
      <c r="B166">
        <v>-762.79187999999999</v>
      </c>
      <c r="C166" t="s">
        <v>65</v>
      </c>
      <c r="D166" s="5">
        <v>0.74269675925925915</v>
      </c>
      <c r="E166" s="4">
        <f>VALUE(RIGHT(A166,2))</f>
        <v>1</v>
      </c>
      <c r="F166">
        <f>B166</f>
        <v>-762.79187999999999</v>
      </c>
      <c r="G166" t="str">
        <f>RIGHT(C166,LEN(C166)-FIND(" - ",C166)-2)</f>
        <v>Anneal Loop [HEAT]  2/14 Score</v>
      </c>
      <c r="H166">
        <f>VALUE(D166)</f>
        <v>0.74269675925925915</v>
      </c>
    </row>
    <row r="167" spans="1:8" x14ac:dyDescent="0.2">
      <c r="A167" t="s">
        <v>40</v>
      </c>
      <c r="B167">
        <v>-762.79187999999999</v>
      </c>
      <c r="C167" t="s">
        <v>71</v>
      </c>
      <c r="D167" s="5">
        <v>0.74296296296296294</v>
      </c>
      <c r="E167" s="4">
        <f>VALUE(RIGHT(A167,2))</f>
        <v>1</v>
      </c>
      <c r="F167">
        <f>B167</f>
        <v>-762.79187999999999</v>
      </c>
      <c r="G167" t="str">
        <f>RIGHT(C167,LEN(C167)-FIND(" - ",C167)-2)</f>
        <v>Anneal Loop [HEAT]  3/14 Score</v>
      </c>
      <c r="H167">
        <f>VALUE(D167)</f>
        <v>0.74296296296296294</v>
      </c>
    </row>
    <row r="168" spans="1:8" x14ac:dyDescent="0.2">
      <c r="A168" t="s">
        <v>40</v>
      </c>
      <c r="B168">
        <v>-760.37297999999998</v>
      </c>
      <c r="C168" t="s">
        <v>78</v>
      </c>
      <c r="D168" s="5">
        <v>0.74322916666666661</v>
      </c>
      <c r="E168" s="4">
        <f>VALUE(RIGHT(A168,2))</f>
        <v>1</v>
      </c>
      <c r="F168">
        <f>B168</f>
        <v>-760.37297999999998</v>
      </c>
      <c r="G168" t="str">
        <f>RIGHT(C168,LEN(C168)-FIND(" - ",C168)-2)</f>
        <v>Anneal Loop [COOL]  4/14 Score</v>
      </c>
      <c r="H168">
        <f>VALUE(D168)</f>
        <v>0.74322916666666661</v>
      </c>
    </row>
    <row r="169" spans="1:8" x14ac:dyDescent="0.2">
      <c r="A169" t="s">
        <v>40</v>
      </c>
      <c r="B169">
        <v>-760.79133999999999</v>
      </c>
      <c r="C169" t="s">
        <v>85</v>
      </c>
      <c r="D169" s="5">
        <v>0.74350694444444443</v>
      </c>
      <c r="E169" s="4">
        <f>VALUE(RIGHT(A169,2))</f>
        <v>1</v>
      </c>
      <c r="F169">
        <f>B169</f>
        <v>-760.79133999999999</v>
      </c>
      <c r="G169" t="str">
        <f>RIGHT(C169,LEN(C169)-FIND(" - ",C169)-2)</f>
        <v>Anneal Loop [COOL]  5/14 Score</v>
      </c>
      <c r="H169">
        <f>VALUE(D169)</f>
        <v>0.74350694444444443</v>
      </c>
    </row>
    <row r="170" spans="1:8" x14ac:dyDescent="0.2">
      <c r="A170" t="s">
        <v>40</v>
      </c>
      <c r="B170">
        <v>-758.32748000000004</v>
      </c>
      <c r="C170" t="s">
        <v>92</v>
      </c>
      <c r="D170" s="5">
        <v>0.7437731481481481</v>
      </c>
      <c r="E170" s="4">
        <f>VALUE(RIGHT(A170,2))</f>
        <v>1</v>
      </c>
      <c r="F170">
        <f>B170</f>
        <v>-758.32748000000004</v>
      </c>
      <c r="G170" t="str">
        <f>RIGHT(C170,LEN(C170)-FIND(" - ",C170)-2)</f>
        <v>Anneal Loop [COOL]  6/14 Score</v>
      </c>
      <c r="H170">
        <f>VALUE(D170)</f>
        <v>0.7437731481481481</v>
      </c>
    </row>
    <row r="171" spans="1:8" x14ac:dyDescent="0.2">
      <c r="A171" t="s">
        <v>40</v>
      </c>
      <c r="B171">
        <v>-757.11315000000002</v>
      </c>
      <c r="C171" t="s">
        <v>100</v>
      </c>
      <c r="D171" s="5">
        <v>0.74405092592592592</v>
      </c>
      <c r="E171" s="4">
        <f>VALUE(RIGHT(A171,2))</f>
        <v>1</v>
      </c>
      <c r="F171">
        <f>B171</f>
        <v>-757.11315000000002</v>
      </c>
      <c r="G171" t="str">
        <f>RIGHT(C171,LEN(C171)-FIND(" - ",C171)-2)</f>
        <v>Anneal Loop [COOL]  7/14 Score</v>
      </c>
      <c r="H171">
        <f>VALUE(D171)</f>
        <v>0.74405092592592592</v>
      </c>
    </row>
    <row r="172" spans="1:8" x14ac:dyDescent="0.2">
      <c r="A172" t="s">
        <v>40</v>
      </c>
      <c r="B172">
        <v>-757.11315000000002</v>
      </c>
      <c r="C172" t="s">
        <v>107</v>
      </c>
      <c r="D172" s="5">
        <v>0.74434027777777778</v>
      </c>
      <c r="E172" s="4">
        <f>VALUE(RIGHT(A172,2))</f>
        <v>1</v>
      </c>
      <c r="F172">
        <f>B172</f>
        <v>-757.11315000000002</v>
      </c>
      <c r="G172" t="str">
        <f>RIGHT(C172,LEN(C172)-FIND(" - ",C172)-2)</f>
        <v>Anneal Loop [HEAT]  8/14 Score</v>
      </c>
      <c r="H172">
        <f>VALUE(D172)</f>
        <v>0.74434027777777778</v>
      </c>
    </row>
    <row r="173" spans="1:8" x14ac:dyDescent="0.2">
      <c r="A173" t="s">
        <v>40</v>
      </c>
      <c r="B173">
        <v>-757.11315000000002</v>
      </c>
      <c r="C173" t="s">
        <v>114</v>
      </c>
      <c r="D173" s="5">
        <v>0.74462962962962964</v>
      </c>
      <c r="E173" s="4">
        <f>VALUE(RIGHT(A173,2))</f>
        <v>1</v>
      </c>
      <c r="F173">
        <f>B173</f>
        <v>-757.11315000000002</v>
      </c>
      <c r="G173" t="str">
        <f>RIGHT(C173,LEN(C173)-FIND(" - ",C173)-2)</f>
        <v>Anneal Loop [HEAT]  9/14 Score</v>
      </c>
      <c r="H173">
        <f>VALUE(D173)</f>
        <v>0.74462962962962964</v>
      </c>
    </row>
    <row r="174" spans="1:8" x14ac:dyDescent="0.2">
      <c r="A174" t="s">
        <v>40</v>
      </c>
      <c r="B174">
        <v>-757.11315000000002</v>
      </c>
      <c r="C174" t="s">
        <v>123</v>
      </c>
      <c r="D174" s="5">
        <v>0.74490740740740735</v>
      </c>
      <c r="E174" s="4">
        <f>VALUE(RIGHT(A174,2))</f>
        <v>1</v>
      </c>
      <c r="F174">
        <f>B174</f>
        <v>-757.11315000000002</v>
      </c>
      <c r="G174" t="str">
        <f>RIGHT(C174,LEN(C174)-FIND(" - ",C174)-2)</f>
        <v>Anneal Loop [HEAT] 10/14 Score</v>
      </c>
      <c r="H174">
        <f>VALUE(D174)</f>
        <v>0.74490740740740735</v>
      </c>
    </row>
    <row r="175" spans="1:8" x14ac:dyDescent="0.2">
      <c r="A175" t="s">
        <v>40</v>
      </c>
      <c r="B175">
        <v>-757.83097999999995</v>
      </c>
      <c r="C175" t="s">
        <v>130</v>
      </c>
      <c r="D175" s="5">
        <v>0.74518518518518517</v>
      </c>
      <c r="E175" s="4">
        <f>VALUE(RIGHT(A175,2))</f>
        <v>1</v>
      </c>
      <c r="F175">
        <f>B175</f>
        <v>-757.83097999999995</v>
      </c>
      <c r="G175" t="str">
        <f>RIGHT(C175,LEN(C175)-FIND(" - ",C175)-2)</f>
        <v>Anneal Loop [COOL] 11/14 Score</v>
      </c>
      <c r="H175">
        <f>VALUE(D175)</f>
        <v>0.74518518518518517</v>
      </c>
    </row>
    <row r="176" spans="1:8" x14ac:dyDescent="0.2">
      <c r="A176" t="s">
        <v>40</v>
      </c>
      <c r="B176">
        <v>-756.85125000000005</v>
      </c>
      <c r="C176" t="s">
        <v>137</v>
      </c>
      <c r="D176" s="5">
        <v>0.74545138888888884</v>
      </c>
      <c r="E176" s="4">
        <f>VALUE(RIGHT(A176,2))</f>
        <v>1</v>
      </c>
      <c r="F176">
        <f>B176</f>
        <v>-756.85125000000005</v>
      </c>
      <c r="G176" t="str">
        <f>RIGHT(C176,LEN(C176)-FIND(" - ",C176)-2)</f>
        <v>Anneal Loop [COOL] 12/14 Score</v>
      </c>
      <c r="H176">
        <f>VALUE(D176)</f>
        <v>0.74545138888888884</v>
      </c>
    </row>
    <row r="177" spans="1:8" x14ac:dyDescent="0.2">
      <c r="A177" t="s">
        <v>40</v>
      </c>
      <c r="B177">
        <v>-756.85125000000005</v>
      </c>
      <c r="C177" t="s">
        <v>144</v>
      </c>
      <c r="D177" s="5">
        <v>0.74571759259259263</v>
      </c>
      <c r="E177" s="4">
        <f>VALUE(RIGHT(A177,2))</f>
        <v>1</v>
      </c>
      <c r="F177">
        <f>B177</f>
        <v>-756.85125000000005</v>
      </c>
      <c r="G177" t="str">
        <f>RIGHT(C177,LEN(C177)-FIND(" - ",C177)-2)</f>
        <v>Anneal Loop [COOL] 13/14 Score</v>
      </c>
      <c r="H177">
        <f>VALUE(D177)</f>
        <v>0.74571759259259263</v>
      </c>
    </row>
    <row r="178" spans="1:8" x14ac:dyDescent="0.2">
      <c r="A178" t="s">
        <v>40</v>
      </c>
      <c r="B178">
        <v>-756.85125000000005</v>
      </c>
      <c r="C178" t="s">
        <v>151</v>
      </c>
      <c r="D178" s="5">
        <v>0.74599537037037045</v>
      </c>
      <c r="E178" s="4">
        <f>VALUE(RIGHT(A178,2))</f>
        <v>1</v>
      </c>
      <c r="F178">
        <f>B178</f>
        <v>-756.85125000000005</v>
      </c>
      <c r="G178" t="str">
        <f>RIGHT(C178,LEN(C178)-FIND(" - ",C178)-2)</f>
        <v>Anneal Loop [COOL] 14/14 Score</v>
      </c>
      <c r="H178">
        <f>VALUE(D178)</f>
        <v>0.74599537037037045</v>
      </c>
    </row>
    <row r="179" spans="1:8" x14ac:dyDescent="0.2">
      <c r="A179" t="s">
        <v>40</v>
      </c>
      <c r="B179">
        <v>-757.13482999999997</v>
      </c>
      <c r="C179" t="s">
        <v>52</v>
      </c>
      <c r="D179" s="5">
        <v>0.74612268518518521</v>
      </c>
      <c r="E179" s="4">
        <f>VALUE(RIGHT(A179,2))</f>
        <v>1</v>
      </c>
      <c r="F179">
        <f>B179</f>
        <v>-757.13482999999997</v>
      </c>
      <c r="G179" t="str">
        <f>RIGHT(C179,LEN(C179)-FIND(" - ",C179)-2)</f>
        <v>Minimization Loop Score</v>
      </c>
      <c r="H179">
        <f>VALUE(D179)</f>
        <v>0.74612268518518521</v>
      </c>
    </row>
    <row r="180" spans="1:8" x14ac:dyDescent="0.2">
      <c r="A180" t="s">
        <v>40</v>
      </c>
      <c r="B180">
        <v>-756.69644000000005</v>
      </c>
      <c r="C180" t="s">
        <v>41</v>
      </c>
      <c r="D180" s="5">
        <v>0.74612268518518521</v>
      </c>
      <c r="E180" s="4">
        <f>VALUE(RIGHT(A180,2))</f>
        <v>1</v>
      </c>
      <c r="F180">
        <f>B180</f>
        <v>-756.69644000000005</v>
      </c>
      <c r="G180" t="str">
        <f>RIGHT(C180,LEN(C180)-FIND(" - ",C180)-2)</f>
        <v>Mutant Pack Score</v>
      </c>
      <c r="H180">
        <f>VALUE(D180)</f>
        <v>0.74612268518518521</v>
      </c>
    </row>
    <row r="181" spans="1:8" x14ac:dyDescent="0.2">
      <c r="A181" t="s">
        <v>40</v>
      </c>
      <c r="B181">
        <v>-761.49982</v>
      </c>
      <c r="C181" t="s">
        <v>52</v>
      </c>
      <c r="D181" s="5">
        <v>0.74671296296296286</v>
      </c>
      <c r="E181" s="4">
        <f>VALUE(RIGHT(A181,2))</f>
        <v>1</v>
      </c>
      <c r="F181">
        <f>B181</f>
        <v>-761.49982</v>
      </c>
      <c r="G181" t="str">
        <f>RIGHT(C181,LEN(C181)-FIND(" - ",C181)-2)</f>
        <v>Minimization Loop Score</v>
      </c>
      <c r="H181">
        <f>VALUE(D181)</f>
        <v>0.74671296296296286</v>
      </c>
    </row>
    <row r="182" spans="1:8" x14ac:dyDescent="0.2">
      <c r="A182" t="s">
        <v>40</v>
      </c>
      <c r="B182">
        <v>-762.59235000000001</v>
      </c>
      <c r="C182" t="s">
        <v>171</v>
      </c>
      <c r="D182" s="5">
        <v>0.74671296296296286</v>
      </c>
      <c r="E182" s="4">
        <f>VALUE(RIGHT(A182,2))</f>
        <v>1</v>
      </c>
      <c r="F182">
        <f>B182</f>
        <v>-762.59235000000001</v>
      </c>
      <c r="G182" t="str">
        <f>RIGHT(C182,LEN(C182)-FIND(" - ",C182)-2)</f>
        <v>Mut &amp; Min #03 Score</v>
      </c>
      <c r="H182">
        <f>VALUE(D182)</f>
        <v>0.74671296296296286</v>
      </c>
    </row>
    <row r="183" spans="1:8" x14ac:dyDescent="0.2">
      <c r="A183" t="s">
        <v>40</v>
      </c>
      <c r="B183">
        <v>-757.79714000000001</v>
      </c>
      <c r="C183" t="s">
        <v>41</v>
      </c>
      <c r="D183" s="5">
        <v>0.74671296296296286</v>
      </c>
      <c r="E183" s="4">
        <f>VALUE(RIGHT(A183,2))</f>
        <v>1</v>
      </c>
      <c r="F183">
        <f>B183</f>
        <v>-757.79714000000001</v>
      </c>
      <c r="G183" t="str">
        <f>RIGHT(C183,LEN(C183)-FIND(" - ",C183)-2)</f>
        <v>Mutant Pack Score</v>
      </c>
      <c r="H183">
        <f>VALUE(D183)</f>
        <v>0.74671296296296286</v>
      </c>
    </row>
    <row r="184" spans="1:8" x14ac:dyDescent="0.2">
      <c r="A184" t="s">
        <v>40</v>
      </c>
      <c r="B184">
        <v>-758.75304000000006</v>
      </c>
      <c r="C184" t="s">
        <v>52</v>
      </c>
      <c r="D184" s="5">
        <v>0.74685185185185177</v>
      </c>
      <c r="E184" s="4">
        <f>VALUE(RIGHT(A184,2))</f>
        <v>1</v>
      </c>
      <c r="F184">
        <f>B184</f>
        <v>-758.75304000000006</v>
      </c>
      <c r="G184" t="str">
        <f>RIGHT(C184,LEN(C184)-FIND(" - ",C184)-2)</f>
        <v>Minimization Loop Score</v>
      </c>
      <c r="H184">
        <f>VALUE(D184)</f>
        <v>0.74685185185185177</v>
      </c>
    </row>
    <row r="185" spans="1:8" x14ac:dyDescent="0.2">
      <c r="A185" t="s">
        <v>40</v>
      </c>
      <c r="B185">
        <v>-758.75304000000006</v>
      </c>
      <c r="C185" t="s">
        <v>58</v>
      </c>
      <c r="D185" s="5">
        <v>0.74712962962962959</v>
      </c>
      <c r="E185" s="4">
        <f>VALUE(RIGHT(A185,2))</f>
        <v>1</v>
      </c>
      <c r="F185">
        <f>B185</f>
        <v>-758.75304000000006</v>
      </c>
      <c r="G185" t="str">
        <f>RIGHT(C185,LEN(C185)-FIND(" - ",C185)-2)</f>
        <v>Anneal Loop [HEAT]  1/14 Score</v>
      </c>
      <c r="H185">
        <f>VALUE(D185)</f>
        <v>0.74712962962962959</v>
      </c>
    </row>
    <row r="186" spans="1:8" x14ac:dyDescent="0.2">
      <c r="A186" t="s">
        <v>40</v>
      </c>
      <c r="B186">
        <v>-758.75304000000006</v>
      </c>
      <c r="C186" t="s">
        <v>65</v>
      </c>
      <c r="D186" s="5">
        <v>0.74740740740740741</v>
      </c>
      <c r="E186" s="4">
        <f>VALUE(RIGHT(A186,2))</f>
        <v>1</v>
      </c>
      <c r="F186">
        <f>B186</f>
        <v>-758.75304000000006</v>
      </c>
      <c r="G186" t="str">
        <f>RIGHT(C186,LEN(C186)-FIND(" - ",C186)-2)</f>
        <v>Anneal Loop [HEAT]  2/14 Score</v>
      </c>
      <c r="H186">
        <f>VALUE(D186)</f>
        <v>0.74740740740740741</v>
      </c>
    </row>
    <row r="187" spans="1:8" x14ac:dyDescent="0.2">
      <c r="A187" t="s">
        <v>40</v>
      </c>
      <c r="B187">
        <v>-758.75304000000006</v>
      </c>
      <c r="C187" t="s">
        <v>71</v>
      </c>
      <c r="D187" s="5">
        <v>0.74768518518518512</v>
      </c>
      <c r="E187" s="4">
        <f>VALUE(RIGHT(A187,2))</f>
        <v>1</v>
      </c>
      <c r="F187">
        <f>B187</f>
        <v>-758.75304000000006</v>
      </c>
      <c r="G187" t="str">
        <f>RIGHT(C187,LEN(C187)-FIND(" - ",C187)-2)</f>
        <v>Anneal Loop [HEAT]  3/14 Score</v>
      </c>
      <c r="H187">
        <f>VALUE(D187)</f>
        <v>0.74768518518518512</v>
      </c>
    </row>
    <row r="188" spans="1:8" x14ac:dyDescent="0.2">
      <c r="A188" t="s">
        <v>40</v>
      </c>
      <c r="B188">
        <v>-756.39626999999996</v>
      </c>
      <c r="C188" t="s">
        <v>78</v>
      </c>
      <c r="D188" s="5">
        <v>0.74796296296296294</v>
      </c>
      <c r="E188" s="4">
        <f>VALUE(RIGHT(A188,2))</f>
        <v>1</v>
      </c>
      <c r="F188">
        <f>B188</f>
        <v>-756.39626999999996</v>
      </c>
      <c r="G188" t="str">
        <f>RIGHT(C188,LEN(C188)-FIND(" - ",C188)-2)</f>
        <v>Anneal Loop [COOL]  4/14 Score</v>
      </c>
      <c r="H188">
        <f>VALUE(D188)</f>
        <v>0.74796296296296294</v>
      </c>
    </row>
    <row r="189" spans="1:8" x14ac:dyDescent="0.2">
      <c r="A189" t="s">
        <v>40</v>
      </c>
      <c r="B189">
        <v>-756.39626999999996</v>
      </c>
      <c r="C189" t="s">
        <v>85</v>
      </c>
      <c r="D189" s="5">
        <v>0.74822916666666661</v>
      </c>
      <c r="E189" s="4">
        <f>VALUE(RIGHT(A189,2))</f>
        <v>1</v>
      </c>
      <c r="F189">
        <f>B189</f>
        <v>-756.39626999999996</v>
      </c>
      <c r="G189" t="str">
        <f>RIGHT(C189,LEN(C189)-FIND(" - ",C189)-2)</f>
        <v>Anneal Loop [COOL]  5/14 Score</v>
      </c>
      <c r="H189">
        <f>VALUE(D189)</f>
        <v>0.74822916666666661</v>
      </c>
    </row>
    <row r="190" spans="1:8" x14ac:dyDescent="0.2">
      <c r="A190" t="s">
        <v>40</v>
      </c>
      <c r="B190">
        <v>-746.30223999999998</v>
      </c>
      <c r="C190" t="s">
        <v>92</v>
      </c>
      <c r="D190" s="5">
        <v>0.74850694444444443</v>
      </c>
      <c r="E190" s="4">
        <f>VALUE(RIGHT(A190,2))</f>
        <v>1</v>
      </c>
      <c r="F190">
        <f>B190</f>
        <v>-746.30223999999998</v>
      </c>
      <c r="G190" t="str">
        <f>RIGHT(C190,LEN(C190)-FIND(" - ",C190)-2)</f>
        <v>Anneal Loop [COOL]  6/14 Score</v>
      </c>
      <c r="H190">
        <f>VALUE(D190)</f>
        <v>0.74850694444444443</v>
      </c>
    </row>
    <row r="191" spans="1:8" x14ac:dyDescent="0.2">
      <c r="A191" t="s">
        <v>40</v>
      </c>
      <c r="B191">
        <v>-746.30223999999998</v>
      </c>
      <c r="C191" t="s">
        <v>100</v>
      </c>
      <c r="D191" s="5">
        <v>0.74878472222222225</v>
      </c>
      <c r="E191" s="4">
        <f>VALUE(RIGHT(A191,2))</f>
        <v>1</v>
      </c>
      <c r="F191">
        <f>B191</f>
        <v>-746.30223999999998</v>
      </c>
      <c r="G191" t="str">
        <f>RIGHT(C191,LEN(C191)-FIND(" - ",C191)-2)</f>
        <v>Anneal Loop [COOL]  7/14 Score</v>
      </c>
      <c r="H191">
        <f>VALUE(D191)</f>
        <v>0.74878472222222225</v>
      </c>
    </row>
    <row r="192" spans="1:8" x14ac:dyDescent="0.2">
      <c r="A192" t="s">
        <v>40</v>
      </c>
      <c r="B192">
        <v>-746.30223999999998</v>
      </c>
      <c r="C192" t="s">
        <v>107</v>
      </c>
      <c r="D192" s="5">
        <v>0.74906249999999996</v>
      </c>
      <c r="E192" s="4">
        <f>VALUE(RIGHT(A192,2))</f>
        <v>1</v>
      </c>
      <c r="F192">
        <f>B192</f>
        <v>-746.30223999999998</v>
      </c>
      <c r="G192" t="str">
        <f>RIGHT(C192,LEN(C192)-FIND(" - ",C192)-2)</f>
        <v>Anneal Loop [HEAT]  8/14 Score</v>
      </c>
      <c r="H192">
        <f>VALUE(D192)</f>
        <v>0.74906249999999996</v>
      </c>
    </row>
    <row r="193" spans="1:8" x14ac:dyDescent="0.2">
      <c r="A193" t="s">
        <v>40</v>
      </c>
      <c r="B193">
        <v>-733.56691999999998</v>
      </c>
      <c r="C193" t="s">
        <v>114</v>
      </c>
      <c r="D193" s="5">
        <v>0.74935185185185194</v>
      </c>
      <c r="E193" s="4">
        <f>VALUE(RIGHT(A193,2))</f>
        <v>1</v>
      </c>
      <c r="F193">
        <f>B193</f>
        <v>-733.56691999999998</v>
      </c>
      <c r="G193" t="str">
        <f>RIGHT(C193,LEN(C193)-FIND(" - ",C193)-2)</f>
        <v>Anneal Loop [HEAT]  9/14 Score</v>
      </c>
      <c r="H193">
        <f>VALUE(D193)</f>
        <v>0.74935185185185194</v>
      </c>
    </row>
    <row r="194" spans="1:8" x14ac:dyDescent="0.2">
      <c r="A194" t="s">
        <v>40</v>
      </c>
      <c r="B194">
        <v>-733.56691999999998</v>
      </c>
      <c r="C194" t="s">
        <v>123</v>
      </c>
      <c r="D194" s="5">
        <v>0.74962962962962953</v>
      </c>
      <c r="E194" s="4">
        <f>VALUE(RIGHT(A194,2))</f>
        <v>1</v>
      </c>
      <c r="F194">
        <f>B194</f>
        <v>-733.56691999999998</v>
      </c>
      <c r="G194" t="str">
        <f>RIGHT(C194,LEN(C194)-FIND(" - ",C194)-2)</f>
        <v>Anneal Loop [HEAT] 10/14 Score</v>
      </c>
      <c r="H194">
        <f>VALUE(D194)</f>
        <v>0.74962962962962953</v>
      </c>
    </row>
    <row r="195" spans="1:8" x14ac:dyDescent="0.2">
      <c r="A195" t="s">
        <v>40</v>
      </c>
      <c r="B195">
        <v>-737.06750999999997</v>
      </c>
      <c r="C195" t="s">
        <v>130</v>
      </c>
      <c r="D195" s="5">
        <v>0.74989583333333332</v>
      </c>
      <c r="E195" s="4">
        <f>VALUE(RIGHT(A195,2))</f>
        <v>1</v>
      </c>
      <c r="F195">
        <f>B195</f>
        <v>-737.06750999999997</v>
      </c>
      <c r="G195" t="str">
        <f>RIGHT(C195,LEN(C195)-FIND(" - ",C195)-2)</f>
        <v>Anneal Loop [COOL] 11/14 Score</v>
      </c>
      <c r="H195">
        <f>VALUE(D195)</f>
        <v>0.74989583333333332</v>
      </c>
    </row>
    <row r="196" spans="1:8" x14ac:dyDescent="0.2">
      <c r="A196" t="s">
        <v>40</v>
      </c>
      <c r="B196">
        <v>-731.36013000000003</v>
      </c>
      <c r="C196" t="s">
        <v>137</v>
      </c>
      <c r="D196" s="5">
        <v>0.75016203703703699</v>
      </c>
      <c r="E196" s="4">
        <f>VALUE(RIGHT(A196,2))</f>
        <v>1</v>
      </c>
      <c r="F196">
        <f>B196</f>
        <v>-731.36013000000003</v>
      </c>
      <c r="G196" t="str">
        <f>RIGHT(C196,LEN(C196)-FIND(" - ",C196)-2)</f>
        <v>Anneal Loop [COOL] 12/14 Score</v>
      </c>
      <c r="H196">
        <f>VALUE(D196)</f>
        <v>0.75016203703703699</v>
      </c>
    </row>
    <row r="197" spans="1:8" x14ac:dyDescent="0.2">
      <c r="A197" t="s">
        <v>40</v>
      </c>
      <c r="B197">
        <v>-736.21483999999998</v>
      </c>
      <c r="C197" t="s">
        <v>144</v>
      </c>
      <c r="D197" s="5">
        <v>0.75043981481481481</v>
      </c>
      <c r="E197" s="4">
        <f>VALUE(RIGHT(A197,2))</f>
        <v>1</v>
      </c>
      <c r="F197">
        <f>B197</f>
        <v>-736.21483999999998</v>
      </c>
      <c r="G197" t="str">
        <f>RIGHT(C197,LEN(C197)-FIND(" - ",C197)-2)</f>
        <v>Anneal Loop [COOL] 13/14 Score</v>
      </c>
      <c r="H197">
        <f>VALUE(D197)</f>
        <v>0.75043981481481481</v>
      </c>
    </row>
    <row r="198" spans="1:8" x14ac:dyDescent="0.2">
      <c r="A198" t="s">
        <v>40</v>
      </c>
      <c r="B198">
        <v>-736.21483999999998</v>
      </c>
      <c r="C198" t="s">
        <v>151</v>
      </c>
      <c r="D198" s="5">
        <v>0.75070601851851848</v>
      </c>
      <c r="E198" s="4">
        <f>VALUE(RIGHT(A198,2))</f>
        <v>1</v>
      </c>
      <c r="F198">
        <f>B198</f>
        <v>-736.21483999999998</v>
      </c>
      <c r="G198" t="str">
        <f>RIGHT(C198,LEN(C198)-FIND(" - ",C198)-2)</f>
        <v>Anneal Loop [COOL] 14/14 Score</v>
      </c>
      <c r="H198">
        <f>VALUE(D198)</f>
        <v>0.75070601851851848</v>
      </c>
    </row>
    <row r="199" spans="1:8" x14ac:dyDescent="0.2">
      <c r="A199" t="s">
        <v>40</v>
      </c>
      <c r="B199">
        <v>-737.21085000000005</v>
      </c>
      <c r="C199" t="s">
        <v>52</v>
      </c>
      <c r="D199" s="5">
        <v>0.75083333333333335</v>
      </c>
      <c r="E199" s="4">
        <f>VALUE(RIGHT(A199,2))</f>
        <v>1</v>
      </c>
      <c r="F199">
        <f>B199</f>
        <v>-737.21085000000005</v>
      </c>
      <c r="G199" t="str">
        <f>RIGHT(C199,LEN(C199)-FIND(" - ",C199)-2)</f>
        <v>Minimization Loop Score</v>
      </c>
      <c r="H199">
        <f>VALUE(D199)</f>
        <v>0.75083333333333335</v>
      </c>
    </row>
    <row r="200" spans="1:8" x14ac:dyDescent="0.2">
      <c r="A200" t="s">
        <v>40</v>
      </c>
      <c r="B200">
        <v>-736.97411</v>
      </c>
      <c r="C200" t="s">
        <v>41</v>
      </c>
      <c r="D200" s="5">
        <v>0.75084490740740739</v>
      </c>
      <c r="E200" s="4">
        <f>VALUE(RIGHT(A200,2))</f>
        <v>1</v>
      </c>
      <c r="F200">
        <f>B200</f>
        <v>-736.97411</v>
      </c>
      <c r="G200" t="str">
        <f>RIGHT(C200,LEN(C200)-FIND(" - ",C200)-2)</f>
        <v>Mutant Pack Score</v>
      </c>
      <c r="H200">
        <f>VALUE(D200)</f>
        <v>0.75084490740740739</v>
      </c>
    </row>
    <row r="201" spans="1:8" x14ac:dyDescent="0.2">
      <c r="A201" t="s">
        <v>40</v>
      </c>
      <c r="B201">
        <v>-754.47294999999997</v>
      </c>
      <c r="C201" t="s">
        <v>52</v>
      </c>
      <c r="D201" s="5">
        <v>0.75143518518518515</v>
      </c>
      <c r="E201" s="4">
        <f>VALUE(RIGHT(A201,2))</f>
        <v>1</v>
      </c>
      <c r="F201">
        <f>B201</f>
        <v>-754.47294999999997</v>
      </c>
      <c r="G201" t="str">
        <f>RIGHT(C201,LEN(C201)-FIND(" - ",C201)-2)</f>
        <v>Minimization Loop Score</v>
      </c>
      <c r="H201">
        <f>VALUE(D201)</f>
        <v>0.75143518518518515</v>
      </c>
    </row>
    <row r="202" spans="1:8" x14ac:dyDescent="0.2">
      <c r="A202" t="s">
        <v>40</v>
      </c>
      <c r="B202">
        <v>-762.59235000000001</v>
      </c>
      <c r="C202" t="s">
        <v>180</v>
      </c>
      <c r="D202" s="5">
        <v>0.75143518518518515</v>
      </c>
      <c r="E202" s="4">
        <f>VALUE(RIGHT(A202,2))</f>
        <v>1</v>
      </c>
      <c r="F202">
        <f>B202</f>
        <v>-762.59235000000001</v>
      </c>
      <c r="G202" t="str">
        <f>RIGHT(C202,LEN(C202)-FIND(" - ",C202)-2)</f>
        <v>Mut &amp; Min #04 Score</v>
      </c>
      <c r="H202">
        <f>VALUE(D202)</f>
        <v>0.75143518518518515</v>
      </c>
    </row>
    <row r="203" spans="1:8" x14ac:dyDescent="0.2">
      <c r="A203" t="s">
        <v>40</v>
      </c>
      <c r="B203">
        <v>-743.57123000000001</v>
      </c>
      <c r="C203" t="s">
        <v>41</v>
      </c>
      <c r="D203" s="5">
        <v>0.75144675925925919</v>
      </c>
      <c r="E203" s="4">
        <f>VALUE(RIGHT(A203,2))</f>
        <v>1</v>
      </c>
      <c r="F203">
        <f>B203</f>
        <v>-743.57123000000001</v>
      </c>
      <c r="G203" t="str">
        <f>RIGHT(C203,LEN(C203)-FIND(" - ",C203)-2)</f>
        <v>Mutant Pack Score</v>
      </c>
      <c r="H203">
        <f>VALUE(D203)</f>
        <v>0.75144675925925919</v>
      </c>
    </row>
    <row r="204" spans="1:8" x14ac:dyDescent="0.2">
      <c r="A204" t="s">
        <v>40</v>
      </c>
      <c r="B204">
        <v>-752.52666999999997</v>
      </c>
      <c r="C204" t="s">
        <v>52</v>
      </c>
      <c r="D204" s="5">
        <v>0.75157407407407406</v>
      </c>
      <c r="E204" s="4">
        <f>VALUE(RIGHT(A204,2))</f>
        <v>1</v>
      </c>
      <c r="F204">
        <f>B204</f>
        <v>-752.52666999999997</v>
      </c>
      <c r="G204" t="str">
        <f>RIGHT(C204,LEN(C204)-FIND(" - ",C204)-2)</f>
        <v>Minimization Loop Score</v>
      </c>
      <c r="H204">
        <f>VALUE(D204)</f>
        <v>0.75157407407407406</v>
      </c>
    </row>
    <row r="205" spans="1:8" x14ac:dyDescent="0.2">
      <c r="A205" t="s">
        <v>40</v>
      </c>
      <c r="B205">
        <v>-752.52666999999997</v>
      </c>
      <c r="C205" t="s">
        <v>58</v>
      </c>
      <c r="D205" s="5">
        <v>0.75186342592592592</v>
      </c>
      <c r="E205" s="4">
        <f>VALUE(RIGHT(A205,2))</f>
        <v>1</v>
      </c>
      <c r="F205">
        <f>B205</f>
        <v>-752.52666999999997</v>
      </c>
      <c r="G205" t="str">
        <f>RIGHT(C205,LEN(C205)-FIND(" - ",C205)-2)</f>
        <v>Anneal Loop [HEAT]  1/14 Score</v>
      </c>
      <c r="H205">
        <f>VALUE(D205)</f>
        <v>0.75186342592592592</v>
      </c>
    </row>
    <row r="206" spans="1:8" x14ac:dyDescent="0.2">
      <c r="A206" t="s">
        <v>40</v>
      </c>
      <c r="B206">
        <v>-752.52666999999997</v>
      </c>
      <c r="C206" t="s">
        <v>65</v>
      </c>
      <c r="D206" s="5">
        <v>0.75214120370370363</v>
      </c>
      <c r="E206" s="4">
        <f>VALUE(RIGHT(A206,2))</f>
        <v>1</v>
      </c>
      <c r="F206">
        <f>B206</f>
        <v>-752.52666999999997</v>
      </c>
      <c r="G206" t="str">
        <f>RIGHT(C206,LEN(C206)-FIND(" - ",C206)-2)</f>
        <v>Anneal Loop [HEAT]  2/14 Score</v>
      </c>
      <c r="H206">
        <f>VALUE(D206)</f>
        <v>0.75214120370370363</v>
      </c>
    </row>
    <row r="207" spans="1:8" x14ac:dyDescent="0.2">
      <c r="A207" t="s">
        <v>40</v>
      </c>
      <c r="B207">
        <v>-752.52666999999997</v>
      </c>
      <c r="C207" t="s">
        <v>71</v>
      </c>
      <c r="D207" s="5">
        <v>0.75241898148148145</v>
      </c>
      <c r="E207" s="4">
        <f>VALUE(RIGHT(A207,2))</f>
        <v>1</v>
      </c>
      <c r="F207">
        <f>B207</f>
        <v>-752.52666999999997</v>
      </c>
      <c r="G207" t="str">
        <f>RIGHT(C207,LEN(C207)-FIND(" - ",C207)-2)</f>
        <v>Anneal Loop [HEAT]  3/14 Score</v>
      </c>
      <c r="H207">
        <f>VALUE(D207)</f>
        <v>0.75241898148148145</v>
      </c>
    </row>
    <row r="208" spans="1:8" x14ac:dyDescent="0.2">
      <c r="A208" t="s">
        <v>40</v>
      </c>
      <c r="B208">
        <v>-750.90781000000004</v>
      </c>
      <c r="C208" t="s">
        <v>78</v>
      </c>
      <c r="D208" s="5">
        <v>0.75269675925925927</v>
      </c>
      <c r="E208" s="4">
        <f>VALUE(RIGHT(A208,2))</f>
        <v>1</v>
      </c>
      <c r="F208">
        <f>B208</f>
        <v>-750.90781000000004</v>
      </c>
      <c r="G208" t="str">
        <f>RIGHT(C208,LEN(C208)-FIND(" - ",C208)-2)</f>
        <v>Anneal Loop [COOL]  4/14 Score</v>
      </c>
      <c r="H208">
        <f>VALUE(D208)</f>
        <v>0.75269675925925927</v>
      </c>
    </row>
    <row r="209" spans="1:8" x14ac:dyDescent="0.2">
      <c r="A209" t="s">
        <v>40</v>
      </c>
      <c r="B209">
        <v>-747.79402000000005</v>
      </c>
      <c r="C209" t="s">
        <v>85</v>
      </c>
      <c r="D209" s="5">
        <v>0.75296296296296295</v>
      </c>
      <c r="E209" s="4">
        <f>VALUE(RIGHT(A209,2))</f>
        <v>1</v>
      </c>
      <c r="F209">
        <f>B209</f>
        <v>-747.79402000000005</v>
      </c>
      <c r="G209" t="str">
        <f>RIGHT(C209,LEN(C209)-FIND(" - ",C209)-2)</f>
        <v>Anneal Loop [COOL]  5/14 Score</v>
      </c>
      <c r="H209">
        <f>VALUE(D209)</f>
        <v>0.75296296296296295</v>
      </c>
    </row>
    <row r="210" spans="1:8" x14ac:dyDescent="0.2">
      <c r="A210" t="s">
        <v>40</v>
      </c>
      <c r="B210">
        <v>-748.50714000000005</v>
      </c>
      <c r="C210" t="s">
        <v>92</v>
      </c>
      <c r="D210" s="5">
        <v>0.75324074074074077</v>
      </c>
      <c r="E210" s="4">
        <f>VALUE(RIGHT(A210,2))</f>
        <v>1</v>
      </c>
      <c r="F210">
        <f>B210</f>
        <v>-748.50714000000005</v>
      </c>
      <c r="G210" t="str">
        <f>RIGHT(C210,LEN(C210)-FIND(" - ",C210)-2)</f>
        <v>Anneal Loop [COOL]  6/14 Score</v>
      </c>
      <c r="H210">
        <f>VALUE(D210)</f>
        <v>0.75324074074074077</v>
      </c>
    </row>
    <row r="211" spans="1:8" x14ac:dyDescent="0.2">
      <c r="A211" t="s">
        <v>40</v>
      </c>
      <c r="B211">
        <v>-748.50714000000005</v>
      </c>
      <c r="C211" t="s">
        <v>100</v>
      </c>
      <c r="D211" s="5">
        <v>0.75350694444444455</v>
      </c>
      <c r="E211" s="4">
        <f>VALUE(RIGHT(A211,2))</f>
        <v>1</v>
      </c>
      <c r="F211">
        <f>B211</f>
        <v>-748.50714000000005</v>
      </c>
      <c r="G211" t="str">
        <f>RIGHT(C211,LEN(C211)-FIND(" - ",C211)-2)</f>
        <v>Anneal Loop [COOL]  7/14 Score</v>
      </c>
      <c r="H211">
        <f>VALUE(D211)</f>
        <v>0.75350694444444455</v>
      </c>
    </row>
    <row r="212" spans="1:8" x14ac:dyDescent="0.2">
      <c r="A212" t="s">
        <v>40</v>
      </c>
      <c r="B212">
        <v>-748.50714000000005</v>
      </c>
      <c r="C212" t="s">
        <v>107</v>
      </c>
      <c r="D212" s="5">
        <v>0.7537962962962963</v>
      </c>
      <c r="E212" s="4">
        <f>VALUE(RIGHT(A212,2))</f>
        <v>1</v>
      </c>
      <c r="F212">
        <f>B212</f>
        <v>-748.50714000000005</v>
      </c>
      <c r="G212" t="str">
        <f>RIGHT(C212,LEN(C212)-FIND(" - ",C212)-2)</f>
        <v>Anneal Loop [HEAT]  8/14 Score</v>
      </c>
      <c r="H212">
        <f>VALUE(D212)</f>
        <v>0.7537962962962963</v>
      </c>
    </row>
    <row r="213" spans="1:8" x14ac:dyDescent="0.2">
      <c r="A213" t="s">
        <v>40</v>
      </c>
      <c r="B213">
        <v>-748.50714000000005</v>
      </c>
      <c r="C213" t="s">
        <v>114</v>
      </c>
      <c r="D213" s="5">
        <v>0.75407407407407412</v>
      </c>
      <c r="E213" s="4">
        <f>VALUE(RIGHT(A213,2))</f>
        <v>1</v>
      </c>
      <c r="F213">
        <f>B213</f>
        <v>-748.50714000000005</v>
      </c>
      <c r="G213" t="str">
        <f>RIGHT(C213,LEN(C213)-FIND(" - ",C213)-2)</f>
        <v>Anneal Loop [HEAT]  9/14 Score</v>
      </c>
      <c r="H213">
        <f>VALUE(D213)</f>
        <v>0.75407407407407412</v>
      </c>
    </row>
    <row r="214" spans="1:8" x14ac:dyDescent="0.2">
      <c r="A214" t="s">
        <v>40</v>
      </c>
      <c r="B214">
        <v>-748.50714000000005</v>
      </c>
      <c r="C214" t="s">
        <v>123</v>
      </c>
      <c r="D214" s="5">
        <v>0.75434027777777779</v>
      </c>
      <c r="E214" s="4">
        <f>VALUE(RIGHT(A214,2))</f>
        <v>1</v>
      </c>
      <c r="F214">
        <f>B214</f>
        <v>-748.50714000000005</v>
      </c>
      <c r="G214" t="str">
        <f>RIGHT(C214,LEN(C214)-FIND(" - ",C214)-2)</f>
        <v>Anneal Loop [HEAT] 10/14 Score</v>
      </c>
      <c r="H214">
        <f>VALUE(D214)</f>
        <v>0.75434027777777779</v>
      </c>
    </row>
    <row r="215" spans="1:8" x14ac:dyDescent="0.2">
      <c r="A215" t="s">
        <v>40</v>
      </c>
      <c r="B215">
        <v>-741.37221999999997</v>
      </c>
      <c r="C215" t="s">
        <v>130</v>
      </c>
      <c r="D215" s="5">
        <v>0.7546180555555555</v>
      </c>
      <c r="E215" s="4">
        <f>VALUE(RIGHT(A215,2))</f>
        <v>1</v>
      </c>
      <c r="F215">
        <f>B215</f>
        <v>-741.37221999999997</v>
      </c>
      <c r="G215" t="str">
        <f>RIGHT(C215,LEN(C215)-FIND(" - ",C215)-2)</f>
        <v>Anneal Loop [COOL] 11/14 Score</v>
      </c>
      <c r="H215">
        <f>VALUE(D215)</f>
        <v>0.7546180555555555</v>
      </c>
    </row>
    <row r="216" spans="1:8" x14ac:dyDescent="0.2">
      <c r="A216" t="s">
        <v>40</v>
      </c>
      <c r="B216">
        <v>-743.36442</v>
      </c>
      <c r="C216" t="s">
        <v>137</v>
      </c>
      <c r="D216" s="5">
        <v>0.75489583333333332</v>
      </c>
      <c r="E216" s="4">
        <f>VALUE(RIGHT(A216,2))</f>
        <v>1</v>
      </c>
      <c r="F216">
        <f>B216</f>
        <v>-743.36442</v>
      </c>
      <c r="G216" t="str">
        <f>RIGHT(C216,LEN(C216)-FIND(" - ",C216)-2)</f>
        <v>Anneal Loop [COOL] 12/14 Score</v>
      </c>
      <c r="H216">
        <f>VALUE(D216)</f>
        <v>0.75489583333333332</v>
      </c>
    </row>
    <row r="217" spans="1:8" x14ac:dyDescent="0.2">
      <c r="A217" t="s">
        <v>40</v>
      </c>
      <c r="B217">
        <v>-747.39165000000003</v>
      </c>
      <c r="C217" t="s">
        <v>144</v>
      </c>
      <c r="D217" s="5">
        <v>0.75516203703703699</v>
      </c>
      <c r="E217" s="4">
        <f>VALUE(RIGHT(A217,2))</f>
        <v>1</v>
      </c>
      <c r="F217">
        <f>B217</f>
        <v>-747.39165000000003</v>
      </c>
      <c r="G217" t="str">
        <f>RIGHT(C217,LEN(C217)-FIND(" - ",C217)-2)</f>
        <v>Anneal Loop [COOL] 13/14 Score</v>
      </c>
      <c r="H217">
        <f>VALUE(D217)</f>
        <v>0.75516203703703699</v>
      </c>
    </row>
    <row r="218" spans="1:8" x14ac:dyDescent="0.2">
      <c r="A218" t="s">
        <v>40</v>
      </c>
      <c r="B218">
        <v>-747.39165000000003</v>
      </c>
      <c r="C218" t="s">
        <v>151</v>
      </c>
      <c r="D218" s="5">
        <v>0.75542824074074078</v>
      </c>
      <c r="E218" s="4">
        <f>VALUE(RIGHT(A218,2))</f>
        <v>1</v>
      </c>
      <c r="F218">
        <f>B218</f>
        <v>-747.39165000000003</v>
      </c>
      <c r="G218" t="str">
        <f>RIGHT(C218,LEN(C218)-FIND(" - ",C218)-2)</f>
        <v>Anneal Loop [COOL] 14/14 Score</v>
      </c>
      <c r="H218">
        <f>VALUE(D218)</f>
        <v>0.75542824074074078</v>
      </c>
    </row>
    <row r="219" spans="1:8" x14ac:dyDescent="0.2">
      <c r="A219" t="s">
        <v>40</v>
      </c>
      <c r="B219">
        <v>-747.76670999999999</v>
      </c>
      <c r="C219" t="s">
        <v>52</v>
      </c>
      <c r="D219" s="5">
        <v>0.75556712962962969</v>
      </c>
      <c r="E219" s="4">
        <f>VALUE(RIGHT(A219,2))</f>
        <v>1</v>
      </c>
      <c r="F219">
        <f>B219</f>
        <v>-747.76670999999999</v>
      </c>
      <c r="G219" t="str">
        <f>RIGHT(C219,LEN(C219)-FIND(" - ",C219)-2)</f>
        <v>Minimization Loop Score</v>
      </c>
      <c r="H219">
        <f>VALUE(D219)</f>
        <v>0.75556712962962969</v>
      </c>
    </row>
    <row r="220" spans="1:8" x14ac:dyDescent="0.2">
      <c r="A220" t="s">
        <v>40</v>
      </c>
      <c r="B220">
        <v>-747.53673000000003</v>
      </c>
      <c r="C220" t="s">
        <v>41</v>
      </c>
      <c r="D220" s="5">
        <v>0.75556712962962969</v>
      </c>
      <c r="E220" s="4">
        <f>VALUE(RIGHT(A220,2))</f>
        <v>1</v>
      </c>
      <c r="F220">
        <f>B220</f>
        <v>-747.53673000000003</v>
      </c>
      <c r="G220" t="str">
        <f>RIGHT(C220,LEN(C220)-FIND(" - ",C220)-2)</f>
        <v>Mutant Pack Score</v>
      </c>
      <c r="H220">
        <f>VALUE(D220)</f>
        <v>0.75556712962962969</v>
      </c>
    </row>
    <row r="221" spans="1:8" x14ac:dyDescent="0.2">
      <c r="A221" t="s">
        <v>40</v>
      </c>
      <c r="B221">
        <v>-752.93776000000003</v>
      </c>
      <c r="C221" t="s">
        <v>52</v>
      </c>
      <c r="D221" s="5">
        <v>0.75616898148148148</v>
      </c>
      <c r="E221" s="4">
        <f>VALUE(RIGHT(A221,2))</f>
        <v>1</v>
      </c>
      <c r="F221">
        <f>B221</f>
        <v>-752.93776000000003</v>
      </c>
      <c r="G221" t="str">
        <f>RIGHT(C221,LEN(C221)-FIND(" - ",C221)-2)</f>
        <v>Minimization Loop Score</v>
      </c>
      <c r="H221">
        <f>VALUE(D221)</f>
        <v>0.75616898148148148</v>
      </c>
    </row>
    <row r="222" spans="1:8" x14ac:dyDescent="0.2">
      <c r="A222" t="s">
        <v>40</v>
      </c>
      <c r="B222">
        <v>-762.59235000000001</v>
      </c>
      <c r="C222" t="s">
        <v>186</v>
      </c>
      <c r="D222" s="5">
        <v>0.75616898148148148</v>
      </c>
      <c r="E222" s="4">
        <f>VALUE(RIGHT(A222,2))</f>
        <v>1</v>
      </c>
      <c r="F222">
        <f>B222</f>
        <v>-762.59235000000001</v>
      </c>
      <c r="G222" t="str">
        <f>RIGHT(C222,LEN(C222)-FIND(" - ",C222)-2)</f>
        <v>Mut &amp; Min #05 Score</v>
      </c>
      <c r="H222">
        <f>VALUE(D222)</f>
        <v>0.75616898148148148</v>
      </c>
    </row>
    <row r="223" spans="1:8" x14ac:dyDescent="0.2">
      <c r="A223" t="s">
        <v>40</v>
      </c>
      <c r="B223">
        <v>-755.09736999999996</v>
      </c>
      <c r="C223" t="s">
        <v>41</v>
      </c>
      <c r="D223" s="5">
        <v>0.75616898148148148</v>
      </c>
      <c r="E223" s="4">
        <f>VALUE(RIGHT(A223,2))</f>
        <v>1</v>
      </c>
      <c r="F223">
        <f>B223</f>
        <v>-755.09736999999996</v>
      </c>
      <c r="G223" t="str">
        <f>RIGHT(C223,LEN(C223)-FIND(" - ",C223)-2)</f>
        <v>Mutant Pack Score</v>
      </c>
      <c r="H223">
        <f>VALUE(D223)</f>
        <v>0.75616898148148148</v>
      </c>
    </row>
    <row r="224" spans="1:8" x14ac:dyDescent="0.2">
      <c r="A224" t="s">
        <v>40</v>
      </c>
      <c r="B224">
        <v>-756.10338999999999</v>
      </c>
      <c r="C224" t="s">
        <v>52</v>
      </c>
      <c r="D224" s="5">
        <v>0.75629629629629624</v>
      </c>
      <c r="E224" s="4">
        <f>VALUE(RIGHT(A224,2))</f>
        <v>1</v>
      </c>
      <c r="F224">
        <f>B224</f>
        <v>-756.10338999999999</v>
      </c>
      <c r="G224" t="str">
        <f>RIGHT(C224,LEN(C224)-FIND(" - ",C224)-2)</f>
        <v>Minimization Loop Score</v>
      </c>
      <c r="H224">
        <f>VALUE(D224)</f>
        <v>0.75629629629629624</v>
      </c>
    </row>
    <row r="225" spans="1:8" x14ac:dyDescent="0.2">
      <c r="A225" t="s">
        <v>40</v>
      </c>
      <c r="B225">
        <v>-756.10338999999999</v>
      </c>
      <c r="C225" t="s">
        <v>58</v>
      </c>
      <c r="D225" s="5">
        <v>0.75658564814814822</v>
      </c>
      <c r="E225" s="4">
        <f>VALUE(RIGHT(A225,2))</f>
        <v>1</v>
      </c>
      <c r="F225">
        <f>B225</f>
        <v>-756.10338999999999</v>
      </c>
      <c r="G225" t="str">
        <f>RIGHT(C225,LEN(C225)-FIND(" - ",C225)-2)</f>
        <v>Anneal Loop [HEAT]  1/14 Score</v>
      </c>
      <c r="H225">
        <f>VALUE(D225)</f>
        <v>0.75658564814814822</v>
      </c>
    </row>
    <row r="226" spans="1:8" x14ac:dyDescent="0.2">
      <c r="A226" t="s">
        <v>40</v>
      </c>
      <c r="B226">
        <v>-756.10338999999999</v>
      </c>
      <c r="C226" t="s">
        <v>65</v>
      </c>
      <c r="D226" s="5">
        <v>0.75687499999999996</v>
      </c>
      <c r="E226" s="4">
        <f>VALUE(RIGHT(A226,2))</f>
        <v>1</v>
      </c>
      <c r="F226">
        <f>B226</f>
        <v>-756.10338999999999</v>
      </c>
      <c r="G226" t="str">
        <f>RIGHT(C226,LEN(C226)-FIND(" - ",C226)-2)</f>
        <v>Anneal Loop [HEAT]  2/14 Score</v>
      </c>
      <c r="H226">
        <f>VALUE(D226)</f>
        <v>0.75687499999999996</v>
      </c>
    </row>
    <row r="227" spans="1:8" x14ac:dyDescent="0.2">
      <c r="A227" t="s">
        <v>40</v>
      </c>
      <c r="B227">
        <v>-756.10338999999999</v>
      </c>
      <c r="C227" t="s">
        <v>71</v>
      </c>
      <c r="D227" s="5">
        <v>0.75715277777777779</v>
      </c>
      <c r="E227" s="4">
        <f>VALUE(RIGHT(A227,2))</f>
        <v>1</v>
      </c>
      <c r="F227">
        <f>B227</f>
        <v>-756.10338999999999</v>
      </c>
      <c r="G227" t="str">
        <f>RIGHT(C227,LEN(C227)-FIND(" - ",C227)-2)</f>
        <v>Anneal Loop [HEAT]  3/14 Score</v>
      </c>
      <c r="H227">
        <f>VALUE(D227)</f>
        <v>0.75715277777777779</v>
      </c>
    </row>
    <row r="228" spans="1:8" x14ac:dyDescent="0.2">
      <c r="A228" t="s">
        <v>40</v>
      </c>
      <c r="B228">
        <v>-749.15309999999999</v>
      </c>
      <c r="C228" t="s">
        <v>78</v>
      </c>
      <c r="D228" s="5">
        <v>0.75743055555555561</v>
      </c>
      <c r="E228" s="4">
        <f>VALUE(RIGHT(A228,2))</f>
        <v>1</v>
      </c>
      <c r="F228">
        <f>B228</f>
        <v>-749.15309999999999</v>
      </c>
      <c r="G228" t="str">
        <f>RIGHT(C228,LEN(C228)-FIND(" - ",C228)-2)</f>
        <v>Anneal Loop [COOL]  4/14 Score</v>
      </c>
      <c r="H228">
        <f>VALUE(D228)</f>
        <v>0.75743055555555561</v>
      </c>
    </row>
    <row r="229" spans="1:8" x14ac:dyDescent="0.2">
      <c r="A229" t="s">
        <v>40</v>
      </c>
      <c r="B229">
        <v>-750.90786000000003</v>
      </c>
      <c r="C229" t="s">
        <v>85</v>
      </c>
      <c r="D229" s="5">
        <v>0.75770833333333332</v>
      </c>
      <c r="E229" s="4">
        <f>VALUE(RIGHT(A229,2))</f>
        <v>1</v>
      </c>
      <c r="F229">
        <f>B229</f>
        <v>-750.90786000000003</v>
      </c>
      <c r="G229" t="str">
        <f>RIGHT(C229,LEN(C229)-FIND(" - ",C229)-2)</f>
        <v>Anneal Loop [COOL]  5/14 Score</v>
      </c>
      <c r="H229">
        <f>VALUE(D229)</f>
        <v>0.75770833333333332</v>
      </c>
    </row>
    <row r="230" spans="1:8" x14ac:dyDescent="0.2">
      <c r="A230" t="s">
        <v>40</v>
      </c>
      <c r="B230">
        <v>-750.90786000000003</v>
      </c>
      <c r="C230" t="s">
        <v>92</v>
      </c>
      <c r="D230" s="5">
        <v>0.75798611111111114</v>
      </c>
      <c r="E230" s="4">
        <f>VALUE(RIGHT(A230,2))</f>
        <v>1</v>
      </c>
      <c r="F230">
        <f>B230</f>
        <v>-750.90786000000003</v>
      </c>
      <c r="G230" t="str">
        <f>RIGHT(C230,LEN(C230)-FIND(" - ",C230)-2)</f>
        <v>Anneal Loop [COOL]  6/14 Score</v>
      </c>
      <c r="H230">
        <f>VALUE(D230)</f>
        <v>0.75798611111111114</v>
      </c>
    </row>
    <row r="231" spans="1:8" x14ac:dyDescent="0.2">
      <c r="A231" t="s">
        <v>40</v>
      </c>
      <c r="B231">
        <v>-750.90786000000003</v>
      </c>
      <c r="C231" t="s">
        <v>100</v>
      </c>
      <c r="D231" s="5">
        <v>0.75825231481481481</v>
      </c>
      <c r="E231" s="4">
        <f>VALUE(RIGHT(A231,2))</f>
        <v>1</v>
      </c>
      <c r="F231">
        <f>B231</f>
        <v>-750.90786000000003</v>
      </c>
      <c r="G231" t="str">
        <f>RIGHT(C231,LEN(C231)-FIND(" - ",C231)-2)</f>
        <v>Anneal Loop [COOL]  7/14 Score</v>
      </c>
      <c r="H231">
        <f>VALUE(D231)</f>
        <v>0.75825231481481481</v>
      </c>
    </row>
    <row r="232" spans="1:8" x14ac:dyDescent="0.2">
      <c r="A232" t="s">
        <v>40</v>
      </c>
      <c r="B232">
        <v>-750.90786000000003</v>
      </c>
      <c r="C232" t="s">
        <v>107</v>
      </c>
      <c r="D232" s="5">
        <v>0.75853009259259263</v>
      </c>
      <c r="E232" s="4">
        <f>VALUE(RIGHT(A232,2))</f>
        <v>1</v>
      </c>
      <c r="F232">
        <f>B232</f>
        <v>-750.90786000000003</v>
      </c>
      <c r="G232" t="str">
        <f>RIGHT(C232,LEN(C232)-FIND(" - ",C232)-2)</f>
        <v>Anneal Loop [HEAT]  8/14 Score</v>
      </c>
      <c r="H232">
        <f>VALUE(D232)</f>
        <v>0.75853009259259263</v>
      </c>
    </row>
    <row r="233" spans="1:8" x14ac:dyDescent="0.2">
      <c r="A233" t="s">
        <v>40</v>
      </c>
      <c r="B233">
        <v>-750.90786000000003</v>
      </c>
      <c r="C233" t="s">
        <v>114</v>
      </c>
      <c r="D233" s="5">
        <v>0.75881944444444438</v>
      </c>
      <c r="E233" s="4">
        <f>VALUE(RIGHT(A233,2))</f>
        <v>1</v>
      </c>
      <c r="F233">
        <f>B233</f>
        <v>-750.90786000000003</v>
      </c>
      <c r="G233" t="str">
        <f>RIGHT(C233,LEN(C233)-FIND(" - ",C233)-2)</f>
        <v>Anneal Loop [HEAT]  9/14 Score</v>
      </c>
      <c r="H233">
        <f>VALUE(D233)</f>
        <v>0.75881944444444438</v>
      </c>
    </row>
    <row r="234" spans="1:8" x14ac:dyDescent="0.2">
      <c r="A234" t="s">
        <v>40</v>
      </c>
      <c r="B234">
        <v>-750.90786000000003</v>
      </c>
      <c r="C234" t="s">
        <v>123</v>
      </c>
      <c r="D234" s="5">
        <v>0.7590972222222222</v>
      </c>
      <c r="E234" s="4">
        <f>VALUE(RIGHT(A234,2))</f>
        <v>1</v>
      </c>
      <c r="F234">
        <f>B234</f>
        <v>-750.90786000000003</v>
      </c>
      <c r="G234" t="str">
        <f>RIGHT(C234,LEN(C234)-FIND(" - ",C234)-2)</f>
        <v>Anneal Loop [HEAT] 10/14 Score</v>
      </c>
      <c r="H234">
        <f>VALUE(D234)</f>
        <v>0.7590972222222222</v>
      </c>
    </row>
    <row r="235" spans="1:8" x14ac:dyDescent="0.2">
      <c r="A235" t="s">
        <v>40</v>
      </c>
      <c r="B235">
        <v>-752.04271000000006</v>
      </c>
      <c r="C235" t="s">
        <v>130</v>
      </c>
      <c r="D235" s="5">
        <v>0.75937500000000002</v>
      </c>
      <c r="E235" s="4">
        <f>VALUE(RIGHT(A235,2))</f>
        <v>1</v>
      </c>
      <c r="F235">
        <f>B235</f>
        <v>-752.04271000000006</v>
      </c>
      <c r="G235" t="str">
        <f>RIGHT(C235,LEN(C235)-FIND(" - ",C235)-2)</f>
        <v>Anneal Loop [COOL] 11/14 Score</v>
      </c>
      <c r="H235">
        <f>VALUE(D235)</f>
        <v>0.75937500000000002</v>
      </c>
    </row>
    <row r="236" spans="1:8" x14ac:dyDescent="0.2">
      <c r="A236" t="s">
        <v>40</v>
      </c>
      <c r="B236">
        <v>-752.04271000000006</v>
      </c>
      <c r="C236" t="s">
        <v>137</v>
      </c>
      <c r="D236" s="5">
        <v>0.75965277777777773</v>
      </c>
      <c r="E236" s="4">
        <f>VALUE(RIGHT(A236,2))</f>
        <v>1</v>
      </c>
      <c r="F236">
        <f>B236</f>
        <v>-752.04271000000006</v>
      </c>
      <c r="G236" t="str">
        <f>RIGHT(C236,LEN(C236)-FIND(" - ",C236)-2)</f>
        <v>Anneal Loop [COOL] 12/14 Score</v>
      </c>
      <c r="H236">
        <f>VALUE(D236)</f>
        <v>0.75965277777777773</v>
      </c>
    </row>
    <row r="237" spans="1:8" x14ac:dyDescent="0.2">
      <c r="A237" t="s">
        <v>40</v>
      </c>
      <c r="B237">
        <v>-751.01472999999999</v>
      </c>
      <c r="C237" t="s">
        <v>144</v>
      </c>
      <c r="D237" s="5">
        <v>0.75993055555555555</v>
      </c>
      <c r="E237" s="4">
        <f>VALUE(RIGHT(A237,2))</f>
        <v>1</v>
      </c>
      <c r="F237">
        <f>B237</f>
        <v>-751.01472999999999</v>
      </c>
      <c r="G237" t="str">
        <f>RIGHT(C237,LEN(C237)-FIND(" - ",C237)-2)</f>
        <v>Anneal Loop [COOL] 13/14 Score</v>
      </c>
      <c r="H237">
        <f>VALUE(D237)</f>
        <v>0.75993055555555555</v>
      </c>
    </row>
    <row r="238" spans="1:8" x14ac:dyDescent="0.2">
      <c r="A238" t="s">
        <v>40</v>
      </c>
      <c r="B238">
        <v>-747.25534000000005</v>
      </c>
      <c r="C238" t="s">
        <v>151</v>
      </c>
      <c r="D238" s="5">
        <v>0.76020833333333337</v>
      </c>
      <c r="E238" s="4">
        <f>VALUE(RIGHT(A238,2))</f>
        <v>1</v>
      </c>
      <c r="F238">
        <f>B238</f>
        <v>-747.25534000000005</v>
      </c>
      <c r="G238" t="str">
        <f>RIGHT(C238,LEN(C238)-FIND(" - ",C238)-2)</f>
        <v>Anneal Loop [COOL] 14/14 Score</v>
      </c>
      <c r="H238">
        <f>VALUE(D238)</f>
        <v>0.76020833333333337</v>
      </c>
    </row>
    <row r="239" spans="1:8" x14ac:dyDescent="0.2">
      <c r="A239" t="s">
        <v>40</v>
      </c>
      <c r="B239">
        <v>-747.65301999999997</v>
      </c>
      <c r="C239" t="s">
        <v>52</v>
      </c>
      <c r="D239" s="5">
        <v>0.76033564814814814</v>
      </c>
      <c r="E239" s="4">
        <f>VALUE(RIGHT(A239,2))</f>
        <v>1</v>
      </c>
      <c r="F239">
        <f>B239</f>
        <v>-747.65301999999997</v>
      </c>
      <c r="G239" t="str">
        <f>RIGHT(C239,LEN(C239)-FIND(" - ",C239)-2)</f>
        <v>Minimization Loop Score</v>
      </c>
      <c r="H239">
        <f>VALUE(D239)</f>
        <v>0.76033564814814814</v>
      </c>
    </row>
    <row r="240" spans="1:8" x14ac:dyDescent="0.2">
      <c r="A240" t="s">
        <v>40</v>
      </c>
      <c r="B240">
        <v>-747.30466000000001</v>
      </c>
      <c r="C240" t="s">
        <v>41</v>
      </c>
      <c r="D240" s="5">
        <v>0.76033564814814814</v>
      </c>
      <c r="E240" s="4">
        <f>VALUE(RIGHT(A240,2))</f>
        <v>1</v>
      </c>
      <c r="F240">
        <f>B240</f>
        <v>-747.30466000000001</v>
      </c>
      <c r="G240" t="str">
        <f>RIGHT(C240,LEN(C240)-FIND(" - ",C240)-2)</f>
        <v>Mutant Pack Score</v>
      </c>
      <c r="H240">
        <f>VALUE(D240)</f>
        <v>0.76033564814814814</v>
      </c>
    </row>
    <row r="241" spans="1:8" x14ac:dyDescent="0.2">
      <c r="A241" t="s">
        <v>40</v>
      </c>
      <c r="B241">
        <v>-754.55962999999997</v>
      </c>
      <c r="C241" t="s">
        <v>52</v>
      </c>
      <c r="D241" s="5">
        <v>0.76093749999999993</v>
      </c>
      <c r="E241" s="4">
        <f>VALUE(RIGHT(A241,2))</f>
        <v>1</v>
      </c>
      <c r="F241">
        <f>B241</f>
        <v>-754.55962999999997</v>
      </c>
      <c r="G241" t="str">
        <f>RIGHT(C241,LEN(C241)-FIND(" - ",C241)-2)</f>
        <v>Minimization Loop Score</v>
      </c>
      <c r="H241">
        <f>VALUE(D241)</f>
        <v>0.76093749999999993</v>
      </c>
    </row>
    <row r="242" spans="1:8" x14ac:dyDescent="0.2">
      <c r="A242" t="s">
        <v>40</v>
      </c>
      <c r="B242">
        <v>-762.59235000000001</v>
      </c>
      <c r="C242" t="s">
        <v>193</v>
      </c>
      <c r="D242" s="5">
        <v>0.76093749999999993</v>
      </c>
      <c r="E242" s="4">
        <f>VALUE(RIGHT(A242,2))</f>
        <v>1</v>
      </c>
      <c r="F242">
        <f>B242</f>
        <v>-762.59235000000001</v>
      </c>
      <c r="G242" t="str">
        <f>RIGHT(C242,LEN(C242)-FIND(" - ",C242)-2)</f>
        <v>Mut &amp; Min #06 Score</v>
      </c>
      <c r="H242">
        <f>VALUE(D242)</f>
        <v>0.76093749999999993</v>
      </c>
    </row>
    <row r="243" spans="1:8" x14ac:dyDescent="0.2">
      <c r="A243" t="s">
        <v>40</v>
      </c>
      <c r="B243">
        <v>-783.39874999999995</v>
      </c>
      <c r="C243" t="s">
        <v>202</v>
      </c>
      <c r="D243" s="5">
        <v>0.76787037037037031</v>
      </c>
      <c r="E243" s="4">
        <f>VALUE(RIGHT(A243,2))</f>
        <v>1</v>
      </c>
      <c r="F243">
        <f>B243</f>
        <v>-783.39874999999995</v>
      </c>
      <c r="G243" t="str">
        <f>RIGHT(C243,LEN(C243)-FIND(" - ",C243)-2)</f>
        <v>Mut &amp; Min, FastRelaxed Score</v>
      </c>
      <c r="H243">
        <f>VALUE(D243)</f>
        <v>0.76787037037037031</v>
      </c>
    </row>
    <row r="244" spans="1:8" x14ac:dyDescent="0.2">
      <c r="A244" t="s">
        <v>34</v>
      </c>
      <c r="B244">
        <v>-751.50949000000003</v>
      </c>
      <c r="C244" t="s">
        <v>35</v>
      </c>
      <c r="D244" s="5">
        <v>0.73236111111111113</v>
      </c>
      <c r="E244" s="4">
        <f>VALUE(RIGHT(A244,2))</f>
        <v>2</v>
      </c>
      <c r="F244">
        <f>B244</f>
        <v>-751.50949000000003</v>
      </c>
      <c r="G244" t="str">
        <f>RIGHT(C244,LEN(C244)-FIND(" - ",C244)-2)</f>
        <v>Mutant Pack Score</v>
      </c>
      <c r="H244">
        <f>VALUE(D244)</f>
        <v>0.73236111111111113</v>
      </c>
    </row>
    <row r="245" spans="1:8" x14ac:dyDescent="0.2">
      <c r="A245" t="s">
        <v>34</v>
      </c>
      <c r="B245">
        <v>-752.23653000000002</v>
      </c>
      <c r="C245" t="s">
        <v>50</v>
      </c>
      <c r="D245" s="5">
        <v>0.73247685185185185</v>
      </c>
      <c r="E245" s="4">
        <f>VALUE(RIGHT(A245,2))</f>
        <v>2</v>
      </c>
      <c r="F245">
        <f>B245</f>
        <v>-752.23653000000002</v>
      </c>
      <c r="G245" t="str">
        <f>RIGHT(C245,LEN(C245)-FIND(" - ",C245)-2)</f>
        <v>Minimization Loop Score</v>
      </c>
      <c r="H245">
        <f>VALUE(D245)</f>
        <v>0.73247685185185185</v>
      </c>
    </row>
    <row r="246" spans="1:8" x14ac:dyDescent="0.2">
      <c r="A246" t="s">
        <v>34</v>
      </c>
      <c r="B246">
        <v>-752.23653000000002</v>
      </c>
      <c r="C246" t="s">
        <v>59</v>
      </c>
      <c r="D246" s="5">
        <v>0.7327662037037036</v>
      </c>
      <c r="E246" s="4">
        <f>VALUE(RIGHT(A246,2))</f>
        <v>2</v>
      </c>
      <c r="F246">
        <f>B246</f>
        <v>-752.23653000000002</v>
      </c>
      <c r="G246" t="str">
        <f>RIGHT(C246,LEN(C246)-FIND(" - ",C246)-2)</f>
        <v>Anneal Loop [HEAT]  1/14 Score</v>
      </c>
      <c r="H246">
        <f>VALUE(D246)</f>
        <v>0.7327662037037036</v>
      </c>
    </row>
    <row r="247" spans="1:8" x14ac:dyDescent="0.2">
      <c r="A247" t="s">
        <v>34</v>
      </c>
      <c r="B247">
        <v>-752.23653000000002</v>
      </c>
      <c r="C247" t="s">
        <v>67</v>
      </c>
      <c r="D247" s="5">
        <v>0.73306712962962972</v>
      </c>
      <c r="E247" s="4">
        <f>VALUE(RIGHT(A247,2))</f>
        <v>2</v>
      </c>
      <c r="F247">
        <f>B247</f>
        <v>-752.23653000000002</v>
      </c>
      <c r="G247" t="str">
        <f>RIGHT(C247,LEN(C247)-FIND(" - ",C247)-2)</f>
        <v>Anneal Loop [HEAT]  2/14 Score</v>
      </c>
      <c r="H247">
        <f>VALUE(D247)</f>
        <v>0.73306712962962972</v>
      </c>
    </row>
    <row r="248" spans="1:8" x14ac:dyDescent="0.2">
      <c r="A248" t="s">
        <v>34</v>
      </c>
      <c r="B248">
        <v>-752.23653000000002</v>
      </c>
      <c r="C248" t="s">
        <v>73</v>
      </c>
      <c r="D248" s="5">
        <v>0.73335648148148147</v>
      </c>
      <c r="E248" s="4">
        <f>VALUE(RIGHT(A248,2))</f>
        <v>2</v>
      </c>
      <c r="F248">
        <f>B248</f>
        <v>-752.23653000000002</v>
      </c>
      <c r="G248" t="str">
        <f>RIGHT(C248,LEN(C248)-FIND(" - ",C248)-2)</f>
        <v>Anneal Loop [HEAT]  3/14 Score</v>
      </c>
      <c r="H248">
        <f>VALUE(D248)</f>
        <v>0.73335648148148147</v>
      </c>
    </row>
    <row r="249" spans="1:8" x14ac:dyDescent="0.2">
      <c r="A249" t="s">
        <v>34</v>
      </c>
      <c r="B249">
        <v>-748.84640999999999</v>
      </c>
      <c r="C249" t="s">
        <v>80</v>
      </c>
      <c r="D249" s="5">
        <v>0.73363425925925929</v>
      </c>
      <c r="E249" s="4">
        <f>VALUE(RIGHT(A249,2))</f>
        <v>2</v>
      </c>
      <c r="F249">
        <f>B249</f>
        <v>-748.84640999999999</v>
      </c>
      <c r="G249" t="str">
        <f>RIGHT(C249,LEN(C249)-FIND(" - ",C249)-2)</f>
        <v>Anneal Loop [COOL]  4/14 Score</v>
      </c>
      <c r="H249">
        <f>VALUE(D249)</f>
        <v>0.73363425925925929</v>
      </c>
    </row>
    <row r="250" spans="1:8" x14ac:dyDescent="0.2">
      <c r="A250" t="s">
        <v>34</v>
      </c>
      <c r="B250">
        <v>-747.70897000000002</v>
      </c>
      <c r="C250" t="s">
        <v>87</v>
      </c>
      <c r="D250" s="5">
        <v>0.733912037037037</v>
      </c>
      <c r="E250" s="4">
        <f>VALUE(RIGHT(A250,2))</f>
        <v>2</v>
      </c>
      <c r="F250">
        <f>B250</f>
        <v>-747.70897000000002</v>
      </c>
      <c r="G250" t="str">
        <f>RIGHT(C250,LEN(C250)-FIND(" - ",C250)-2)</f>
        <v>Anneal Loop [COOL]  5/14 Score</v>
      </c>
      <c r="H250">
        <f>VALUE(D250)</f>
        <v>0.733912037037037</v>
      </c>
    </row>
    <row r="251" spans="1:8" x14ac:dyDescent="0.2">
      <c r="A251" t="s">
        <v>34</v>
      </c>
      <c r="B251">
        <v>-743.56861000000004</v>
      </c>
      <c r="C251" t="s">
        <v>93</v>
      </c>
      <c r="D251" s="5">
        <v>0.73417824074074067</v>
      </c>
      <c r="E251" s="4">
        <f>VALUE(RIGHT(A251,2))</f>
        <v>2</v>
      </c>
      <c r="F251">
        <f>B251</f>
        <v>-743.56861000000004</v>
      </c>
      <c r="G251" t="str">
        <f>RIGHT(C251,LEN(C251)-FIND(" - ",C251)-2)</f>
        <v>Anneal Loop [COOL]  6/14 Score</v>
      </c>
      <c r="H251">
        <f>VALUE(D251)</f>
        <v>0.73417824074074067</v>
      </c>
    </row>
    <row r="252" spans="1:8" x14ac:dyDescent="0.2">
      <c r="A252" t="s">
        <v>34</v>
      </c>
      <c r="B252">
        <v>-743.56861000000004</v>
      </c>
      <c r="C252" t="s">
        <v>102</v>
      </c>
      <c r="D252" s="5">
        <v>0.73445601851851849</v>
      </c>
      <c r="E252" s="4">
        <f>VALUE(RIGHT(A252,2))</f>
        <v>2</v>
      </c>
      <c r="F252">
        <f>B252</f>
        <v>-743.56861000000004</v>
      </c>
      <c r="G252" t="str">
        <f>RIGHT(C252,LEN(C252)-FIND(" - ",C252)-2)</f>
        <v>Anneal Loop [COOL]  7/14 Score</v>
      </c>
      <c r="H252">
        <f>VALUE(D252)</f>
        <v>0.73445601851851849</v>
      </c>
    </row>
    <row r="253" spans="1:8" x14ac:dyDescent="0.2">
      <c r="A253" t="s">
        <v>34</v>
      </c>
      <c r="B253">
        <v>-743.56861000000004</v>
      </c>
      <c r="C253" t="s">
        <v>109</v>
      </c>
      <c r="D253" s="5">
        <v>0.73475694444444439</v>
      </c>
      <c r="E253" s="4">
        <f>VALUE(RIGHT(A253,2))</f>
        <v>2</v>
      </c>
      <c r="F253">
        <f>B253</f>
        <v>-743.56861000000004</v>
      </c>
      <c r="G253" t="str">
        <f>RIGHT(C253,LEN(C253)-FIND(" - ",C253)-2)</f>
        <v>Anneal Loop [HEAT]  8/14 Score</v>
      </c>
      <c r="H253">
        <f>VALUE(D253)</f>
        <v>0.73475694444444439</v>
      </c>
    </row>
    <row r="254" spans="1:8" x14ac:dyDescent="0.2">
      <c r="A254" t="s">
        <v>34</v>
      </c>
      <c r="B254">
        <v>-743.56861000000004</v>
      </c>
      <c r="C254" t="s">
        <v>117</v>
      </c>
      <c r="D254" s="5">
        <v>0.73504629629629636</v>
      </c>
      <c r="E254" s="4">
        <f>VALUE(RIGHT(A254,2))</f>
        <v>2</v>
      </c>
      <c r="F254">
        <f>B254</f>
        <v>-743.56861000000004</v>
      </c>
      <c r="G254" t="str">
        <f>RIGHT(C254,LEN(C254)-FIND(" - ",C254)-2)</f>
        <v>Anneal Loop [HEAT]  9/14 Score</v>
      </c>
      <c r="H254">
        <f>VALUE(D254)</f>
        <v>0.73504629629629636</v>
      </c>
    </row>
    <row r="255" spans="1:8" x14ac:dyDescent="0.2">
      <c r="A255" t="s">
        <v>34</v>
      </c>
      <c r="B255">
        <v>-743.56861000000004</v>
      </c>
      <c r="C255" t="s">
        <v>124</v>
      </c>
      <c r="D255" s="5">
        <v>0.73532407407407396</v>
      </c>
      <c r="E255" s="4">
        <f>VALUE(RIGHT(A255,2))</f>
        <v>2</v>
      </c>
      <c r="F255">
        <f>B255</f>
        <v>-743.56861000000004</v>
      </c>
      <c r="G255" t="str">
        <f>RIGHT(C255,LEN(C255)-FIND(" - ",C255)-2)</f>
        <v>Anneal Loop [HEAT] 10/14 Score</v>
      </c>
      <c r="H255">
        <f>VALUE(D255)</f>
        <v>0.73532407407407396</v>
      </c>
    </row>
    <row r="256" spans="1:8" x14ac:dyDescent="0.2">
      <c r="A256" t="s">
        <v>34</v>
      </c>
      <c r="B256">
        <v>-739.74771999999996</v>
      </c>
      <c r="C256" t="s">
        <v>131</v>
      </c>
      <c r="D256" s="5">
        <v>0.73560185185185178</v>
      </c>
      <c r="E256" s="4">
        <f>VALUE(RIGHT(A256,2))</f>
        <v>2</v>
      </c>
      <c r="F256">
        <f>B256</f>
        <v>-739.74771999999996</v>
      </c>
      <c r="G256" t="str">
        <f>RIGHT(C256,LEN(C256)-FIND(" - ",C256)-2)</f>
        <v>Anneal Loop [COOL] 11/14 Score</v>
      </c>
      <c r="H256">
        <f>VALUE(D256)</f>
        <v>0.73560185185185178</v>
      </c>
    </row>
    <row r="257" spans="1:8" x14ac:dyDescent="0.2">
      <c r="A257" t="s">
        <v>34</v>
      </c>
      <c r="B257">
        <v>-736.03630999999996</v>
      </c>
      <c r="C257" t="s">
        <v>138</v>
      </c>
      <c r="D257" s="5">
        <v>0.73587962962962961</v>
      </c>
      <c r="E257" s="4">
        <f>VALUE(RIGHT(A257,2))</f>
        <v>2</v>
      </c>
      <c r="F257">
        <f>B257</f>
        <v>-736.03630999999996</v>
      </c>
      <c r="G257" t="str">
        <f>RIGHT(C257,LEN(C257)-FIND(" - ",C257)-2)</f>
        <v>Anneal Loop [COOL] 12/14 Score</v>
      </c>
      <c r="H257">
        <f>VALUE(D257)</f>
        <v>0.73587962962962961</v>
      </c>
    </row>
    <row r="258" spans="1:8" x14ac:dyDescent="0.2">
      <c r="A258" t="s">
        <v>34</v>
      </c>
      <c r="B258">
        <v>-737.34258</v>
      </c>
      <c r="C258" t="s">
        <v>145</v>
      </c>
      <c r="D258" s="5">
        <v>0.73616898148148147</v>
      </c>
      <c r="E258" s="4">
        <f>VALUE(RIGHT(A258,2))</f>
        <v>2</v>
      </c>
      <c r="F258">
        <f>B258</f>
        <v>-737.34258</v>
      </c>
      <c r="G258" t="str">
        <f>RIGHT(C258,LEN(C258)-FIND(" - ",C258)-2)</f>
        <v>Anneal Loop [COOL] 13/14 Score</v>
      </c>
      <c r="H258">
        <f>VALUE(D258)</f>
        <v>0.73616898148148147</v>
      </c>
    </row>
    <row r="259" spans="1:8" x14ac:dyDescent="0.2">
      <c r="A259" t="s">
        <v>34</v>
      </c>
      <c r="B259">
        <v>-734.50319000000002</v>
      </c>
      <c r="C259" t="s">
        <v>152</v>
      </c>
      <c r="D259" s="5">
        <v>0.73644675925925929</v>
      </c>
      <c r="E259" s="4">
        <f>VALUE(RIGHT(A259,2))</f>
        <v>2</v>
      </c>
      <c r="F259">
        <f>B259</f>
        <v>-734.50319000000002</v>
      </c>
      <c r="G259" t="str">
        <f>RIGHT(C259,LEN(C259)-FIND(" - ",C259)-2)</f>
        <v>Anneal Loop [COOL] 14/14 Score</v>
      </c>
      <c r="H259">
        <f>VALUE(D259)</f>
        <v>0.73644675925925929</v>
      </c>
    </row>
    <row r="260" spans="1:8" x14ac:dyDescent="0.2">
      <c r="A260" t="s">
        <v>34</v>
      </c>
      <c r="B260">
        <v>-734.88924999999995</v>
      </c>
      <c r="C260" t="s">
        <v>50</v>
      </c>
      <c r="D260" s="5">
        <v>0.73660879629629628</v>
      </c>
      <c r="E260" s="4">
        <f>VALUE(RIGHT(A260,2))</f>
        <v>2</v>
      </c>
      <c r="F260">
        <f>B260</f>
        <v>-734.88924999999995</v>
      </c>
      <c r="G260" t="str">
        <f>RIGHT(C260,LEN(C260)-FIND(" - ",C260)-2)</f>
        <v>Minimization Loop Score</v>
      </c>
      <c r="H260">
        <f>VALUE(D260)</f>
        <v>0.73660879629629628</v>
      </c>
    </row>
    <row r="261" spans="1:8" x14ac:dyDescent="0.2">
      <c r="A261" t="s">
        <v>34</v>
      </c>
      <c r="B261">
        <v>-734.46172999999999</v>
      </c>
      <c r="C261" t="s">
        <v>35</v>
      </c>
      <c r="D261" s="5">
        <v>0.73660879629629628</v>
      </c>
      <c r="E261" s="4">
        <f>VALUE(RIGHT(A261,2))</f>
        <v>2</v>
      </c>
      <c r="F261">
        <f>B261</f>
        <v>-734.46172999999999</v>
      </c>
      <c r="G261" t="str">
        <f>RIGHT(C261,LEN(C261)-FIND(" - ",C261)-2)</f>
        <v>Mutant Pack Score</v>
      </c>
      <c r="H261">
        <f>VALUE(D261)</f>
        <v>0.73660879629629628</v>
      </c>
    </row>
    <row r="262" spans="1:8" x14ac:dyDescent="0.2">
      <c r="A262" t="s">
        <v>34</v>
      </c>
      <c r="B262">
        <v>-752.04445999999996</v>
      </c>
      <c r="C262" t="s">
        <v>50</v>
      </c>
      <c r="D262" s="5">
        <v>0.73724537037037041</v>
      </c>
      <c r="E262" s="4">
        <f>VALUE(RIGHT(A262,2))</f>
        <v>2</v>
      </c>
      <c r="F262">
        <f>B262</f>
        <v>-752.04445999999996</v>
      </c>
      <c r="G262" t="str">
        <f>RIGHT(C262,LEN(C262)-FIND(" - ",C262)-2)</f>
        <v>Minimization Loop Score</v>
      </c>
      <c r="H262">
        <f>VALUE(D262)</f>
        <v>0.73724537037037041</v>
      </c>
    </row>
    <row r="263" spans="1:8" x14ac:dyDescent="0.2">
      <c r="A263" t="s">
        <v>34</v>
      </c>
      <c r="B263">
        <v>-762.59235000000001</v>
      </c>
      <c r="C263" t="s">
        <v>157</v>
      </c>
      <c r="D263" s="5">
        <v>0.73724537037037041</v>
      </c>
      <c r="E263" s="4">
        <f>VALUE(RIGHT(A263,2))</f>
        <v>2</v>
      </c>
      <c r="F263">
        <f>B263</f>
        <v>-762.59235000000001</v>
      </c>
      <c r="G263" t="str">
        <f>RIGHT(C263,LEN(C263)-FIND(" - ",C263)-2)</f>
        <v>Mut &amp; Min #01 Score</v>
      </c>
      <c r="H263">
        <f>VALUE(D263)</f>
        <v>0.73724537037037041</v>
      </c>
    </row>
    <row r="264" spans="1:8" x14ac:dyDescent="0.2">
      <c r="A264" t="s">
        <v>34</v>
      </c>
      <c r="B264">
        <v>-751.61784999999998</v>
      </c>
      <c r="C264" t="s">
        <v>35</v>
      </c>
      <c r="D264" s="5">
        <v>0.73724537037037041</v>
      </c>
      <c r="E264" s="4">
        <f>VALUE(RIGHT(A264,2))</f>
        <v>2</v>
      </c>
      <c r="F264">
        <f>B264</f>
        <v>-751.61784999999998</v>
      </c>
      <c r="G264" t="str">
        <f>RIGHT(C264,LEN(C264)-FIND(" - ",C264)-2)</f>
        <v>Mutant Pack Score</v>
      </c>
      <c r="H264">
        <f>VALUE(D264)</f>
        <v>0.73724537037037041</v>
      </c>
    </row>
    <row r="265" spans="1:8" x14ac:dyDescent="0.2">
      <c r="A265" t="s">
        <v>34</v>
      </c>
      <c r="B265">
        <v>-753.03177000000005</v>
      </c>
      <c r="C265" t="s">
        <v>50</v>
      </c>
      <c r="D265" s="5">
        <v>0.73737268518518517</v>
      </c>
      <c r="E265" s="4">
        <f>VALUE(RIGHT(A265,2))</f>
        <v>2</v>
      </c>
      <c r="F265">
        <f>B265</f>
        <v>-753.03177000000005</v>
      </c>
      <c r="G265" t="str">
        <f>RIGHT(C265,LEN(C265)-FIND(" - ",C265)-2)</f>
        <v>Minimization Loop Score</v>
      </c>
      <c r="H265">
        <f>VALUE(D265)</f>
        <v>0.73737268518518517</v>
      </c>
    </row>
    <row r="266" spans="1:8" x14ac:dyDescent="0.2">
      <c r="A266" t="s">
        <v>34</v>
      </c>
      <c r="B266">
        <v>-753.03177000000005</v>
      </c>
      <c r="C266" t="s">
        <v>59</v>
      </c>
      <c r="D266" s="5">
        <v>0.73765046296296299</v>
      </c>
      <c r="E266" s="4">
        <f>VALUE(RIGHT(A266,2))</f>
        <v>2</v>
      </c>
      <c r="F266">
        <f>B266</f>
        <v>-753.03177000000005</v>
      </c>
      <c r="G266" t="str">
        <f>RIGHT(C266,LEN(C266)-FIND(" - ",C266)-2)</f>
        <v>Anneal Loop [HEAT]  1/14 Score</v>
      </c>
      <c r="H266">
        <f>VALUE(D266)</f>
        <v>0.73765046296296299</v>
      </c>
    </row>
    <row r="267" spans="1:8" x14ac:dyDescent="0.2">
      <c r="A267" t="s">
        <v>34</v>
      </c>
      <c r="B267">
        <v>-753.03177000000005</v>
      </c>
      <c r="C267" t="s">
        <v>67</v>
      </c>
      <c r="D267" s="5">
        <v>0.73793981481481474</v>
      </c>
      <c r="E267" s="4">
        <f>VALUE(RIGHT(A267,2))</f>
        <v>2</v>
      </c>
      <c r="F267">
        <f>B267</f>
        <v>-753.03177000000005</v>
      </c>
      <c r="G267" t="str">
        <f>RIGHT(C267,LEN(C267)-FIND(" - ",C267)-2)</f>
        <v>Anneal Loop [HEAT]  2/14 Score</v>
      </c>
      <c r="H267">
        <f>VALUE(D267)</f>
        <v>0.73793981481481474</v>
      </c>
    </row>
    <row r="268" spans="1:8" x14ac:dyDescent="0.2">
      <c r="A268" t="s">
        <v>34</v>
      </c>
      <c r="B268">
        <v>-753.03177000000005</v>
      </c>
      <c r="C268" t="s">
        <v>73</v>
      </c>
      <c r="D268" s="5">
        <v>0.73820601851851853</v>
      </c>
      <c r="E268" s="4">
        <f>VALUE(RIGHT(A268,2))</f>
        <v>2</v>
      </c>
      <c r="F268">
        <f>B268</f>
        <v>-753.03177000000005</v>
      </c>
      <c r="G268" t="str">
        <f>RIGHT(C268,LEN(C268)-FIND(" - ",C268)-2)</f>
        <v>Anneal Loop [HEAT]  3/14 Score</v>
      </c>
      <c r="H268">
        <f>VALUE(D268)</f>
        <v>0.73820601851851853</v>
      </c>
    </row>
    <row r="269" spans="1:8" x14ac:dyDescent="0.2">
      <c r="A269" t="s">
        <v>34</v>
      </c>
      <c r="B269">
        <v>-753.03177000000005</v>
      </c>
      <c r="C269" t="s">
        <v>80</v>
      </c>
      <c r="D269" s="5">
        <v>0.73848379629629635</v>
      </c>
      <c r="E269" s="4">
        <f>VALUE(RIGHT(A269,2))</f>
        <v>2</v>
      </c>
      <c r="F269">
        <f>B269</f>
        <v>-753.03177000000005</v>
      </c>
      <c r="G269" t="str">
        <f>RIGHT(C269,LEN(C269)-FIND(" - ",C269)-2)</f>
        <v>Anneal Loop [COOL]  4/14 Score</v>
      </c>
      <c r="H269">
        <f>VALUE(D269)</f>
        <v>0.73848379629629635</v>
      </c>
    </row>
    <row r="270" spans="1:8" x14ac:dyDescent="0.2">
      <c r="A270" t="s">
        <v>34</v>
      </c>
      <c r="B270">
        <v>-753.03177000000005</v>
      </c>
      <c r="C270" t="s">
        <v>87</v>
      </c>
      <c r="D270" s="5">
        <v>0.73875000000000002</v>
      </c>
      <c r="E270" s="4">
        <f>VALUE(RIGHT(A270,2))</f>
        <v>2</v>
      </c>
      <c r="F270">
        <f>B270</f>
        <v>-753.03177000000005</v>
      </c>
      <c r="G270" t="str">
        <f>RIGHT(C270,LEN(C270)-FIND(" - ",C270)-2)</f>
        <v>Anneal Loop [COOL]  5/14 Score</v>
      </c>
      <c r="H270">
        <f>VALUE(D270)</f>
        <v>0.73875000000000002</v>
      </c>
    </row>
    <row r="271" spans="1:8" x14ac:dyDescent="0.2">
      <c r="A271" t="s">
        <v>34</v>
      </c>
      <c r="B271">
        <v>-746.85166000000004</v>
      </c>
      <c r="C271" t="s">
        <v>93</v>
      </c>
      <c r="D271" s="5">
        <v>0.73901620370370369</v>
      </c>
      <c r="E271" s="4">
        <f>VALUE(RIGHT(A271,2))</f>
        <v>2</v>
      </c>
      <c r="F271">
        <f>B271</f>
        <v>-746.85166000000004</v>
      </c>
      <c r="G271" t="str">
        <f>RIGHT(C271,LEN(C271)-FIND(" - ",C271)-2)</f>
        <v>Anneal Loop [COOL]  6/14 Score</v>
      </c>
      <c r="H271">
        <f>VALUE(D271)</f>
        <v>0.73901620370370369</v>
      </c>
    </row>
    <row r="272" spans="1:8" x14ac:dyDescent="0.2">
      <c r="A272" t="s">
        <v>34</v>
      </c>
      <c r="B272">
        <v>-738.97843999999998</v>
      </c>
      <c r="C272" t="s">
        <v>102</v>
      </c>
      <c r="D272" s="5">
        <v>0.73928240740740747</v>
      </c>
      <c r="E272" s="4">
        <f>VALUE(RIGHT(A272,2))</f>
        <v>2</v>
      </c>
      <c r="F272">
        <f>B272</f>
        <v>-738.97843999999998</v>
      </c>
      <c r="G272" t="str">
        <f>RIGHT(C272,LEN(C272)-FIND(" - ",C272)-2)</f>
        <v>Anneal Loop [COOL]  7/14 Score</v>
      </c>
      <c r="H272">
        <f>VALUE(D272)</f>
        <v>0.73928240740740747</v>
      </c>
    </row>
    <row r="273" spans="1:8" x14ac:dyDescent="0.2">
      <c r="A273" t="s">
        <v>34</v>
      </c>
      <c r="B273">
        <v>-738.97843999999998</v>
      </c>
      <c r="C273" t="s">
        <v>109</v>
      </c>
      <c r="D273" s="5">
        <v>0.73956018518518529</v>
      </c>
      <c r="E273" s="4">
        <f>VALUE(RIGHT(A273,2))</f>
        <v>2</v>
      </c>
      <c r="F273">
        <f>B273</f>
        <v>-738.97843999999998</v>
      </c>
      <c r="G273" t="str">
        <f>RIGHT(C273,LEN(C273)-FIND(" - ",C273)-2)</f>
        <v>Anneal Loop [HEAT]  8/14 Score</v>
      </c>
      <c r="H273">
        <f>VALUE(D273)</f>
        <v>0.73956018518518529</v>
      </c>
    </row>
    <row r="274" spans="1:8" x14ac:dyDescent="0.2">
      <c r="A274" t="s">
        <v>34</v>
      </c>
      <c r="B274">
        <v>-738.97843999999998</v>
      </c>
      <c r="C274" t="s">
        <v>117</v>
      </c>
      <c r="D274" s="5">
        <v>0.73984953703703704</v>
      </c>
      <c r="E274" s="4">
        <f>VALUE(RIGHT(A274,2))</f>
        <v>2</v>
      </c>
      <c r="F274">
        <f>B274</f>
        <v>-738.97843999999998</v>
      </c>
      <c r="G274" t="str">
        <f>RIGHT(C274,LEN(C274)-FIND(" - ",C274)-2)</f>
        <v>Anneal Loop [HEAT]  9/14 Score</v>
      </c>
      <c r="H274">
        <f>VALUE(D274)</f>
        <v>0.73984953703703704</v>
      </c>
    </row>
    <row r="275" spans="1:8" x14ac:dyDescent="0.2">
      <c r="A275" t="s">
        <v>34</v>
      </c>
      <c r="B275">
        <v>-738.97843999999998</v>
      </c>
      <c r="C275" t="s">
        <v>124</v>
      </c>
      <c r="D275" s="5">
        <v>0.74013888888888879</v>
      </c>
      <c r="E275" s="4">
        <f>VALUE(RIGHT(A275,2))</f>
        <v>2</v>
      </c>
      <c r="F275">
        <f>B275</f>
        <v>-738.97843999999998</v>
      </c>
      <c r="G275" t="str">
        <f>RIGHT(C275,LEN(C275)-FIND(" - ",C275)-2)</f>
        <v>Anneal Loop [HEAT] 10/14 Score</v>
      </c>
      <c r="H275">
        <f>VALUE(D275)</f>
        <v>0.74013888888888879</v>
      </c>
    </row>
    <row r="276" spans="1:8" x14ac:dyDescent="0.2">
      <c r="A276" t="s">
        <v>34</v>
      </c>
      <c r="B276">
        <v>-739.63757999999996</v>
      </c>
      <c r="C276" t="s">
        <v>131</v>
      </c>
      <c r="D276" s="5">
        <v>0.74040509259259257</v>
      </c>
      <c r="E276" s="4">
        <f>VALUE(RIGHT(A276,2))</f>
        <v>2</v>
      </c>
      <c r="F276">
        <f>B276</f>
        <v>-739.63757999999996</v>
      </c>
      <c r="G276" t="str">
        <f>RIGHT(C276,LEN(C276)-FIND(" - ",C276)-2)</f>
        <v>Anneal Loop [COOL] 11/14 Score</v>
      </c>
      <c r="H276">
        <f>VALUE(D276)</f>
        <v>0.74040509259259257</v>
      </c>
    </row>
    <row r="277" spans="1:8" x14ac:dyDescent="0.2">
      <c r="A277" t="s">
        <v>34</v>
      </c>
      <c r="B277">
        <v>-736.79636000000005</v>
      </c>
      <c r="C277" t="s">
        <v>138</v>
      </c>
      <c r="D277" s="5">
        <v>0.74068287037037039</v>
      </c>
      <c r="E277" s="4">
        <f>VALUE(RIGHT(A277,2))</f>
        <v>2</v>
      </c>
      <c r="F277">
        <f>B277</f>
        <v>-736.79636000000005</v>
      </c>
      <c r="G277" t="str">
        <f>RIGHT(C277,LEN(C277)-FIND(" - ",C277)-2)</f>
        <v>Anneal Loop [COOL] 12/14 Score</v>
      </c>
      <c r="H277">
        <f>VALUE(D277)</f>
        <v>0.74068287037037039</v>
      </c>
    </row>
    <row r="278" spans="1:8" x14ac:dyDescent="0.2">
      <c r="A278" t="s">
        <v>34</v>
      </c>
      <c r="B278">
        <v>-736.79636000000005</v>
      </c>
      <c r="C278" t="s">
        <v>145</v>
      </c>
      <c r="D278" s="5">
        <v>0.74094907407407407</v>
      </c>
      <c r="E278" s="4">
        <f>VALUE(RIGHT(A278,2))</f>
        <v>2</v>
      </c>
      <c r="F278">
        <f>B278</f>
        <v>-736.79636000000005</v>
      </c>
      <c r="G278" t="str">
        <f>RIGHT(C278,LEN(C278)-FIND(" - ",C278)-2)</f>
        <v>Anneal Loop [COOL] 13/14 Score</v>
      </c>
      <c r="H278">
        <f>VALUE(D278)</f>
        <v>0.74094907407407407</v>
      </c>
    </row>
    <row r="279" spans="1:8" x14ac:dyDescent="0.2">
      <c r="A279" t="s">
        <v>34</v>
      </c>
      <c r="B279">
        <v>-736.79636000000005</v>
      </c>
      <c r="C279" t="s">
        <v>152</v>
      </c>
      <c r="D279" s="5">
        <v>0.74122685185185189</v>
      </c>
      <c r="E279" s="4">
        <f>VALUE(RIGHT(A279,2))</f>
        <v>2</v>
      </c>
      <c r="F279">
        <f>B279</f>
        <v>-736.79636000000005</v>
      </c>
      <c r="G279" t="str">
        <f>RIGHT(C279,LEN(C279)-FIND(" - ",C279)-2)</f>
        <v>Anneal Loop [COOL] 14/14 Score</v>
      </c>
      <c r="H279">
        <f>VALUE(D279)</f>
        <v>0.74122685185185189</v>
      </c>
    </row>
    <row r="280" spans="1:8" x14ac:dyDescent="0.2">
      <c r="A280" t="s">
        <v>34</v>
      </c>
      <c r="B280">
        <v>-737.70653000000004</v>
      </c>
      <c r="C280" t="s">
        <v>50</v>
      </c>
      <c r="D280" s="5">
        <v>0.74135416666666665</v>
      </c>
      <c r="E280" s="4">
        <f>VALUE(RIGHT(A280,2))</f>
        <v>2</v>
      </c>
      <c r="F280">
        <f>B280</f>
        <v>-737.70653000000004</v>
      </c>
      <c r="G280" t="str">
        <f>RIGHT(C280,LEN(C280)-FIND(" - ",C280)-2)</f>
        <v>Minimization Loop Score</v>
      </c>
      <c r="H280">
        <f>VALUE(D280)</f>
        <v>0.74135416666666665</v>
      </c>
    </row>
    <row r="281" spans="1:8" x14ac:dyDescent="0.2">
      <c r="A281" t="s">
        <v>34</v>
      </c>
      <c r="B281">
        <v>-737.73874999999998</v>
      </c>
      <c r="C281" t="s">
        <v>35</v>
      </c>
      <c r="D281" s="5">
        <v>0.74135416666666665</v>
      </c>
      <c r="E281" s="4">
        <f>VALUE(RIGHT(A281,2))</f>
        <v>2</v>
      </c>
      <c r="F281">
        <f>B281</f>
        <v>-737.73874999999998</v>
      </c>
      <c r="G281" t="str">
        <f>RIGHT(C281,LEN(C281)-FIND(" - ",C281)-2)</f>
        <v>Mutant Pack Score</v>
      </c>
      <c r="H281">
        <f>VALUE(D281)</f>
        <v>0.74135416666666665</v>
      </c>
    </row>
    <row r="282" spans="1:8" x14ac:dyDescent="0.2">
      <c r="A282" t="s">
        <v>34</v>
      </c>
      <c r="B282">
        <v>-751.69448999999997</v>
      </c>
      <c r="C282" t="s">
        <v>50</v>
      </c>
      <c r="D282" s="5">
        <v>0.74195601851851845</v>
      </c>
      <c r="E282" s="4">
        <f>VALUE(RIGHT(A282,2))</f>
        <v>2</v>
      </c>
      <c r="F282">
        <f>B282</f>
        <v>-751.69448999999997</v>
      </c>
      <c r="G282" t="str">
        <f>RIGHT(C282,LEN(C282)-FIND(" - ",C282)-2)</f>
        <v>Minimization Loop Score</v>
      </c>
      <c r="H282">
        <f>VALUE(D282)</f>
        <v>0.74195601851851845</v>
      </c>
    </row>
    <row r="283" spans="1:8" x14ac:dyDescent="0.2">
      <c r="A283" t="s">
        <v>34</v>
      </c>
      <c r="B283">
        <v>-762.59235000000001</v>
      </c>
      <c r="C283" t="s">
        <v>164</v>
      </c>
      <c r="D283" s="5">
        <v>0.74195601851851845</v>
      </c>
      <c r="E283" s="4">
        <f>VALUE(RIGHT(A283,2))</f>
        <v>2</v>
      </c>
      <c r="F283">
        <f>B283</f>
        <v>-762.59235000000001</v>
      </c>
      <c r="G283" t="str">
        <f>RIGHT(C283,LEN(C283)-FIND(" - ",C283)-2)</f>
        <v>Mut &amp; Min #02 Score</v>
      </c>
      <c r="H283">
        <f>VALUE(D283)</f>
        <v>0.74195601851851845</v>
      </c>
    </row>
    <row r="284" spans="1:8" x14ac:dyDescent="0.2">
      <c r="A284" t="s">
        <v>34</v>
      </c>
      <c r="B284">
        <v>-764.48362999999995</v>
      </c>
      <c r="C284" t="s">
        <v>35</v>
      </c>
      <c r="D284" s="5">
        <v>0.7419675925925926</v>
      </c>
      <c r="E284" s="4">
        <f>VALUE(RIGHT(A284,2))</f>
        <v>2</v>
      </c>
      <c r="F284">
        <f>B284</f>
        <v>-764.48362999999995</v>
      </c>
      <c r="G284" t="str">
        <f>RIGHT(C284,LEN(C284)-FIND(" - ",C284)-2)</f>
        <v>Mutant Pack Score</v>
      </c>
      <c r="H284">
        <f>VALUE(D284)</f>
        <v>0.7419675925925926</v>
      </c>
    </row>
    <row r="285" spans="1:8" x14ac:dyDescent="0.2">
      <c r="A285" t="s">
        <v>34</v>
      </c>
      <c r="B285">
        <v>-764.86581999999999</v>
      </c>
      <c r="C285" t="s">
        <v>50</v>
      </c>
      <c r="D285" s="5">
        <v>0.74209490740740736</v>
      </c>
      <c r="E285" s="4">
        <f>VALUE(RIGHT(A285,2))</f>
        <v>2</v>
      </c>
      <c r="F285">
        <f>B285</f>
        <v>-764.86581999999999</v>
      </c>
      <c r="G285" t="str">
        <f>RIGHT(C285,LEN(C285)-FIND(" - ",C285)-2)</f>
        <v>Minimization Loop Score</v>
      </c>
      <c r="H285">
        <f>VALUE(D285)</f>
        <v>0.74209490740740736</v>
      </c>
    </row>
    <row r="286" spans="1:8" x14ac:dyDescent="0.2">
      <c r="A286" t="s">
        <v>34</v>
      </c>
      <c r="B286">
        <v>-764.86581999999999</v>
      </c>
      <c r="C286" t="s">
        <v>59</v>
      </c>
      <c r="D286" s="5">
        <v>0.74237268518518518</v>
      </c>
      <c r="E286" s="4">
        <f>VALUE(RIGHT(A286,2))</f>
        <v>2</v>
      </c>
      <c r="F286">
        <f>B286</f>
        <v>-764.86581999999999</v>
      </c>
      <c r="G286" t="str">
        <f>RIGHT(C286,LEN(C286)-FIND(" - ",C286)-2)</f>
        <v>Anneal Loop [HEAT]  1/14 Score</v>
      </c>
      <c r="H286">
        <f>VALUE(D286)</f>
        <v>0.74237268518518518</v>
      </c>
    </row>
    <row r="287" spans="1:8" x14ac:dyDescent="0.2">
      <c r="A287" t="s">
        <v>34</v>
      </c>
      <c r="B287">
        <v>-764.86581999999999</v>
      </c>
      <c r="C287" t="s">
        <v>67</v>
      </c>
      <c r="D287" s="5">
        <v>0.74266203703703704</v>
      </c>
      <c r="E287" s="4">
        <f>VALUE(RIGHT(A287,2))</f>
        <v>2</v>
      </c>
      <c r="F287">
        <f>B287</f>
        <v>-764.86581999999999</v>
      </c>
      <c r="G287" t="str">
        <f>RIGHT(C287,LEN(C287)-FIND(" - ",C287)-2)</f>
        <v>Anneal Loop [HEAT]  2/14 Score</v>
      </c>
      <c r="H287">
        <f>VALUE(D287)</f>
        <v>0.74266203703703704</v>
      </c>
    </row>
    <row r="288" spans="1:8" x14ac:dyDescent="0.2">
      <c r="A288" t="s">
        <v>34</v>
      </c>
      <c r="B288">
        <v>-764.86581999999999</v>
      </c>
      <c r="C288" t="s">
        <v>73</v>
      </c>
      <c r="D288" s="5">
        <v>0.74293981481481486</v>
      </c>
      <c r="E288" s="4">
        <f>VALUE(RIGHT(A288,2))</f>
        <v>2</v>
      </c>
      <c r="F288">
        <f>B288</f>
        <v>-764.86581999999999</v>
      </c>
      <c r="G288" t="str">
        <f>RIGHT(C288,LEN(C288)-FIND(" - ",C288)-2)</f>
        <v>Anneal Loop [HEAT]  3/14 Score</v>
      </c>
      <c r="H288">
        <f>VALUE(D288)</f>
        <v>0.74293981481481486</v>
      </c>
    </row>
    <row r="289" spans="1:8" x14ac:dyDescent="0.2">
      <c r="A289" t="s">
        <v>34</v>
      </c>
      <c r="B289">
        <v>-757.62639999999999</v>
      </c>
      <c r="C289" t="s">
        <v>80</v>
      </c>
      <c r="D289" s="5">
        <v>0.74320601851851853</v>
      </c>
      <c r="E289" s="4">
        <f>VALUE(RIGHT(A289,2))</f>
        <v>2</v>
      </c>
      <c r="F289">
        <f>B289</f>
        <v>-757.62639999999999</v>
      </c>
      <c r="G289" t="str">
        <f>RIGHT(C289,LEN(C289)-FIND(" - ",C289)-2)</f>
        <v>Anneal Loop [COOL]  4/14 Score</v>
      </c>
      <c r="H289">
        <f>VALUE(D289)</f>
        <v>0.74320601851851853</v>
      </c>
    </row>
    <row r="290" spans="1:8" x14ac:dyDescent="0.2">
      <c r="A290" t="s">
        <v>34</v>
      </c>
      <c r="B290">
        <v>-758.33900000000006</v>
      </c>
      <c r="C290" t="s">
        <v>87</v>
      </c>
      <c r="D290" s="5">
        <v>0.74348379629629635</v>
      </c>
      <c r="E290" s="4">
        <f>VALUE(RIGHT(A290,2))</f>
        <v>2</v>
      </c>
      <c r="F290">
        <f>B290</f>
        <v>-758.33900000000006</v>
      </c>
      <c r="G290" t="str">
        <f>RIGHT(C290,LEN(C290)-FIND(" - ",C290)-2)</f>
        <v>Anneal Loop [COOL]  5/14 Score</v>
      </c>
      <c r="H290">
        <f>VALUE(D290)</f>
        <v>0.74348379629629635</v>
      </c>
    </row>
    <row r="291" spans="1:8" x14ac:dyDescent="0.2">
      <c r="A291" t="s">
        <v>34</v>
      </c>
      <c r="B291">
        <v>-758.33900000000006</v>
      </c>
      <c r="C291" t="s">
        <v>93</v>
      </c>
      <c r="D291" s="5">
        <v>0.74375000000000002</v>
      </c>
      <c r="E291" s="4">
        <f>VALUE(RIGHT(A291,2))</f>
        <v>2</v>
      </c>
      <c r="F291">
        <f>B291</f>
        <v>-758.33900000000006</v>
      </c>
      <c r="G291" t="str">
        <f>RIGHT(C291,LEN(C291)-FIND(" - ",C291)-2)</f>
        <v>Anneal Loop [COOL]  6/14 Score</v>
      </c>
      <c r="H291">
        <f>VALUE(D291)</f>
        <v>0.74375000000000002</v>
      </c>
    </row>
    <row r="292" spans="1:8" x14ac:dyDescent="0.2">
      <c r="A292" t="s">
        <v>34</v>
      </c>
      <c r="B292">
        <v>-757.19042000000002</v>
      </c>
      <c r="C292" t="s">
        <v>102</v>
      </c>
      <c r="D292" s="5">
        <v>0.7440162037037038</v>
      </c>
      <c r="E292" s="4">
        <f>VALUE(RIGHT(A292,2))</f>
        <v>2</v>
      </c>
      <c r="F292">
        <f>B292</f>
        <v>-757.19042000000002</v>
      </c>
      <c r="G292" t="str">
        <f>RIGHT(C292,LEN(C292)-FIND(" - ",C292)-2)</f>
        <v>Anneal Loop [COOL]  7/14 Score</v>
      </c>
      <c r="H292">
        <f>VALUE(D292)</f>
        <v>0.7440162037037038</v>
      </c>
    </row>
    <row r="293" spans="1:8" x14ac:dyDescent="0.2">
      <c r="A293" t="s">
        <v>34</v>
      </c>
      <c r="B293">
        <v>-757.19042000000002</v>
      </c>
      <c r="C293" t="s">
        <v>109</v>
      </c>
      <c r="D293" s="5">
        <v>0.74430555555555555</v>
      </c>
      <c r="E293" s="4">
        <f>VALUE(RIGHT(A293,2))</f>
        <v>2</v>
      </c>
      <c r="F293">
        <f>B293</f>
        <v>-757.19042000000002</v>
      </c>
      <c r="G293" t="str">
        <f>RIGHT(C293,LEN(C293)-FIND(" - ",C293)-2)</f>
        <v>Anneal Loop [HEAT]  8/14 Score</v>
      </c>
      <c r="H293">
        <f>VALUE(D293)</f>
        <v>0.74430555555555555</v>
      </c>
    </row>
    <row r="294" spans="1:8" x14ac:dyDescent="0.2">
      <c r="A294" t="s">
        <v>34</v>
      </c>
      <c r="B294">
        <v>-757.19042000000002</v>
      </c>
      <c r="C294" t="s">
        <v>117</v>
      </c>
      <c r="D294" s="5">
        <v>0.74457175925925922</v>
      </c>
      <c r="E294" s="4">
        <f>VALUE(RIGHT(A294,2))</f>
        <v>2</v>
      </c>
      <c r="F294">
        <f>B294</f>
        <v>-757.19042000000002</v>
      </c>
      <c r="G294" t="str">
        <f>RIGHT(C294,LEN(C294)-FIND(" - ",C294)-2)</f>
        <v>Anneal Loop [HEAT]  9/14 Score</v>
      </c>
      <c r="H294">
        <f>VALUE(D294)</f>
        <v>0.74457175925925922</v>
      </c>
    </row>
    <row r="295" spans="1:8" x14ac:dyDescent="0.2">
      <c r="A295" t="s">
        <v>34</v>
      </c>
      <c r="B295">
        <v>-757.19042000000002</v>
      </c>
      <c r="C295" t="s">
        <v>124</v>
      </c>
      <c r="D295" s="5">
        <v>0.74486111111111108</v>
      </c>
      <c r="E295" s="4">
        <f>VALUE(RIGHT(A295,2))</f>
        <v>2</v>
      </c>
      <c r="F295">
        <f>B295</f>
        <v>-757.19042000000002</v>
      </c>
      <c r="G295" t="str">
        <f>RIGHT(C295,LEN(C295)-FIND(" - ",C295)-2)</f>
        <v>Anneal Loop [HEAT] 10/14 Score</v>
      </c>
      <c r="H295">
        <f>VALUE(D295)</f>
        <v>0.74486111111111108</v>
      </c>
    </row>
    <row r="296" spans="1:8" x14ac:dyDescent="0.2">
      <c r="A296" t="s">
        <v>34</v>
      </c>
      <c r="B296">
        <v>-757.19042000000002</v>
      </c>
      <c r="C296" t="s">
        <v>131</v>
      </c>
      <c r="D296" s="5">
        <v>0.74512731481481476</v>
      </c>
      <c r="E296" s="4">
        <f>VALUE(RIGHT(A296,2))</f>
        <v>2</v>
      </c>
      <c r="F296">
        <f>B296</f>
        <v>-757.19042000000002</v>
      </c>
      <c r="G296" t="str">
        <f>RIGHT(C296,LEN(C296)-FIND(" - ",C296)-2)</f>
        <v>Anneal Loop [COOL] 11/14 Score</v>
      </c>
      <c r="H296">
        <f>VALUE(D296)</f>
        <v>0.74512731481481476</v>
      </c>
    </row>
    <row r="297" spans="1:8" x14ac:dyDescent="0.2">
      <c r="A297" t="s">
        <v>34</v>
      </c>
      <c r="B297">
        <v>-757.96550999999999</v>
      </c>
      <c r="C297" t="s">
        <v>138</v>
      </c>
      <c r="D297" s="5">
        <v>0.74540509259259258</v>
      </c>
      <c r="E297" s="4">
        <f>VALUE(RIGHT(A297,2))</f>
        <v>2</v>
      </c>
      <c r="F297">
        <f>B297</f>
        <v>-757.96550999999999</v>
      </c>
      <c r="G297" t="str">
        <f>RIGHT(C297,LEN(C297)-FIND(" - ",C297)-2)</f>
        <v>Anneal Loop [COOL] 12/14 Score</v>
      </c>
      <c r="H297">
        <f>VALUE(D297)</f>
        <v>0.74540509259259258</v>
      </c>
    </row>
    <row r="298" spans="1:8" x14ac:dyDescent="0.2">
      <c r="A298" t="s">
        <v>34</v>
      </c>
      <c r="B298">
        <v>-745.24438999999995</v>
      </c>
      <c r="C298" t="s">
        <v>145</v>
      </c>
      <c r="D298" s="5">
        <v>0.74567129629629625</v>
      </c>
      <c r="E298" s="4">
        <f>VALUE(RIGHT(A298,2))</f>
        <v>2</v>
      </c>
      <c r="F298">
        <f>B298</f>
        <v>-745.24438999999995</v>
      </c>
      <c r="G298" t="str">
        <f>RIGHT(C298,LEN(C298)-FIND(" - ",C298)-2)</f>
        <v>Anneal Loop [COOL] 13/14 Score</v>
      </c>
      <c r="H298">
        <f>VALUE(D298)</f>
        <v>0.74567129629629625</v>
      </c>
    </row>
    <row r="299" spans="1:8" x14ac:dyDescent="0.2">
      <c r="A299" t="s">
        <v>34</v>
      </c>
      <c r="B299">
        <v>-748.88640999999996</v>
      </c>
      <c r="C299" t="s">
        <v>152</v>
      </c>
      <c r="D299" s="5">
        <v>0.74594907407407407</v>
      </c>
      <c r="E299" s="4">
        <f>VALUE(RIGHT(A299,2))</f>
        <v>2</v>
      </c>
      <c r="F299">
        <f>B299</f>
        <v>-748.88640999999996</v>
      </c>
      <c r="G299" t="str">
        <f>RIGHT(C299,LEN(C299)-FIND(" - ",C299)-2)</f>
        <v>Anneal Loop [COOL] 14/14 Score</v>
      </c>
      <c r="H299">
        <f>VALUE(D299)</f>
        <v>0.74594907407407407</v>
      </c>
    </row>
    <row r="300" spans="1:8" x14ac:dyDescent="0.2">
      <c r="A300" t="s">
        <v>34</v>
      </c>
      <c r="B300">
        <v>-749.19731999999999</v>
      </c>
      <c r="C300" t="s">
        <v>50</v>
      </c>
      <c r="D300" s="5">
        <v>0.74607638888888894</v>
      </c>
      <c r="E300" s="4">
        <f>VALUE(RIGHT(A300,2))</f>
        <v>2</v>
      </c>
      <c r="F300">
        <f>B300</f>
        <v>-749.19731999999999</v>
      </c>
      <c r="G300" t="str">
        <f>RIGHT(C300,LEN(C300)-FIND(" - ",C300)-2)</f>
        <v>Minimization Loop Score</v>
      </c>
      <c r="H300">
        <f>VALUE(D300)</f>
        <v>0.74607638888888894</v>
      </c>
    </row>
    <row r="301" spans="1:8" x14ac:dyDescent="0.2">
      <c r="A301" t="s">
        <v>34</v>
      </c>
      <c r="B301">
        <v>-749.16345000000001</v>
      </c>
      <c r="C301" t="s">
        <v>35</v>
      </c>
      <c r="D301" s="5">
        <v>0.74607638888888894</v>
      </c>
      <c r="E301" s="4">
        <f>VALUE(RIGHT(A301,2))</f>
        <v>2</v>
      </c>
      <c r="F301">
        <f>B301</f>
        <v>-749.16345000000001</v>
      </c>
      <c r="G301" t="str">
        <f>RIGHT(C301,LEN(C301)-FIND(" - ",C301)-2)</f>
        <v>Mutant Pack Score</v>
      </c>
      <c r="H301">
        <f>VALUE(D301)</f>
        <v>0.74607638888888894</v>
      </c>
    </row>
    <row r="302" spans="1:8" x14ac:dyDescent="0.2">
      <c r="A302" t="s">
        <v>34</v>
      </c>
      <c r="B302">
        <v>-763.88343999999995</v>
      </c>
      <c r="C302" t="s">
        <v>50</v>
      </c>
      <c r="D302" s="5">
        <v>0.7466666666666667</v>
      </c>
      <c r="E302" s="4">
        <f>VALUE(RIGHT(A302,2))</f>
        <v>2</v>
      </c>
      <c r="F302">
        <f>B302</f>
        <v>-763.88343999999995</v>
      </c>
      <c r="G302" t="str">
        <f>RIGHT(C302,LEN(C302)-FIND(" - ",C302)-2)</f>
        <v>Minimization Loop Score</v>
      </c>
      <c r="H302">
        <f>VALUE(D302)</f>
        <v>0.7466666666666667</v>
      </c>
    </row>
    <row r="303" spans="1:8" x14ac:dyDescent="0.2">
      <c r="A303" t="s">
        <v>34</v>
      </c>
      <c r="B303">
        <v>-763.88343999999995</v>
      </c>
      <c r="C303" t="s">
        <v>169</v>
      </c>
      <c r="D303" s="5">
        <v>0.7466666666666667</v>
      </c>
      <c r="E303" s="4">
        <f>VALUE(RIGHT(A303,2))</f>
        <v>2</v>
      </c>
      <c r="F303">
        <f>B303</f>
        <v>-763.88343999999995</v>
      </c>
      <c r="G303" t="str">
        <f>RIGHT(C303,LEN(C303)-FIND(" - ",C303)-2)</f>
        <v>Mut &amp; Min #03 Score</v>
      </c>
      <c r="H303">
        <f>VALUE(D303)</f>
        <v>0.7466666666666667</v>
      </c>
    </row>
    <row r="304" spans="1:8" x14ac:dyDescent="0.2">
      <c r="A304" t="s">
        <v>34</v>
      </c>
      <c r="B304">
        <v>-675.34649000000002</v>
      </c>
      <c r="C304" t="s">
        <v>35</v>
      </c>
      <c r="D304" s="5">
        <v>0.7466666666666667</v>
      </c>
      <c r="E304" s="4">
        <f>VALUE(RIGHT(A304,2))</f>
        <v>2</v>
      </c>
      <c r="F304">
        <f>B304</f>
        <v>-675.34649000000002</v>
      </c>
      <c r="G304" t="str">
        <f>RIGHT(C304,LEN(C304)-FIND(" - ",C304)-2)</f>
        <v>Mutant Pack Score</v>
      </c>
      <c r="H304">
        <f>VALUE(D304)</f>
        <v>0.7466666666666667</v>
      </c>
    </row>
    <row r="305" spans="1:8" x14ac:dyDescent="0.2">
      <c r="A305" t="s">
        <v>34</v>
      </c>
      <c r="B305">
        <v>-755.19525999999996</v>
      </c>
      <c r="C305" t="s">
        <v>50</v>
      </c>
      <c r="D305" s="5">
        <v>0.7468055555555555</v>
      </c>
      <c r="E305" s="4">
        <f>VALUE(RIGHT(A305,2))</f>
        <v>2</v>
      </c>
      <c r="F305">
        <f>B305</f>
        <v>-755.19525999999996</v>
      </c>
      <c r="G305" t="str">
        <f>RIGHT(C305,LEN(C305)-FIND(" - ",C305)-2)</f>
        <v>Minimization Loop Score</v>
      </c>
      <c r="H305">
        <f>VALUE(D305)</f>
        <v>0.7468055555555555</v>
      </c>
    </row>
    <row r="306" spans="1:8" x14ac:dyDescent="0.2">
      <c r="A306" t="s">
        <v>34</v>
      </c>
      <c r="B306">
        <v>-755.19525999999996</v>
      </c>
      <c r="C306" t="s">
        <v>59</v>
      </c>
      <c r="D306" s="5">
        <v>0.74709490740740747</v>
      </c>
      <c r="E306" s="4">
        <f>VALUE(RIGHT(A306,2))</f>
        <v>2</v>
      </c>
      <c r="F306">
        <f>B306</f>
        <v>-755.19525999999996</v>
      </c>
      <c r="G306" t="str">
        <f>RIGHT(C306,LEN(C306)-FIND(" - ",C306)-2)</f>
        <v>Anneal Loop [HEAT]  1/14 Score</v>
      </c>
      <c r="H306">
        <f>VALUE(D306)</f>
        <v>0.74709490740740747</v>
      </c>
    </row>
    <row r="307" spans="1:8" x14ac:dyDescent="0.2">
      <c r="A307" t="s">
        <v>34</v>
      </c>
      <c r="B307">
        <v>-735.10931000000005</v>
      </c>
      <c r="C307" t="s">
        <v>67</v>
      </c>
      <c r="D307" s="5">
        <v>0.74738425925925922</v>
      </c>
      <c r="E307" s="4">
        <f>VALUE(RIGHT(A307,2))</f>
        <v>2</v>
      </c>
      <c r="F307">
        <f>B307</f>
        <v>-735.10931000000005</v>
      </c>
      <c r="G307" t="str">
        <f>RIGHT(C307,LEN(C307)-FIND(" - ",C307)-2)</f>
        <v>Anneal Loop [HEAT]  2/14 Score</v>
      </c>
      <c r="H307">
        <f>VALUE(D307)</f>
        <v>0.74738425925925922</v>
      </c>
    </row>
    <row r="308" spans="1:8" x14ac:dyDescent="0.2">
      <c r="A308" t="s">
        <v>34</v>
      </c>
      <c r="B308">
        <v>-735.10931000000005</v>
      </c>
      <c r="C308" t="s">
        <v>73</v>
      </c>
      <c r="D308" s="5">
        <v>0.74766203703703704</v>
      </c>
      <c r="E308" s="4">
        <f>VALUE(RIGHT(A308,2))</f>
        <v>2</v>
      </c>
      <c r="F308">
        <f>B308</f>
        <v>-735.10931000000005</v>
      </c>
      <c r="G308" t="str">
        <f>RIGHT(C308,LEN(C308)-FIND(" - ",C308)-2)</f>
        <v>Anneal Loop [HEAT]  3/14 Score</v>
      </c>
      <c r="H308">
        <f>VALUE(D308)</f>
        <v>0.74766203703703704</v>
      </c>
    </row>
    <row r="309" spans="1:8" x14ac:dyDescent="0.2">
      <c r="A309" t="s">
        <v>34</v>
      </c>
      <c r="B309">
        <v>-735.10931000000005</v>
      </c>
      <c r="C309" t="s">
        <v>80</v>
      </c>
      <c r="D309" s="5">
        <v>0.74793981481481486</v>
      </c>
      <c r="E309" s="4">
        <f>VALUE(RIGHT(A309,2))</f>
        <v>2</v>
      </c>
      <c r="F309">
        <f>B309</f>
        <v>-735.10931000000005</v>
      </c>
      <c r="G309" t="str">
        <f>RIGHT(C309,LEN(C309)-FIND(" - ",C309)-2)</f>
        <v>Anneal Loop [COOL]  4/14 Score</v>
      </c>
      <c r="H309">
        <f>VALUE(D309)</f>
        <v>0.74793981481481486</v>
      </c>
    </row>
    <row r="310" spans="1:8" x14ac:dyDescent="0.2">
      <c r="A310" t="s">
        <v>34</v>
      </c>
      <c r="B310">
        <v>-736.38661000000002</v>
      </c>
      <c r="C310" t="s">
        <v>87</v>
      </c>
      <c r="D310" s="5">
        <v>0.74820601851851853</v>
      </c>
      <c r="E310" s="4">
        <f>VALUE(RIGHT(A310,2))</f>
        <v>2</v>
      </c>
      <c r="F310">
        <f>B310</f>
        <v>-736.38661000000002</v>
      </c>
      <c r="G310" t="str">
        <f>RIGHT(C310,LEN(C310)-FIND(" - ",C310)-2)</f>
        <v>Anneal Loop [COOL]  5/14 Score</v>
      </c>
      <c r="H310">
        <f>VALUE(D310)</f>
        <v>0.74820601851851853</v>
      </c>
    </row>
    <row r="311" spans="1:8" x14ac:dyDescent="0.2">
      <c r="A311" t="s">
        <v>34</v>
      </c>
      <c r="B311">
        <v>-736.38661000000002</v>
      </c>
      <c r="C311" t="s">
        <v>93</v>
      </c>
      <c r="D311" s="5">
        <v>0.74848379629629624</v>
      </c>
      <c r="E311" s="4">
        <f>VALUE(RIGHT(A311,2))</f>
        <v>2</v>
      </c>
      <c r="F311">
        <f>B311</f>
        <v>-736.38661000000002</v>
      </c>
      <c r="G311" t="str">
        <f>RIGHT(C311,LEN(C311)-FIND(" - ",C311)-2)</f>
        <v>Anneal Loop [COOL]  6/14 Score</v>
      </c>
      <c r="H311">
        <f>VALUE(D311)</f>
        <v>0.74848379629629624</v>
      </c>
    </row>
    <row r="312" spans="1:8" x14ac:dyDescent="0.2">
      <c r="A312" t="s">
        <v>34</v>
      </c>
      <c r="B312">
        <v>-736.75580000000002</v>
      </c>
      <c r="C312" t="s">
        <v>102</v>
      </c>
      <c r="D312" s="5">
        <v>0.74874999999999992</v>
      </c>
      <c r="E312" s="4">
        <f>VALUE(RIGHT(A312,2))</f>
        <v>2</v>
      </c>
      <c r="F312">
        <f>B312</f>
        <v>-736.75580000000002</v>
      </c>
      <c r="G312" t="str">
        <f>RIGHT(C312,LEN(C312)-FIND(" - ",C312)-2)</f>
        <v>Anneal Loop [COOL]  7/14 Score</v>
      </c>
      <c r="H312">
        <f>VALUE(D312)</f>
        <v>0.74874999999999992</v>
      </c>
    </row>
    <row r="313" spans="1:8" x14ac:dyDescent="0.2">
      <c r="A313" t="s">
        <v>34</v>
      </c>
      <c r="B313">
        <v>-736.75580000000002</v>
      </c>
      <c r="C313" t="s">
        <v>109</v>
      </c>
      <c r="D313" s="5">
        <v>0.74903935185185189</v>
      </c>
      <c r="E313" s="4">
        <f>VALUE(RIGHT(A313,2))</f>
        <v>2</v>
      </c>
      <c r="F313">
        <f>B313</f>
        <v>-736.75580000000002</v>
      </c>
      <c r="G313" t="str">
        <f>RIGHT(C313,LEN(C313)-FIND(" - ",C313)-2)</f>
        <v>Anneal Loop [HEAT]  8/14 Score</v>
      </c>
      <c r="H313">
        <f>VALUE(D313)</f>
        <v>0.74903935185185189</v>
      </c>
    </row>
    <row r="314" spans="1:8" x14ac:dyDescent="0.2">
      <c r="A314" t="s">
        <v>34</v>
      </c>
      <c r="B314">
        <v>-736.75580000000002</v>
      </c>
      <c r="C314" t="s">
        <v>117</v>
      </c>
      <c r="D314" s="5">
        <v>0.7493171296296296</v>
      </c>
      <c r="E314" s="4">
        <f>VALUE(RIGHT(A314,2))</f>
        <v>2</v>
      </c>
      <c r="F314">
        <f>B314</f>
        <v>-736.75580000000002</v>
      </c>
      <c r="G314" t="str">
        <f>RIGHT(C314,LEN(C314)-FIND(" - ",C314)-2)</f>
        <v>Anneal Loop [HEAT]  9/14 Score</v>
      </c>
      <c r="H314">
        <f>VALUE(D314)</f>
        <v>0.7493171296296296</v>
      </c>
    </row>
    <row r="315" spans="1:8" x14ac:dyDescent="0.2">
      <c r="A315" t="s">
        <v>34</v>
      </c>
      <c r="B315">
        <v>-736.75580000000002</v>
      </c>
      <c r="C315" t="s">
        <v>124</v>
      </c>
      <c r="D315" s="5">
        <v>0.74959490740740742</v>
      </c>
      <c r="E315" s="4">
        <f>VALUE(RIGHT(A315,2))</f>
        <v>2</v>
      </c>
      <c r="F315">
        <f>B315</f>
        <v>-736.75580000000002</v>
      </c>
      <c r="G315" t="str">
        <f>RIGHT(C315,LEN(C315)-FIND(" - ",C315)-2)</f>
        <v>Anneal Loop [HEAT] 10/14 Score</v>
      </c>
      <c r="H315">
        <f>VALUE(D315)</f>
        <v>0.74959490740740742</v>
      </c>
    </row>
    <row r="316" spans="1:8" x14ac:dyDescent="0.2">
      <c r="A316" t="s">
        <v>34</v>
      </c>
      <c r="B316">
        <v>-740.12823000000003</v>
      </c>
      <c r="C316" t="s">
        <v>131</v>
      </c>
      <c r="D316" s="5">
        <v>0.74987268518518524</v>
      </c>
      <c r="E316" s="4">
        <f>VALUE(RIGHT(A316,2))</f>
        <v>2</v>
      </c>
      <c r="F316">
        <f>B316</f>
        <v>-740.12823000000003</v>
      </c>
      <c r="G316" t="str">
        <f>RIGHT(C316,LEN(C316)-FIND(" - ",C316)-2)</f>
        <v>Anneal Loop [COOL] 11/14 Score</v>
      </c>
      <c r="H316">
        <f>VALUE(D316)</f>
        <v>0.74987268518518524</v>
      </c>
    </row>
    <row r="317" spans="1:8" x14ac:dyDescent="0.2">
      <c r="A317" t="s">
        <v>34</v>
      </c>
      <c r="B317">
        <v>-737.98780999999997</v>
      </c>
      <c r="C317" t="s">
        <v>138</v>
      </c>
      <c r="D317" s="5">
        <v>0.75013888888888891</v>
      </c>
      <c r="E317" s="4">
        <f>VALUE(RIGHT(A317,2))</f>
        <v>2</v>
      </c>
      <c r="F317">
        <f>B317</f>
        <v>-737.98780999999997</v>
      </c>
      <c r="G317" t="str">
        <f>RIGHT(C317,LEN(C317)-FIND(" - ",C317)-2)</f>
        <v>Anneal Loop [COOL] 12/14 Score</v>
      </c>
      <c r="H317">
        <f>VALUE(D317)</f>
        <v>0.75013888888888891</v>
      </c>
    </row>
    <row r="318" spans="1:8" x14ac:dyDescent="0.2">
      <c r="A318" t="s">
        <v>34</v>
      </c>
      <c r="B318">
        <v>-737.98780999999997</v>
      </c>
      <c r="C318" t="s">
        <v>145</v>
      </c>
      <c r="D318" s="5">
        <v>0.75040509259259258</v>
      </c>
      <c r="E318" s="4">
        <f>VALUE(RIGHT(A318,2))</f>
        <v>2</v>
      </c>
      <c r="F318">
        <f>B318</f>
        <v>-737.98780999999997</v>
      </c>
      <c r="G318" t="str">
        <f>RIGHT(C318,LEN(C318)-FIND(" - ",C318)-2)</f>
        <v>Anneal Loop [COOL] 13/14 Score</v>
      </c>
      <c r="H318">
        <f>VALUE(D318)</f>
        <v>0.75040509259259258</v>
      </c>
    </row>
    <row r="319" spans="1:8" x14ac:dyDescent="0.2">
      <c r="A319" t="s">
        <v>34</v>
      </c>
      <c r="B319">
        <v>-737.19142999999997</v>
      </c>
      <c r="C319" t="s">
        <v>152</v>
      </c>
      <c r="D319" s="5">
        <v>0.7506828703703704</v>
      </c>
      <c r="E319" s="4">
        <f>VALUE(RIGHT(A319,2))</f>
        <v>2</v>
      </c>
      <c r="F319">
        <f>B319</f>
        <v>-737.19142999999997</v>
      </c>
      <c r="G319" t="str">
        <f>RIGHT(C319,LEN(C319)-FIND(" - ",C319)-2)</f>
        <v>Anneal Loop [COOL] 14/14 Score</v>
      </c>
      <c r="H319">
        <f>VALUE(D319)</f>
        <v>0.7506828703703704</v>
      </c>
    </row>
    <row r="320" spans="1:8" x14ac:dyDescent="0.2">
      <c r="A320" t="s">
        <v>34</v>
      </c>
      <c r="B320">
        <v>-738.92704000000003</v>
      </c>
      <c r="C320" t="s">
        <v>50</v>
      </c>
      <c r="D320" s="5">
        <v>0.75081018518518527</v>
      </c>
      <c r="E320" s="4">
        <f>VALUE(RIGHT(A320,2))</f>
        <v>2</v>
      </c>
      <c r="F320">
        <f>B320</f>
        <v>-738.92704000000003</v>
      </c>
      <c r="G320" t="str">
        <f>RIGHT(C320,LEN(C320)-FIND(" - ",C320)-2)</f>
        <v>Minimization Loop Score</v>
      </c>
      <c r="H320">
        <f>VALUE(D320)</f>
        <v>0.75081018518518527</v>
      </c>
    </row>
    <row r="321" spans="1:8" x14ac:dyDescent="0.2">
      <c r="A321" t="s">
        <v>34</v>
      </c>
      <c r="B321">
        <v>-738.92704000000003</v>
      </c>
      <c r="C321" t="s">
        <v>35</v>
      </c>
      <c r="D321" s="5">
        <v>0.75081018518518527</v>
      </c>
      <c r="E321" s="4">
        <f>VALUE(RIGHT(A321,2))</f>
        <v>2</v>
      </c>
      <c r="F321">
        <f>B321</f>
        <v>-738.92704000000003</v>
      </c>
      <c r="G321" t="str">
        <f>RIGHT(C321,LEN(C321)-FIND(" - ",C321)-2)</f>
        <v>Mutant Pack Score</v>
      </c>
      <c r="H321">
        <f>VALUE(D321)</f>
        <v>0.75081018518518527</v>
      </c>
    </row>
    <row r="322" spans="1:8" x14ac:dyDescent="0.2">
      <c r="A322" t="s">
        <v>34</v>
      </c>
      <c r="B322">
        <v>-753.86370999999997</v>
      </c>
      <c r="C322" t="s">
        <v>50</v>
      </c>
      <c r="D322" s="5">
        <v>0.75141203703703707</v>
      </c>
      <c r="E322" s="4">
        <f>VALUE(RIGHT(A322,2))</f>
        <v>2</v>
      </c>
      <c r="F322">
        <f>B322</f>
        <v>-753.86370999999997</v>
      </c>
      <c r="G322" t="str">
        <f>RIGHT(C322,LEN(C322)-FIND(" - ",C322)-2)</f>
        <v>Minimization Loop Score</v>
      </c>
      <c r="H322">
        <f>VALUE(D322)</f>
        <v>0.75141203703703707</v>
      </c>
    </row>
    <row r="323" spans="1:8" x14ac:dyDescent="0.2">
      <c r="A323" t="s">
        <v>34</v>
      </c>
      <c r="B323">
        <v>-763.88343999999995</v>
      </c>
      <c r="C323" t="s">
        <v>176</v>
      </c>
      <c r="D323" s="5">
        <v>0.75141203703703707</v>
      </c>
      <c r="E323" s="4">
        <f>VALUE(RIGHT(A323,2))</f>
        <v>2</v>
      </c>
      <c r="F323">
        <f>B323</f>
        <v>-763.88343999999995</v>
      </c>
      <c r="G323" t="str">
        <f>RIGHT(C323,LEN(C323)-FIND(" - ",C323)-2)</f>
        <v>Mut &amp; Min #04 Score</v>
      </c>
      <c r="H323">
        <f>VALUE(D323)</f>
        <v>0.75141203703703707</v>
      </c>
    </row>
    <row r="324" spans="1:8" x14ac:dyDescent="0.2">
      <c r="A324" t="s">
        <v>34</v>
      </c>
      <c r="B324">
        <v>-762.16416000000004</v>
      </c>
      <c r="C324" t="s">
        <v>35</v>
      </c>
      <c r="D324" s="5">
        <v>0.75142361111111111</v>
      </c>
      <c r="E324" s="4">
        <f>VALUE(RIGHT(A324,2))</f>
        <v>2</v>
      </c>
      <c r="F324">
        <f>B324</f>
        <v>-762.16416000000004</v>
      </c>
      <c r="G324" t="str">
        <f>RIGHT(C324,LEN(C324)-FIND(" - ",C324)-2)</f>
        <v>Mutant Pack Score</v>
      </c>
      <c r="H324">
        <f>VALUE(D324)</f>
        <v>0.75142361111111111</v>
      </c>
    </row>
    <row r="325" spans="1:8" x14ac:dyDescent="0.2">
      <c r="A325" t="s">
        <v>34</v>
      </c>
      <c r="B325">
        <v>-763.59344999999996</v>
      </c>
      <c r="C325" t="s">
        <v>50</v>
      </c>
      <c r="D325" s="5">
        <v>0.75155092592592598</v>
      </c>
      <c r="E325" s="4">
        <f>VALUE(RIGHT(A325,2))</f>
        <v>2</v>
      </c>
      <c r="F325">
        <f>B325</f>
        <v>-763.59344999999996</v>
      </c>
      <c r="G325" t="str">
        <f>RIGHT(C325,LEN(C325)-FIND(" - ",C325)-2)</f>
        <v>Minimization Loop Score</v>
      </c>
      <c r="H325">
        <f>VALUE(D325)</f>
        <v>0.75155092592592598</v>
      </c>
    </row>
    <row r="326" spans="1:8" x14ac:dyDescent="0.2">
      <c r="A326" t="s">
        <v>34</v>
      </c>
      <c r="B326">
        <v>-763.59344999999996</v>
      </c>
      <c r="C326" t="s">
        <v>59</v>
      </c>
      <c r="D326" s="5">
        <v>0.7518287037037038</v>
      </c>
      <c r="E326" s="4">
        <f>VALUE(RIGHT(A326,2))</f>
        <v>2</v>
      </c>
      <c r="F326">
        <f>B326</f>
        <v>-763.59344999999996</v>
      </c>
      <c r="G326" t="str">
        <f>RIGHT(C326,LEN(C326)-FIND(" - ",C326)-2)</f>
        <v>Anneal Loop [HEAT]  1/14 Score</v>
      </c>
      <c r="H326">
        <f>VALUE(D326)</f>
        <v>0.7518287037037038</v>
      </c>
    </row>
    <row r="327" spans="1:8" x14ac:dyDescent="0.2">
      <c r="A327" t="s">
        <v>34</v>
      </c>
      <c r="B327">
        <v>-763.59344999999996</v>
      </c>
      <c r="C327" t="s">
        <v>67</v>
      </c>
      <c r="D327" s="5">
        <v>0.75211805555555555</v>
      </c>
      <c r="E327" s="4">
        <f>VALUE(RIGHT(A327,2))</f>
        <v>2</v>
      </c>
      <c r="F327">
        <f>B327</f>
        <v>-763.59344999999996</v>
      </c>
      <c r="G327" t="str">
        <f>RIGHT(C327,LEN(C327)-FIND(" - ",C327)-2)</f>
        <v>Anneal Loop [HEAT]  2/14 Score</v>
      </c>
      <c r="H327">
        <f>VALUE(D327)</f>
        <v>0.75211805555555555</v>
      </c>
    </row>
    <row r="328" spans="1:8" x14ac:dyDescent="0.2">
      <c r="A328" t="s">
        <v>34</v>
      </c>
      <c r="B328">
        <v>-763.59344999999996</v>
      </c>
      <c r="C328" t="s">
        <v>73</v>
      </c>
      <c r="D328" s="5">
        <v>0.75239583333333337</v>
      </c>
      <c r="E328" s="4">
        <f>VALUE(RIGHT(A328,2))</f>
        <v>2</v>
      </c>
      <c r="F328">
        <f>B328</f>
        <v>-763.59344999999996</v>
      </c>
      <c r="G328" t="str">
        <f>RIGHT(C328,LEN(C328)-FIND(" - ",C328)-2)</f>
        <v>Anneal Loop [HEAT]  3/14 Score</v>
      </c>
      <c r="H328">
        <f>VALUE(D328)</f>
        <v>0.75239583333333337</v>
      </c>
    </row>
    <row r="329" spans="1:8" x14ac:dyDescent="0.2">
      <c r="A329" t="s">
        <v>34</v>
      </c>
      <c r="B329">
        <v>-761.58770000000004</v>
      </c>
      <c r="C329" t="s">
        <v>80</v>
      </c>
      <c r="D329" s="5">
        <v>0.75266203703703705</v>
      </c>
      <c r="E329" s="4">
        <f>VALUE(RIGHT(A329,2))</f>
        <v>2</v>
      </c>
      <c r="F329">
        <f>B329</f>
        <v>-761.58770000000004</v>
      </c>
      <c r="G329" t="str">
        <f>RIGHT(C329,LEN(C329)-FIND(" - ",C329)-2)</f>
        <v>Anneal Loop [COOL]  4/14 Score</v>
      </c>
      <c r="H329">
        <f>VALUE(D329)</f>
        <v>0.75266203703703705</v>
      </c>
    </row>
    <row r="330" spans="1:8" x14ac:dyDescent="0.2">
      <c r="A330" t="s">
        <v>34</v>
      </c>
      <c r="B330">
        <v>-760.16929000000005</v>
      </c>
      <c r="C330" t="s">
        <v>87</v>
      </c>
      <c r="D330" s="5">
        <v>0.75292824074074083</v>
      </c>
      <c r="E330" s="4">
        <f>VALUE(RIGHT(A330,2))</f>
        <v>2</v>
      </c>
      <c r="F330">
        <f>B330</f>
        <v>-760.16929000000005</v>
      </c>
      <c r="G330" t="str">
        <f>RIGHT(C330,LEN(C330)-FIND(" - ",C330)-2)</f>
        <v>Anneal Loop [COOL]  5/14 Score</v>
      </c>
      <c r="H330">
        <f>VALUE(D330)</f>
        <v>0.75292824074074083</v>
      </c>
    </row>
    <row r="331" spans="1:8" x14ac:dyDescent="0.2">
      <c r="A331" t="s">
        <v>34</v>
      </c>
      <c r="B331">
        <v>-759.25684999999999</v>
      </c>
      <c r="C331" t="s">
        <v>93</v>
      </c>
      <c r="D331" s="5">
        <v>0.7531944444444445</v>
      </c>
      <c r="E331" s="4">
        <f>VALUE(RIGHT(A331,2))</f>
        <v>2</v>
      </c>
      <c r="F331">
        <f>B331</f>
        <v>-759.25684999999999</v>
      </c>
      <c r="G331" t="str">
        <f>RIGHT(C331,LEN(C331)-FIND(" - ",C331)-2)</f>
        <v>Anneal Loop [COOL]  6/14 Score</v>
      </c>
      <c r="H331">
        <f>VALUE(D331)</f>
        <v>0.7531944444444445</v>
      </c>
    </row>
    <row r="332" spans="1:8" x14ac:dyDescent="0.2">
      <c r="A332" t="s">
        <v>34</v>
      </c>
      <c r="B332">
        <v>-759.25684999999999</v>
      </c>
      <c r="C332" t="s">
        <v>102</v>
      </c>
      <c r="D332" s="5">
        <v>0.75346064814814817</v>
      </c>
      <c r="E332" s="4">
        <f>VALUE(RIGHT(A332,2))</f>
        <v>2</v>
      </c>
      <c r="F332">
        <f>B332</f>
        <v>-759.25684999999999</v>
      </c>
      <c r="G332" t="str">
        <f>RIGHT(C332,LEN(C332)-FIND(" - ",C332)-2)</f>
        <v>Anneal Loop [COOL]  7/14 Score</v>
      </c>
      <c r="H332">
        <f>VALUE(D332)</f>
        <v>0.75346064814814817</v>
      </c>
    </row>
    <row r="333" spans="1:8" x14ac:dyDescent="0.2">
      <c r="A333" t="s">
        <v>34</v>
      </c>
      <c r="B333">
        <v>-759.25684999999999</v>
      </c>
      <c r="C333" t="s">
        <v>109</v>
      </c>
      <c r="D333" s="5">
        <v>0.75375000000000003</v>
      </c>
      <c r="E333" s="4">
        <f>VALUE(RIGHT(A333,2))</f>
        <v>2</v>
      </c>
      <c r="F333">
        <f>B333</f>
        <v>-759.25684999999999</v>
      </c>
      <c r="G333" t="str">
        <f>RIGHT(C333,LEN(C333)-FIND(" - ",C333)-2)</f>
        <v>Anneal Loop [HEAT]  8/14 Score</v>
      </c>
      <c r="H333">
        <f>VALUE(D333)</f>
        <v>0.75375000000000003</v>
      </c>
    </row>
    <row r="334" spans="1:8" x14ac:dyDescent="0.2">
      <c r="A334" t="s">
        <v>34</v>
      </c>
      <c r="B334">
        <v>-759.25684999999999</v>
      </c>
      <c r="C334" t="s">
        <v>117</v>
      </c>
      <c r="D334" s="5">
        <v>0.75402777777777785</v>
      </c>
      <c r="E334" s="4">
        <f>VALUE(RIGHT(A334,2))</f>
        <v>2</v>
      </c>
      <c r="F334">
        <f>B334</f>
        <v>-759.25684999999999</v>
      </c>
      <c r="G334" t="str">
        <f>RIGHT(C334,LEN(C334)-FIND(" - ",C334)-2)</f>
        <v>Anneal Loop [HEAT]  9/14 Score</v>
      </c>
      <c r="H334">
        <f>VALUE(D334)</f>
        <v>0.75402777777777785</v>
      </c>
    </row>
    <row r="335" spans="1:8" x14ac:dyDescent="0.2">
      <c r="A335" t="s">
        <v>34</v>
      </c>
      <c r="B335">
        <v>-759.25684999999999</v>
      </c>
      <c r="C335" t="s">
        <v>124</v>
      </c>
      <c r="D335" s="5">
        <v>0.75430555555555545</v>
      </c>
      <c r="E335" s="4">
        <f>VALUE(RIGHT(A335,2))</f>
        <v>2</v>
      </c>
      <c r="F335">
        <f>B335</f>
        <v>-759.25684999999999</v>
      </c>
      <c r="G335" t="str">
        <f>RIGHT(C335,LEN(C335)-FIND(" - ",C335)-2)</f>
        <v>Anneal Loop [HEAT] 10/14 Score</v>
      </c>
      <c r="H335">
        <f>VALUE(D335)</f>
        <v>0.75430555555555545</v>
      </c>
    </row>
    <row r="336" spans="1:8" x14ac:dyDescent="0.2">
      <c r="A336" t="s">
        <v>34</v>
      </c>
      <c r="B336">
        <v>-758.88852999999995</v>
      </c>
      <c r="C336" t="s">
        <v>131</v>
      </c>
      <c r="D336" s="5">
        <v>0.75458333333333327</v>
      </c>
      <c r="E336" s="4">
        <f>VALUE(RIGHT(A336,2))</f>
        <v>2</v>
      </c>
      <c r="F336">
        <f>B336</f>
        <v>-758.88852999999995</v>
      </c>
      <c r="G336" t="str">
        <f>RIGHT(C336,LEN(C336)-FIND(" - ",C336)-2)</f>
        <v>Anneal Loop [COOL] 11/14 Score</v>
      </c>
      <c r="H336">
        <f>VALUE(D336)</f>
        <v>0.75458333333333327</v>
      </c>
    </row>
    <row r="337" spans="1:8" x14ac:dyDescent="0.2">
      <c r="A337" t="s">
        <v>34</v>
      </c>
      <c r="B337">
        <v>-759.04800999999998</v>
      </c>
      <c r="C337" t="s">
        <v>138</v>
      </c>
      <c r="D337" s="5">
        <v>0.75484953703703705</v>
      </c>
      <c r="E337" s="4">
        <f>VALUE(RIGHT(A337,2))</f>
        <v>2</v>
      </c>
      <c r="F337">
        <f>B337</f>
        <v>-759.04800999999998</v>
      </c>
      <c r="G337" t="str">
        <f>RIGHT(C337,LEN(C337)-FIND(" - ",C337)-2)</f>
        <v>Anneal Loop [COOL] 12/14 Score</v>
      </c>
      <c r="H337">
        <f>VALUE(D337)</f>
        <v>0.75484953703703705</v>
      </c>
    </row>
    <row r="338" spans="1:8" x14ac:dyDescent="0.2">
      <c r="A338" t="s">
        <v>34</v>
      </c>
      <c r="B338">
        <v>-759.28282999999999</v>
      </c>
      <c r="C338" t="s">
        <v>145</v>
      </c>
      <c r="D338" s="5">
        <v>0.75512731481481488</v>
      </c>
      <c r="E338" s="4">
        <f>VALUE(RIGHT(A338,2))</f>
        <v>2</v>
      </c>
      <c r="F338">
        <f>B338</f>
        <v>-759.28282999999999</v>
      </c>
      <c r="G338" t="str">
        <f>RIGHT(C338,LEN(C338)-FIND(" - ",C338)-2)</f>
        <v>Anneal Loop [COOL] 13/14 Score</v>
      </c>
      <c r="H338">
        <f>VALUE(D338)</f>
        <v>0.75512731481481488</v>
      </c>
    </row>
    <row r="339" spans="1:8" x14ac:dyDescent="0.2">
      <c r="A339" t="s">
        <v>34</v>
      </c>
      <c r="B339">
        <v>-758.74174000000005</v>
      </c>
      <c r="C339" t="s">
        <v>152</v>
      </c>
      <c r="D339" s="5">
        <v>0.75539351851851855</v>
      </c>
      <c r="E339" s="4">
        <f>VALUE(RIGHT(A339,2))</f>
        <v>2</v>
      </c>
      <c r="F339">
        <f>B339</f>
        <v>-758.74174000000005</v>
      </c>
      <c r="G339" t="str">
        <f>RIGHT(C339,LEN(C339)-FIND(" - ",C339)-2)</f>
        <v>Anneal Loop [COOL] 14/14 Score</v>
      </c>
      <c r="H339">
        <f>VALUE(D339)</f>
        <v>0.75539351851851855</v>
      </c>
    </row>
    <row r="340" spans="1:8" x14ac:dyDescent="0.2">
      <c r="A340" t="s">
        <v>34</v>
      </c>
      <c r="B340">
        <v>-759.23190999999997</v>
      </c>
      <c r="C340" t="s">
        <v>50</v>
      </c>
      <c r="D340" s="5">
        <v>0.75552083333333331</v>
      </c>
      <c r="E340" s="4">
        <f>VALUE(RIGHT(A340,2))</f>
        <v>2</v>
      </c>
      <c r="F340">
        <f>B340</f>
        <v>-759.23190999999997</v>
      </c>
      <c r="G340" t="str">
        <f>RIGHT(C340,LEN(C340)-FIND(" - ",C340)-2)</f>
        <v>Minimization Loop Score</v>
      </c>
      <c r="H340">
        <f>VALUE(D340)</f>
        <v>0.75552083333333331</v>
      </c>
    </row>
    <row r="341" spans="1:8" x14ac:dyDescent="0.2">
      <c r="A341" t="s">
        <v>34</v>
      </c>
      <c r="B341">
        <v>-759.34942999999998</v>
      </c>
      <c r="C341" t="s">
        <v>35</v>
      </c>
      <c r="D341" s="5">
        <v>0.75553240740740746</v>
      </c>
      <c r="E341" s="4">
        <f>VALUE(RIGHT(A341,2))</f>
        <v>2</v>
      </c>
      <c r="F341">
        <f>B341</f>
        <v>-759.34942999999998</v>
      </c>
      <c r="G341" t="str">
        <f>RIGHT(C341,LEN(C341)-FIND(" - ",C341)-2)</f>
        <v>Mutant Pack Score</v>
      </c>
      <c r="H341">
        <f>VALUE(D341)</f>
        <v>0.75553240740740746</v>
      </c>
    </row>
    <row r="342" spans="1:8" x14ac:dyDescent="0.2">
      <c r="A342" t="s">
        <v>34</v>
      </c>
      <c r="B342">
        <v>-763.99909000000002</v>
      </c>
      <c r="C342" t="s">
        <v>50</v>
      </c>
      <c r="D342" s="5">
        <v>0.75613425925925926</v>
      </c>
      <c r="E342" s="4">
        <f>VALUE(RIGHT(A342,2))</f>
        <v>2</v>
      </c>
      <c r="F342">
        <f>B342</f>
        <v>-763.99909000000002</v>
      </c>
      <c r="G342" t="str">
        <f>RIGHT(C342,LEN(C342)-FIND(" - ",C342)-2)</f>
        <v>Minimization Loop Score</v>
      </c>
      <c r="H342">
        <f>VALUE(D342)</f>
        <v>0.75613425925925926</v>
      </c>
    </row>
    <row r="343" spans="1:8" x14ac:dyDescent="0.2">
      <c r="A343" t="s">
        <v>34</v>
      </c>
      <c r="B343">
        <v>-763.99909000000002</v>
      </c>
      <c r="C343" t="s">
        <v>185</v>
      </c>
      <c r="D343" s="5">
        <v>0.75613425925925926</v>
      </c>
      <c r="E343" s="4">
        <f>VALUE(RIGHT(A343,2))</f>
        <v>2</v>
      </c>
      <c r="F343">
        <f>B343</f>
        <v>-763.99909000000002</v>
      </c>
      <c r="G343" t="str">
        <f>RIGHT(C343,LEN(C343)-FIND(" - ",C343)-2)</f>
        <v>Mut &amp; Min #05 Score</v>
      </c>
      <c r="H343">
        <f>VALUE(D343)</f>
        <v>0.75613425925925926</v>
      </c>
    </row>
    <row r="344" spans="1:8" x14ac:dyDescent="0.2">
      <c r="A344" t="s">
        <v>34</v>
      </c>
      <c r="B344">
        <v>-727.39215000000002</v>
      </c>
      <c r="C344" t="s">
        <v>35</v>
      </c>
      <c r="D344" s="5">
        <v>0.75613425925925926</v>
      </c>
      <c r="E344" s="4">
        <f>VALUE(RIGHT(A344,2))</f>
        <v>2</v>
      </c>
      <c r="F344">
        <f>B344</f>
        <v>-727.39215000000002</v>
      </c>
      <c r="G344" t="str">
        <f>RIGHT(C344,LEN(C344)-FIND(" - ",C344)-2)</f>
        <v>Mutant Pack Score</v>
      </c>
      <c r="H344">
        <f>VALUE(D344)</f>
        <v>0.75613425925925926</v>
      </c>
    </row>
    <row r="345" spans="1:8" x14ac:dyDescent="0.2">
      <c r="A345" t="s">
        <v>34</v>
      </c>
      <c r="B345">
        <v>-731.94521999999995</v>
      </c>
      <c r="C345" t="s">
        <v>50</v>
      </c>
      <c r="D345" s="5">
        <v>0.75626157407407402</v>
      </c>
      <c r="E345" s="4">
        <f>VALUE(RIGHT(A345,2))</f>
        <v>2</v>
      </c>
      <c r="F345">
        <f>B345</f>
        <v>-731.94521999999995</v>
      </c>
      <c r="G345" t="str">
        <f>RIGHT(C345,LEN(C345)-FIND(" - ",C345)-2)</f>
        <v>Minimization Loop Score</v>
      </c>
      <c r="H345">
        <f>VALUE(D345)</f>
        <v>0.75626157407407402</v>
      </c>
    </row>
    <row r="346" spans="1:8" x14ac:dyDescent="0.2">
      <c r="A346" t="s">
        <v>34</v>
      </c>
      <c r="B346">
        <v>-731.94521999999995</v>
      </c>
      <c r="C346" t="s">
        <v>59</v>
      </c>
      <c r="D346" s="5">
        <v>0.75655092592592599</v>
      </c>
      <c r="E346" s="4">
        <f>VALUE(RIGHT(A346,2))</f>
        <v>2</v>
      </c>
      <c r="F346">
        <f>B346</f>
        <v>-731.94521999999995</v>
      </c>
      <c r="G346" t="str">
        <f>RIGHT(C346,LEN(C346)-FIND(" - ",C346)-2)</f>
        <v>Anneal Loop [HEAT]  1/14 Score</v>
      </c>
      <c r="H346">
        <f>VALUE(D346)</f>
        <v>0.75655092592592599</v>
      </c>
    </row>
    <row r="347" spans="1:8" x14ac:dyDescent="0.2">
      <c r="A347" t="s">
        <v>34</v>
      </c>
      <c r="B347">
        <v>-731.94521999999995</v>
      </c>
      <c r="C347" t="s">
        <v>67</v>
      </c>
      <c r="D347" s="5">
        <v>0.7568287037037037</v>
      </c>
      <c r="E347" s="4">
        <f>VALUE(RIGHT(A347,2))</f>
        <v>2</v>
      </c>
      <c r="F347">
        <f>B347</f>
        <v>-731.94521999999995</v>
      </c>
      <c r="G347" t="str">
        <f>RIGHT(C347,LEN(C347)-FIND(" - ",C347)-2)</f>
        <v>Anneal Loop [HEAT]  2/14 Score</v>
      </c>
      <c r="H347">
        <f>VALUE(D347)</f>
        <v>0.7568287037037037</v>
      </c>
    </row>
    <row r="348" spans="1:8" x14ac:dyDescent="0.2">
      <c r="A348" t="s">
        <v>34</v>
      </c>
      <c r="B348">
        <v>-731.94521999999995</v>
      </c>
      <c r="C348" t="s">
        <v>73</v>
      </c>
      <c r="D348" s="5">
        <v>0.75710648148148152</v>
      </c>
      <c r="E348" s="4">
        <f>VALUE(RIGHT(A348,2))</f>
        <v>2</v>
      </c>
      <c r="F348">
        <f>B348</f>
        <v>-731.94521999999995</v>
      </c>
      <c r="G348" t="str">
        <f>RIGHT(C348,LEN(C348)-FIND(" - ",C348)-2)</f>
        <v>Anneal Loop [HEAT]  3/14 Score</v>
      </c>
      <c r="H348">
        <f>VALUE(D348)</f>
        <v>0.75710648148148152</v>
      </c>
    </row>
    <row r="349" spans="1:8" x14ac:dyDescent="0.2">
      <c r="A349" t="s">
        <v>34</v>
      </c>
      <c r="B349">
        <v>-731.94521999999995</v>
      </c>
      <c r="C349" t="s">
        <v>80</v>
      </c>
      <c r="D349" s="5">
        <v>0.75738425925925934</v>
      </c>
      <c r="E349" s="4">
        <f>VALUE(RIGHT(A349,2))</f>
        <v>2</v>
      </c>
      <c r="F349">
        <f>B349</f>
        <v>-731.94521999999995</v>
      </c>
      <c r="G349" t="str">
        <f>RIGHT(C349,LEN(C349)-FIND(" - ",C349)-2)</f>
        <v>Anneal Loop [COOL]  4/14 Score</v>
      </c>
      <c r="H349">
        <f>VALUE(D349)</f>
        <v>0.75738425925925934</v>
      </c>
    </row>
    <row r="350" spans="1:8" x14ac:dyDescent="0.2">
      <c r="A350" t="s">
        <v>34</v>
      </c>
      <c r="B350">
        <v>-727.75604999999996</v>
      </c>
      <c r="C350" t="s">
        <v>87</v>
      </c>
      <c r="D350" s="5">
        <v>0.75765046296296301</v>
      </c>
      <c r="E350" s="4">
        <f>VALUE(RIGHT(A350,2))</f>
        <v>2</v>
      </c>
      <c r="F350">
        <f>B350</f>
        <v>-727.75604999999996</v>
      </c>
      <c r="G350" t="str">
        <f>RIGHT(C350,LEN(C350)-FIND(" - ",C350)-2)</f>
        <v>Anneal Loop [COOL]  5/14 Score</v>
      </c>
      <c r="H350">
        <f>VALUE(D350)</f>
        <v>0.75765046296296301</v>
      </c>
    </row>
    <row r="351" spans="1:8" x14ac:dyDescent="0.2">
      <c r="A351" t="s">
        <v>34</v>
      </c>
      <c r="B351">
        <v>-725.67816000000005</v>
      </c>
      <c r="C351" t="s">
        <v>93</v>
      </c>
      <c r="D351" s="5">
        <v>0.75792824074074072</v>
      </c>
      <c r="E351" s="4">
        <f>VALUE(RIGHT(A351,2))</f>
        <v>2</v>
      </c>
      <c r="F351">
        <f>B351</f>
        <v>-725.67816000000005</v>
      </c>
      <c r="G351" t="str">
        <f>RIGHT(C351,LEN(C351)-FIND(" - ",C351)-2)</f>
        <v>Anneal Loop [COOL]  6/14 Score</v>
      </c>
      <c r="H351">
        <f>VALUE(D351)</f>
        <v>0.75792824074074072</v>
      </c>
    </row>
    <row r="352" spans="1:8" x14ac:dyDescent="0.2">
      <c r="A352" t="s">
        <v>34</v>
      </c>
      <c r="B352">
        <v>-718.38761999999997</v>
      </c>
      <c r="C352" t="s">
        <v>102</v>
      </c>
      <c r="D352" s="5">
        <v>0.75820601851851854</v>
      </c>
      <c r="E352" s="4">
        <f>VALUE(RIGHT(A352,2))</f>
        <v>2</v>
      </c>
      <c r="F352">
        <f>B352</f>
        <v>-718.38761999999997</v>
      </c>
      <c r="G352" t="str">
        <f>RIGHT(C352,LEN(C352)-FIND(" - ",C352)-2)</f>
        <v>Anneal Loop [COOL]  7/14 Score</v>
      </c>
      <c r="H352">
        <f>VALUE(D352)</f>
        <v>0.75820601851851854</v>
      </c>
    </row>
    <row r="353" spans="1:8" x14ac:dyDescent="0.2">
      <c r="A353" t="s">
        <v>34</v>
      </c>
      <c r="B353">
        <v>-718.38761999999997</v>
      </c>
      <c r="C353" t="s">
        <v>109</v>
      </c>
      <c r="D353" s="5">
        <v>0.75848379629629636</v>
      </c>
      <c r="E353" s="4">
        <f>VALUE(RIGHT(A353,2))</f>
        <v>2</v>
      </c>
      <c r="F353">
        <f>B353</f>
        <v>-718.38761999999997</v>
      </c>
      <c r="G353" t="str">
        <f>RIGHT(C353,LEN(C353)-FIND(" - ",C353)-2)</f>
        <v>Anneal Loop [HEAT]  8/14 Score</v>
      </c>
      <c r="H353">
        <f>VALUE(D353)</f>
        <v>0.75848379629629636</v>
      </c>
    </row>
    <row r="354" spans="1:8" x14ac:dyDescent="0.2">
      <c r="A354" t="s">
        <v>34</v>
      </c>
      <c r="B354">
        <v>-718.38761999999997</v>
      </c>
      <c r="C354" t="s">
        <v>117</v>
      </c>
      <c r="D354" s="5">
        <v>0.75877314814814811</v>
      </c>
      <c r="E354" s="4">
        <f>VALUE(RIGHT(A354,2))</f>
        <v>2</v>
      </c>
      <c r="F354">
        <f>B354</f>
        <v>-718.38761999999997</v>
      </c>
      <c r="G354" t="str">
        <f>RIGHT(C354,LEN(C354)-FIND(" - ",C354)-2)</f>
        <v>Anneal Loop [HEAT]  9/14 Score</v>
      </c>
      <c r="H354">
        <f>VALUE(D354)</f>
        <v>0.75877314814814811</v>
      </c>
    </row>
    <row r="355" spans="1:8" x14ac:dyDescent="0.2">
      <c r="A355" t="s">
        <v>34</v>
      </c>
      <c r="B355">
        <v>-718.38761999999997</v>
      </c>
      <c r="C355" t="s">
        <v>124</v>
      </c>
      <c r="D355" s="5">
        <v>0.75905092592592593</v>
      </c>
      <c r="E355" s="4">
        <f>VALUE(RIGHT(A355,2))</f>
        <v>2</v>
      </c>
      <c r="F355">
        <f>B355</f>
        <v>-718.38761999999997</v>
      </c>
      <c r="G355" t="str">
        <f>RIGHT(C355,LEN(C355)-FIND(" - ",C355)-2)</f>
        <v>Anneal Loop [HEAT] 10/14 Score</v>
      </c>
      <c r="H355">
        <f>VALUE(D355)</f>
        <v>0.75905092592592593</v>
      </c>
    </row>
    <row r="356" spans="1:8" x14ac:dyDescent="0.2">
      <c r="A356" t="s">
        <v>34</v>
      </c>
      <c r="B356">
        <v>-723.28386</v>
      </c>
      <c r="C356" t="s">
        <v>131</v>
      </c>
      <c r="D356" s="5">
        <v>0.75932870370370376</v>
      </c>
      <c r="E356" s="4">
        <f>VALUE(RIGHT(A356,2))</f>
        <v>2</v>
      </c>
      <c r="F356">
        <f>B356</f>
        <v>-723.28386</v>
      </c>
      <c r="G356" t="str">
        <f>RIGHT(C356,LEN(C356)-FIND(" - ",C356)-2)</f>
        <v>Anneal Loop [COOL] 11/14 Score</v>
      </c>
      <c r="H356">
        <f>VALUE(D356)</f>
        <v>0.75932870370370376</v>
      </c>
    </row>
    <row r="357" spans="1:8" x14ac:dyDescent="0.2">
      <c r="A357" t="s">
        <v>34</v>
      </c>
      <c r="B357">
        <v>-718.39044999999999</v>
      </c>
      <c r="C357" t="s">
        <v>138</v>
      </c>
      <c r="D357" s="5">
        <v>0.75959490740740743</v>
      </c>
      <c r="E357" s="4">
        <f>VALUE(RIGHT(A357,2))</f>
        <v>2</v>
      </c>
      <c r="F357">
        <f>B357</f>
        <v>-718.39044999999999</v>
      </c>
      <c r="G357" t="str">
        <f>RIGHT(C357,LEN(C357)-FIND(" - ",C357)-2)</f>
        <v>Anneal Loop [COOL] 12/14 Score</v>
      </c>
      <c r="H357">
        <f>VALUE(D357)</f>
        <v>0.75959490740740743</v>
      </c>
    </row>
    <row r="358" spans="1:8" x14ac:dyDescent="0.2">
      <c r="A358" t="s">
        <v>34</v>
      </c>
      <c r="B358">
        <v>-715.33480999999995</v>
      </c>
      <c r="C358" t="s">
        <v>145</v>
      </c>
      <c r="D358" s="5">
        <v>0.75986111111111121</v>
      </c>
      <c r="E358" s="4">
        <f>VALUE(RIGHT(A358,2))</f>
        <v>2</v>
      </c>
      <c r="F358">
        <f>B358</f>
        <v>-715.33480999999995</v>
      </c>
      <c r="G358" t="str">
        <f>RIGHT(C358,LEN(C358)-FIND(" - ",C358)-2)</f>
        <v>Anneal Loop [COOL] 13/14 Score</v>
      </c>
      <c r="H358">
        <f>VALUE(D358)</f>
        <v>0.75986111111111121</v>
      </c>
    </row>
    <row r="359" spans="1:8" x14ac:dyDescent="0.2">
      <c r="A359" t="s">
        <v>34</v>
      </c>
      <c r="B359">
        <v>-716.63037999999995</v>
      </c>
      <c r="C359" t="s">
        <v>152</v>
      </c>
      <c r="D359" s="5">
        <v>0.76013888888888881</v>
      </c>
      <c r="E359" s="4">
        <f>VALUE(RIGHT(A359,2))</f>
        <v>2</v>
      </c>
      <c r="F359">
        <f>B359</f>
        <v>-716.63037999999995</v>
      </c>
      <c r="G359" t="str">
        <f>RIGHT(C359,LEN(C359)-FIND(" - ",C359)-2)</f>
        <v>Anneal Loop [COOL] 14/14 Score</v>
      </c>
      <c r="H359">
        <f>VALUE(D359)</f>
        <v>0.76013888888888881</v>
      </c>
    </row>
    <row r="360" spans="1:8" x14ac:dyDescent="0.2">
      <c r="A360" t="s">
        <v>34</v>
      </c>
      <c r="B360">
        <v>-717.30624999999998</v>
      </c>
      <c r="C360" t="s">
        <v>50</v>
      </c>
      <c r="D360" s="5">
        <v>0.76026620370370368</v>
      </c>
      <c r="E360" s="4">
        <f>VALUE(RIGHT(A360,2))</f>
        <v>2</v>
      </c>
      <c r="F360">
        <f>B360</f>
        <v>-717.30624999999998</v>
      </c>
      <c r="G360" t="str">
        <f>RIGHT(C360,LEN(C360)-FIND(" - ",C360)-2)</f>
        <v>Minimization Loop Score</v>
      </c>
      <c r="H360">
        <f>VALUE(D360)</f>
        <v>0.76026620370370368</v>
      </c>
    </row>
    <row r="361" spans="1:8" x14ac:dyDescent="0.2">
      <c r="A361" t="s">
        <v>34</v>
      </c>
      <c r="B361">
        <v>-717.30624999999998</v>
      </c>
      <c r="C361" t="s">
        <v>35</v>
      </c>
      <c r="D361" s="5">
        <v>0.76026620370370368</v>
      </c>
      <c r="E361" s="4">
        <f>VALUE(RIGHT(A361,2))</f>
        <v>2</v>
      </c>
      <c r="F361">
        <f>B361</f>
        <v>-717.30624999999998</v>
      </c>
      <c r="G361" t="str">
        <f>RIGHT(C361,LEN(C361)-FIND(" - ",C361)-2)</f>
        <v>Mutant Pack Score</v>
      </c>
      <c r="H361">
        <f>VALUE(D361)</f>
        <v>0.76026620370370368</v>
      </c>
    </row>
    <row r="362" spans="1:8" x14ac:dyDescent="0.2">
      <c r="A362" t="s">
        <v>34</v>
      </c>
      <c r="B362">
        <v>-730.03309999999999</v>
      </c>
      <c r="C362" t="s">
        <v>50</v>
      </c>
      <c r="D362" s="5">
        <v>0.76086805555555559</v>
      </c>
      <c r="E362" s="4">
        <f>VALUE(RIGHT(A362,2))</f>
        <v>2</v>
      </c>
      <c r="F362">
        <f>B362</f>
        <v>-730.03309999999999</v>
      </c>
      <c r="G362" t="str">
        <f>RIGHT(C362,LEN(C362)-FIND(" - ",C362)-2)</f>
        <v>Minimization Loop Score</v>
      </c>
      <c r="H362">
        <f>VALUE(D362)</f>
        <v>0.76086805555555559</v>
      </c>
    </row>
    <row r="363" spans="1:8" x14ac:dyDescent="0.2">
      <c r="A363" t="s">
        <v>34</v>
      </c>
      <c r="B363">
        <v>-763.99909000000002</v>
      </c>
      <c r="C363" t="s">
        <v>190</v>
      </c>
      <c r="D363" s="5">
        <v>0.76086805555555559</v>
      </c>
      <c r="E363" s="4">
        <f>VALUE(RIGHT(A363,2))</f>
        <v>2</v>
      </c>
      <c r="F363">
        <f>B363</f>
        <v>-763.99909000000002</v>
      </c>
      <c r="G363" t="str">
        <f>RIGHT(C363,LEN(C363)-FIND(" - ",C363)-2)</f>
        <v>Mut &amp; Min #06 Score</v>
      </c>
      <c r="H363">
        <f>VALUE(D363)</f>
        <v>0.76086805555555559</v>
      </c>
    </row>
    <row r="364" spans="1:8" x14ac:dyDescent="0.2">
      <c r="A364" t="s">
        <v>34</v>
      </c>
      <c r="B364">
        <v>-786.06452999999999</v>
      </c>
      <c r="C364" t="s">
        <v>195</v>
      </c>
      <c r="D364" s="5">
        <v>0.76768518518518514</v>
      </c>
      <c r="E364" s="4">
        <f>VALUE(RIGHT(A364,2))</f>
        <v>2</v>
      </c>
      <c r="F364">
        <f>B364</f>
        <v>-786.06452999999999</v>
      </c>
      <c r="G364" t="str">
        <f>RIGHT(C364,LEN(C364)-FIND(" - ",C364)-2)</f>
        <v>Mut &amp; Min, FastRelaxed Score</v>
      </c>
      <c r="H364">
        <f>VALUE(D364)</f>
        <v>0.76768518518518514</v>
      </c>
    </row>
    <row r="365" spans="1:8" x14ac:dyDescent="0.2">
      <c r="A365" t="s">
        <v>36</v>
      </c>
      <c r="B365">
        <v>-752.42489</v>
      </c>
      <c r="C365" t="s">
        <v>37</v>
      </c>
      <c r="D365" s="5">
        <v>0.73236111111111113</v>
      </c>
      <c r="E365" s="4">
        <f>VALUE(RIGHT(A365,2))</f>
        <v>3</v>
      </c>
      <c r="F365">
        <f>B365</f>
        <v>-752.42489</v>
      </c>
      <c r="G365" t="str">
        <f>RIGHT(C365,LEN(C365)-FIND(" - ",C365)-2)</f>
        <v>Mutant Pack Score</v>
      </c>
      <c r="H365">
        <f>VALUE(D365)</f>
        <v>0.73236111111111113</v>
      </c>
    </row>
    <row r="366" spans="1:8" x14ac:dyDescent="0.2">
      <c r="A366" t="s">
        <v>36</v>
      </c>
      <c r="B366">
        <v>-753.91818999999998</v>
      </c>
      <c r="C366" t="s">
        <v>48</v>
      </c>
      <c r="D366" s="5">
        <v>0.73247685185185185</v>
      </c>
      <c r="E366" s="4">
        <f>VALUE(RIGHT(A366,2))</f>
        <v>3</v>
      </c>
      <c r="F366">
        <f>B366</f>
        <v>-753.91818999999998</v>
      </c>
      <c r="G366" t="str">
        <f>RIGHT(C366,LEN(C366)-FIND(" - ",C366)-2)</f>
        <v>Minimization Loop Score</v>
      </c>
      <c r="H366">
        <f>VALUE(D366)</f>
        <v>0.73247685185185185</v>
      </c>
    </row>
    <row r="367" spans="1:8" x14ac:dyDescent="0.2">
      <c r="A367" t="s">
        <v>36</v>
      </c>
      <c r="B367">
        <v>-753.91818999999998</v>
      </c>
      <c r="C367" t="s">
        <v>56</v>
      </c>
      <c r="D367" s="5">
        <v>0.73275462962962967</v>
      </c>
      <c r="E367" s="4">
        <f>VALUE(RIGHT(A367,2))</f>
        <v>3</v>
      </c>
      <c r="F367">
        <f>B367</f>
        <v>-753.91818999999998</v>
      </c>
      <c r="G367" t="str">
        <f>RIGHT(C367,LEN(C367)-FIND(" - ",C367)-2)</f>
        <v>Anneal Loop [HEAT]  1/14 Score</v>
      </c>
      <c r="H367">
        <f>VALUE(D367)</f>
        <v>0.73275462962962967</v>
      </c>
    </row>
    <row r="368" spans="1:8" x14ac:dyDescent="0.2">
      <c r="A368" t="s">
        <v>36</v>
      </c>
      <c r="B368">
        <v>-753.91818999999998</v>
      </c>
      <c r="C368" t="s">
        <v>63</v>
      </c>
      <c r="D368" s="5">
        <v>0.73305555555555557</v>
      </c>
      <c r="E368" s="4">
        <f>VALUE(RIGHT(A368,2))</f>
        <v>3</v>
      </c>
      <c r="F368">
        <f>B368</f>
        <v>-753.91818999999998</v>
      </c>
      <c r="G368" t="str">
        <f>RIGHT(C368,LEN(C368)-FIND(" - ",C368)-2)</f>
        <v>Anneal Loop [HEAT]  2/14 Score</v>
      </c>
      <c r="H368">
        <f>VALUE(D368)</f>
        <v>0.73305555555555557</v>
      </c>
    </row>
    <row r="369" spans="1:8" x14ac:dyDescent="0.2">
      <c r="A369" t="s">
        <v>36</v>
      </c>
      <c r="B369">
        <v>-753.91818999999998</v>
      </c>
      <c r="C369" t="s">
        <v>70</v>
      </c>
      <c r="D369" s="5">
        <v>0.73333333333333339</v>
      </c>
      <c r="E369" s="4">
        <f>VALUE(RIGHT(A369,2))</f>
        <v>3</v>
      </c>
      <c r="F369">
        <f>B369</f>
        <v>-753.91818999999998</v>
      </c>
      <c r="G369" t="str">
        <f>RIGHT(C369,LEN(C369)-FIND(" - ",C369)-2)</f>
        <v>Anneal Loop [HEAT]  3/14 Score</v>
      </c>
      <c r="H369">
        <f>VALUE(D369)</f>
        <v>0.73333333333333339</v>
      </c>
    </row>
    <row r="370" spans="1:8" x14ac:dyDescent="0.2">
      <c r="A370" t="s">
        <v>36</v>
      </c>
      <c r="B370">
        <v>-753.91818999999998</v>
      </c>
      <c r="C370" t="s">
        <v>77</v>
      </c>
      <c r="D370" s="5">
        <v>0.7336111111111111</v>
      </c>
      <c r="E370" s="4">
        <f>VALUE(RIGHT(A370,2))</f>
        <v>3</v>
      </c>
      <c r="F370">
        <f>B370</f>
        <v>-753.91818999999998</v>
      </c>
      <c r="G370" t="str">
        <f>RIGHT(C370,LEN(C370)-FIND(" - ",C370)-2)</f>
        <v>Anneal Loop [COOL]  4/14 Score</v>
      </c>
      <c r="H370">
        <f>VALUE(D370)</f>
        <v>0.7336111111111111</v>
      </c>
    </row>
    <row r="371" spans="1:8" x14ac:dyDescent="0.2">
      <c r="A371" t="s">
        <v>36</v>
      </c>
      <c r="B371">
        <v>-750.57961</v>
      </c>
      <c r="C371" t="s">
        <v>84</v>
      </c>
      <c r="D371" s="5">
        <v>0.73388888888888892</v>
      </c>
      <c r="E371" s="4">
        <f>VALUE(RIGHT(A371,2))</f>
        <v>3</v>
      </c>
      <c r="F371">
        <f>B371</f>
        <v>-750.57961</v>
      </c>
      <c r="G371" t="str">
        <f>RIGHT(C371,LEN(C371)-FIND(" - ",C371)-2)</f>
        <v>Anneal Loop [COOL]  5/14 Score</v>
      </c>
      <c r="H371">
        <f>VALUE(D371)</f>
        <v>0.73388888888888892</v>
      </c>
    </row>
    <row r="372" spans="1:8" x14ac:dyDescent="0.2">
      <c r="A372" t="s">
        <v>36</v>
      </c>
      <c r="B372">
        <v>-749.54115000000002</v>
      </c>
      <c r="C372" t="s">
        <v>91</v>
      </c>
      <c r="D372" s="5">
        <v>0.7341550925925926</v>
      </c>
      <c r="E372" s="4">
        <f>VALUE(RIGHT(A372,2))</f>
        <v>3</v>
      </c>
      <c r="F372">
        <f>B372</f>
        <v>-749.54115000000002</v>
      </c>
      <c r="G372" t="str">
        <f>RIGHT(C372,LEN(C372)-FIND(" - ",C372)-2)</f>
        <v>Anneal Loop [COOL]  6/14 Score</v>
      </c>
      <c r="H372">
        <f>VALUE(D372)</f>
        <v>0.7341550925925926</v>
      </c>
    </row>
    <row r="373" spans="1:8" x14ac:dyDescent="0.2">
      <c r="A373" t="s">
        <v>36</v>
      </c>
      <c r="B373">
        <v>-748.80112999999994</v>
      </c>
      <c r="C373" t="s">
        <v>98</v>
      </c>
      <c r="D373" s="5">
        <v>0.73443287037037042</v>
      </c>
      <c r="E373" s="4">
        <f>VALUE(RIGHT(A373,2))</f>
        <v>3</v>
      </c>
      <c r="F373">
        <f>B373</f>
        <v>-748.80112999999994</v>
      </c>
      <c r="G373" t="str">
        <f>RIGHT(C373,LEN(C373)-FIND(" - ",C373)-2)</f>
        <v>Anneal Loop [COOL]  7/14 Score</v>
      </c>
      <c r="H373">
        <f>VALUE(D373)</f>
        <v>0.73443287037037042</v>
      </c>
    </row>
    <row r="374" spans="1:8" x14ac:dyDescent="0.2">
      <c r="A374" t="s">
        <v>36</v>
      </c>
      <c r="B374">
        <v>-748.80112999999994</v>
      </c>
      <c r="C374" t="s">
        <v>104</v>
      </c>
      <c r="D374" s="5">
        <v>0.73471064814814813</v>
      </c>
      <c r="E374" s="4">
        <f>VALUE(RIGHT(A374,2))</f>
        <v>3</v>
      </c>
      <c r="F374">
        <f>B374</f>
        <v>-748.80112999999994</v>
      </c>
      <c r="G374" t="str">
        <f>RIGHT(C374,LEN(C374)-FIND(" - ",C374)-2)</f>
        <v>Anneal Loop [HEAT]  8/14 Score</v>
      </c>
      <c r="H374">
        <f>VALUE(D374)</f>
        <v>0.73471064814814813</v>
      </c>
    </row>
    <row r="375" spans="1:8" x14ac:dyDescent="0.2">
      <c r="A375" t="s">
        <v>36</v>
      </c>
      <c r="B375">
        <v>-748.80112999999994</v>
      </c>
      <c r="C375" t="s">
        <v>111</v>
      </c>
      <c r="D375" s="5">
        <v>0.73499999999999999</v>
      </c>
      <c r="E375" s="4">
        <f>VALUE(RIGHT(A375,2))</f>
        <v>3</v>
      </c>
      <c r="F375">
        <f>B375</f>
        <v>-748.80112999999994</v>
      </c>
      <c r="G375" t="str">
        <f>RIGHT(C375,LEN(C375)-FIND(" - ",C375)-2)</f>
        <v>Anneal Loop [HEAT]  9/14 Score</v>
      </c>
      <c r="H375">
        <f>VALUE(D375)</f>
        <v>0.73499999999999999</v>
      </c>
    </row>
    <row r="376" spans="1:8" x14ac:dyDescent="0.2">
      <c r="A376" t="s">
        <v>36</v>
      </c>
      <c r="B376">
        <v>-748.80112999999994</v>
      </c>
      <c r="C376" t="s">
        <v>118</v>
      </c>
      <c r="D376" s="5">
        <v>0.73528935185185185</v>
      </c>
      <c r="E376" s="4">
        <f>VALUE(RIGHT(A376,2))</f>
        <v>3</v>
      </c>
      <c r="F376">
        <f>B376</f>
        <v>-748.80112999999994</v>
      </c>
      <c r="G376" t="str">
        <f>RIGHT(C376,LEN(C376)-FIND(" - ",C376)-2)</f>
        <v>Anneal Loop [HEAT] 10/14 Score</v>
      </c>
      <c r="H376">
        <f>VALUE(D376)</f>
        <v>0.73528935185185185</v>
      </c>
    </row>
    <row r="377" spans="1:8" x14ac:dyDescent="0.2">
      <c r="A377" t="s">
        <v>36</v>
      </c>
      <c r="B377">
        <v>-741.96912999999995</v>
      </c>
      <c r="C377" t="s">
        <v>125</v>
      </c>
      <c r="D377" s="5">
        <v>0.73556712962962967</v>
      </c>
      <c r="E377" s="4">
        <f>VALUE(RIGHT(A377,2))</f>
        <v>3</v>
      </c>
      <c r="F377">
        <f>B377</f>
        <v>-741.96912999999995</v>
      </c>
      <c r="G377" t="str">
        <f>RIGHT(C377,LEN(C377)-FIND(" - ",C377)-2)</f>
        <v>Anneal Loop [COOL] 11/14 Score</v>
      </c>
      <c r="H377">
        <f>VALUE(D377)</f>
        <v>0.73556712962962967</v>
      </c>
    </row>
    <row r="378" spans="1:8" x14ac:dyDescent="0.2">
      <c r="A378" t="s">
        <v>36</v>
      </c>
      <c r="B378">
        <v>-741.96912999999995</v>
      </c>
      <c r="C378" t="s">
        <v>132</v>
      </c>
      <c r="D378" s="5">
        <v>0.73584490740740749</v>
      </c>
      <c r="E378" s="4">
        <f>VALUE(RIGHT(A378,2))</f>
        <v>3</v>
      </c>
      <c r="F378">
        <f>B378</f>
        <v>-741.96912999999995</v>
      </c>
      <c r="G378" t="str">
        <f>RIGHT(C378,LEN(C378)-FIND(" - ",C378)-2)</f>
        <v>Anneal Loop [COOL] 12/14 Score</v>
      </c>
      <c r="H378">
        <f>VALUE(D378)</f>
        <v>0.73584490740740749</v>
      </c>
    </row>
    <row r="379" spans="1:8" x14ac:dyDescent="0.2">
      <c r="A379" t="s">
        <v>36</v>
      </c>
      <c r="B379">
        <v>-732.22933999999998</v>
      </c>
      <c r="C379" t="s">
        <v>139</v>
      </c>
      <c r="D379" s="5">
        <v>0.73612268518518509</v>
      </c>
      <c r="E379" s="4">
        <f>VALUE(RIGHT(A379,2))</f>
        <v>3</v>
      </c>
      <c r="F379">
        <f>B379</f>
        <v>-732.22933999999998</v>
      </c>
      <c r="G379" t="str">
        <f>RIGHT(C379,LEN(C379)-FIND(" - ",C379)-2)</f>
        <v>Anneal Loop [COOL] 13/14 Score</v>
      </c>
      <c r="H379">
        <f>VALUE(D379)</f>
        <v>0.73612268518518509</v>
      </c>
    </row>
    <row r="380" spans="1:8" x14ac:dyDescent="0.2">
      <c r="A380" t="s">
        <v>36</v>
      </c>
      <c r="B380">
        <v>-732.92091000000005</v>
      </c>
      <c r="C380" t="s">
        <v>146</v>
      </c>
      <c r="D380" s="5">
        <v>0.73640046296296291</v>
      </c>
      <c r="E380" s="4">
        <f>VALUE(RIGHT(A380,2))</f>
        <v>3</v>
      </c>
      <c r="F380">
        <f>B380</f>
        <v>-732.92091000000005</v>
      </c>
      <c r="G380" t="str">
        <f>RIGHT(C380,LEN(C380)-FIND(" - ",C380)-2)</f>
        <v>Anneal Loop [COOL] 14/14 Score</v>
      </c>
      <c r="H380">
        <f>VALUE(D380)</f>
        <v>0.73640046296296291</v>
      </c>
    </row>
    <row r="381" spans="1:8" x14ac:dyDescent="0.2">
      <c r="A381" t="s">
        <v>36</v>
      </c>
      <c r="B381">
        <v>-734.57356000000004</v>
      </c>
      <c r="C381" t="s">
        <v>48</v>
      </c>
      <c r="D381" s="5">
        <v>0.73657407407407405</v>
      </c>
      <c r="E381" s="4">
        <f>VALUE(RIGHT(A381,2))</f>
        <v>3</v>
      </c>
      <c r="F381">
        <f>B381</f>
        <v>-734.57356000000004</v>
      </c>
      <c r="G381" t="str">
        <f>RIGHT(C381,LEN(C381)-FIND(" - ",C381)-2)</f>
        <v>Minimization Loop Score</v>
      </c>
      <c r="H381">
        <f>VALUE(D381)</f>
        <v>0.73657407407407405</v>
      </c>
    </row>
    <row r="382" spans="1:8" x14ac:dyDescent="0.2">
      <c r="A382" t="s">
        <v>36</v>
      </c>
      <c r="B382">
        <v>-734.15138999999999</v>
      </c>
      <c r="C382" t="s">
        <v>37</v>
      </c>
      <c r="D382" s="5">
        <v>0.7365856481481482</v>
      </c>
      <c r="E382" s="4">
        <f>VALUE(RIGHT(A382,2))</f>
        <v>3</v>
      </c>
      <c r="F382">
        <f>B382</f>
        <v>-734.15138999999999</v>
      </c>
      <c r="G382" t="str">
        <f>RIGHT(C382,LEN(C382)-FIND(" - ",C382)-2)</f>
        <v>Mutant Pack Score</v>
      </c>
      <c r="H382">
        <f>VALUE(D382)</f>
        <v>0.7365856481481482</v>
      </c>
    </row>
    <row r="383" spans="1:8" x14ac:dyDescent="0.2">
      <c r="A383" t="s">
        <v>36</v>
      </c>
      <c r="B383">
        <v>-751.98041000000001</v>
      </c>
      <c r="C383" t="s">
        <v>48</v>
      </c>
      <c r="D383" s="5">
        <v>0.73721064814814818</v>
      </c>
      <c r="E383" s="4">
        <f>VALUE(RIGHT(A383,2))</f>
        <v>3</v>
      </c>
      <c r="F383">
        <f>B383</f>
        <v>-751.98041000000001</v>
      </c>
      <c r="G383" t="str">
        <f>RIGHT(C383,LEN(C383)-FIND(" - ",C383)-2)</f>
        <v>Minimization Loop Score</v>
      </c>
      <c r="H383">
        <f>VALUE(D383)</f>
        <v>0.73721064814814818</v>
      </c>
    </row>
    <row r="384" spans="1:8" x14ac:dyDescent="0.2">
      <c r="A384" t="s">
        <v>36</v>
      </c>
      <c r="B384">
        <v>-762.59235000000001</v>
      </c>
      <c r="C384" t="s">
        <v>154</v>
      </c>
      <c r="D384" s="5">
        <v>0.73721064814814818</v>
      </c>
      <c r="E384" s="4">
        <f>VALUE(RIGHT(A384,2))</f>
        <v>3</v>
      </c>
      <c r="F384">
        <f>B384</f>
        <v>-762.59235000000001</v>
      </c>
      <c r="G384" t="str">
        <f>RIGHT(C384,LEN(C384)-FIND(" - ",C384)-2)</f>
        <v>Mut &amp; Min #01 Score</v>
      </c>
      <c r="H384">
        <f>VALUE(D384)</f>
        <v>0.73721064814814818</v>
      </c>
    </row>
    <row r="385" spans="1:8" x14ac:dyDescent="0.2">
      <c r="A385" t="s">
        <v>36</v>
      </c>
      <c r="B385">
        <v>-750.42574000000002</v>
      </c>
      <c r="C385" t="s">
        <v>37</v>
      </c>
      <c r="D385" s="5">
        <v>0.73721064814814818</v>
      </c>
      <c r="E385" s="4">
        <f>VALUE(RIGHT(A385,2))</f>
        <v>3</v>
      </c>
      <c r="F385">
        <f>B385</f>
        <v>-750.42574000000002</v>
      </c>
      <c r="G385" t="str">
        <f>RIGHT(C385,LEN(C385)-FIND(" - ",C385)-2)</f>
        <v>Mutant Pack Score</v>
      </c>
      <c r="H385">
        <f>VALUE(D385)</f>
        <v>0.73721064814814818</v>
      </c>
    </row>
    <row r="386" spans="1:8" x14ac:dyDescent="0.2">
      <c r="A386" t="s">
        <v>36</v>
      </c>
      <c r="B386">
        <v>-750.78530999999998</v>
      </c>
      <c r="C386" t="s">
        <v>48</v>
      </c>
      <c r="D386" s="5">
        <v>0.73733796296296295</v>
      </c>
      <c r="E386" s="4">
        <f>VALUE(RIGHT(A386,2))</f>
        <v>3</v>
      </c>
      <c r="F386">
        <f>B386</f>
        <v>-750.78530999999998</v>
      </c>
      <c r="G386" t="str">
        <f>RIGHT(C386,LEN(C386)-FIND(" - ",C386)-2)</f>
        <v>Minimization Loop Score</v>
      </c>
      <c r="H386">
        <f>VALUE(D386)</f>
        <v>0.73733796296296295</v>
      </c>
    </row>
    <row r="387" spans="1:8" x14ac:dyDescent="0.2">
      <c r="A387" t="s">
        <v>36</v>
      </c>
      <c r="B387">
        <v>-750.78530999999998</v>
      </c>
      <c r="C387" t="s">
        <v>56</v>
      </c>
      <c r="D387" s="5">
        <v>0.73761574074074077</v>
      </c>
      <c r="E387" s="4">
        <f>VALUE(RIGHT(A387,2))</f>
        <v>3</v>
      </c>
      <c r="F387">
        <f>B387</f>
        <v>-750.78530999999998</v>
      </c>
      <c r="G387" t="str">
        <f>RIGHT(C387,LEN(C387)-FIND(" - ",C387)-2)</f>
        <v>Anneal Loop [HEAT]  1/14 Score</v>
      </c>
      <c r="H387">
        <f>VALUE(D387)</f>
        <v>0.73761574074074077</v>
      </c>
    </row>
    <row r="388" spans="1:8" x14ac:dyDescent="0.2">
      <c r="A388" t="s">
        <v>36</v>
      </c>
      <c r="B388">
        <v>-750.78530999999998</v>
      </c>
      <c r="C388" t="s">
        <v>63</v>
      </c>
      <c r="D388" s="5">
        <v>0.73789351851851848</v>
      </c>
      <c r="E388" s="4">
        <f>VALUE(RIGHT(A388,2))</f>
        <v>3</v>
      </c>
      <c r="F388">
        <f>B388</f>
        <v>-750.78530999999998</v>
      </c>
      <c r="G388" t="str">
        <f>RIGHT(C388,LEN(C388)-FIND(" - ",C388)-2)</f>
        <v>Anneal Loop [HEAT]  2/14 Score</v>
      </c>
      <c r="H388">
        <f>VALUE(D388)</f>
        <v>0.73789351851851848</v>
      </c>
    </row>
    <row r="389" spans="1:8" x14ac:dyDescent="0.2">
      <c r="A389" t="s">
        <v>36</v>
      </c>
      <c r="B389">
        <v>-750.78530999999998</v>
      </c>
      <c r="C389" t="s">
        <v>70</v>
      </c>
      <c r="D389" s="5">
        <v>0.73818287037037045</v>
      </c>
      <c r="E389" s="4">
        <f>VALUE(RIGHT(A389,2))</f>
        <v>3</v>
      </c>
      <c r="F389">
        <f>B389</f>
        <v>-750.78530999999998</v>
      </c>
      <c r="G389" t="str">
        <f>RIGHT(C389,LEN(C389)-FIND(" - ",C389)-2)</f>
        <v>Anneal Loop [HEAT]  3/14 Score</v>
      </c>
      <c r="H389">
        <f>VALUE(D389)</f>
        <v>0.73818287037037045</v>
      </c>
    </row>
    <row r="390" spans="1:8" x14ac:dyDescent="0.2">
      <c r="A390" t="s">
        <v>36</v>
      </c>
      <c r="B390">
        <v>-748.96122000000003</v>
      </c>
      <c r="C390" t="s">
        <v>77</v>
      </c>
      <c r="D390" s="5">
        <v>0.73844907407407412</v>
      </c>
      <c r="E390" s="4">
        <f>VALUE(RIGHT(A390,2))</f>
        <v>3</v>
      </c>
      <c r="F390">
        <f>B390</f>
        <v>-748.96122000000003</v>
      </c>
      <c r="G390" t="str">
        <f>RIGHT(C390,LEN(C390)-FIND(" - ",C390)-2)</f>
        <v>Anneal Loop [COOL]  4/14 Score</v>
      </c>
      <c r="H390">
        <f>VALUE(D390)</f>
        <v>0.73844907407407412</v>
      </c>
    </row>
    <row r="391" spans="1:8" x14ac:dyDescent="0.2">
      <c r="A391" t="s">
        <v>36</v>
      </c>
      <c r="B391">
        <v>-748.96122000000003</v>
      </c>
      <c r="C391" t="s">
        <v>84</v>
      </c>
      <c r="D391" s="5">
        <v>0.73871527777777779</v>
      </c>
      <c r="E391" s="4">
        <f>VALUE(RIGHT(A391,2))</f>
        <v>3</v>
      </c>
      <c r="F391">
        <f>B391</f>
        <v>-748.96122000000003</v>
      </c>
      <c r="G391" t="str">
        <f>RIGHT(C391,LEN(C391)-FIND(" - ",C391)-2)</f>
        <v>Anneal Loop [COOL]  5/14 Score</v>
      </c>
      <c r="H391">
        <f>VALUE(D391)</f>
        <v>0.73871527777777779</v>
      </c>
    </row>
    <row r="392" spans="1:8" x14ac:dyDescent="0.2">
      <c r="A392" t="s">
        <v>36</v>
      </c>
      <c r="B392">
        <v>-748.96122000000003</v>
      </c>
      <c r="C392" t="s">
        <v>91</v>
      </c>
      <c r="D392" s="5">
        <v>0.7389930555555555</v>
      </c>
      <c r="E392" s="4">
        <f>VALUE(RIGHT(A392,2))</f>
        <v>3</v>
      </c>
      <c r="F392">
        <f>B392</f>
        <v>-748.96122000000003</v>
      </c>
      <c r="G392" t="str">
        <f>RIGHT(C392,LEN(C392)-FIND(" - ",C392)-2)</f>
        <v>Anneal Loop [COOL]  6/14 Score</v>
      </c>
      <c r="H392">
        <f>VALUE(D392)</f>
        <v>0.7389930555555555</v>
      </c>
    </row>
    <row r="393" spans="1:8" x14ac:dyDescent="0.2">
      <c r="A393" t="s">
        <v>36</v>
      </c>
      <c r="B393">
        <v>-742.61883999999998</v>
      </c>
      <c r="C393" t="s">
        <v>98</v>
      </c>
      <c r="D393" s="5">
        <v>0.73925925925925917</v>
      </c>
      <c r="E393" s="4">
        <f>VALUE(RIGHT(A393,2))</f>
        <v>3</v>
      </c>
      <c r="F393">
        <f>B393</f>
        <v>-742.61883999999998</v>
      </c>
      <c r="G393" t="str">
        <f>RIGHT(C393,LEN(C393)-FIND(" - ",C393)-2)</f>
        <v>Anneal Loop [COOL]  7/14 Score</v>
      </c>
      <c r="H393">
        <f>VALUE(D393)</f>
        <v>0.73925925925925917</v>
      </c>
    </row>
    <row r="394" spans="1:8" x14ac:dyDescent="0.2">
      <c r="A394" t="s">
        <v>36</v>
      </c>
      <c r="B394">
        <v>-742.61883999999998</v>
      </c>
      <c r="C394" t="s">
        <v>104</v>
      </c>
      <c r="D394" s="5">
        <v>0.73953703703703699</v>
      </c>
      <c r="E394" s="4">
        <f>VALUE(RIGHT(A394,2))</f>
        <v>3</v>
      </c>
      <c r="F394">
        <f>B394</f>
        <v>-742.61883999999998</v>
      </c>
      <c r="G394" t="str">
        <f>RIGHT(C394,LEN(C394)-FIND(" - ",C394)-2)</f>
        <v>Anneal Loop [HEAT]  8/14 Score</v>
      </c>
      <c r="H394">
        <f>VALUE(D394)</f>
        <v>0.73953703703703699</v>
      </c>
    </row>
    <row r="395" spans="1:8" x14ac:dyDescent="0.2">
      <c r="A395" t="s">
        <v>36</v>
      </c>
      <c r="B395">
        <v>-742.61883999999998</v>
      </c>
      <c r="C395" t="s">
        <v>111</v>
      </c>
      <c r="D395" s="5">
        <v>0.73982638888888896</v>
      </c>
      <c r="E395" s="4">
        <f>VALUE(RIGHT(A395,2))</f>
        <v>3</v>
      </c>
      <c r="F395">
        <f>B395</f>
        <v>-742.61883999999998</v>
      </c>
      <c r="G395" t="str">
        <f>RIGHT(C395,LEN(C395)-FIND(" - ",C395)-2)</f>
        <v>Anneal Loop [HEAT]  9/14 Score</v>
      </c>
      <c r="H395">
        <f>VALUE(D395)</f>
        <v>0.73982638888888896</v>
      </c>
    </row>
    <row r="396" spans="1:8" x14ac:dyDescent="0.2">
      <c r="A396" t="s">
        <v>36</v>
      </c>
      <c r="B396">
        <v>-742.61883999999998</v>
      </c>
      <c r="C396" t="s">
        <v>118</v>
      </c>
      <c r="D396" s="5">
        <v>0.74010416666666667</v>
      </c>
      <c r="E396" s="4">
        <f>VALUE(RIGHT(A396,2))</f>
        <v>3</v>
      </c>
      <c r="F396">
        <f>B396</f>
        <v>-742.61883999999998</v>
      </c>
      <c r="G396" t="str">
        <f>RIGHT(C396,LEN(C396)-FIND(" - ",C396)-2)</f>
        <v>Anneal Loop [HEAT] 10/14 Score</v>
      </c>
      <c r="H396">
        <f>VALUE(D396)</f>
        <v>0.74010416666666667</v>
      </c>
    </row>
    <row r="397" spans="1:8" x14ac:dyDescent="0.2">
      <c r="A397" t="s">
        <v>36</v>
      </c>
      <c r="B397">
        <v>-743.00233000000003</v>
      </c>
      <c r="C397" t="s">
        <v>125</v>
      </c>
      <c r="D397" s="5">
        <v>0.7403819444444445</v>
      </c>
      <c r="E397" s="4">
        <f>VALUE(RIGHT(A397,2))</f>
        <v>3</v>
      </c>
      <c r="F397">
        <f>B397</f>
        <v>-743.00233000000003</v>
      </c>
      <c r="G397" t="str">
        <f>RIGHT(C397,LEN(C397)-FIND(" - ",C397)-2)</f>
        <v>Anneal Loop [COOL] 11/14 Score</v>
      </c>
      <c r="H397">
        <f>VALUE(D397)</f>
        <v>0.7403819444444445</v>
      </c>
    </row>
    <row r="398" spans="1:8" x14ac:dyDescent="0.2">
      <c r="A398" t="s">
        <v>36</v>
      </c>
      <c r="B398">
        <v>-739.25441000000001</v>
      </c>
      <c r="C398" t="s">
        <v>132</v>
      </c>
      <c r="D398" s="5">
        <v>0.74064814814814817</v>
      </c>
      <c r="E398" s="4">
        <f>VALUE(RIGHT(A398,2))</f>
        <v>3</v>
      </c>
      <c r="F398">
        <f>B398</f>
        <v>-739.25441000000001</v>
      </c>
      <c r="G398" t="str">
        <f>RIGHT(C398,LEN(C398)-FIND(" - ",C398)-2)</f>
        <v>Anneal Loop [COOL] 12/14 Score</v>
      </c>
      <c r="H398">
        <f>VALUE(D398)</f>
        <v>0.74064814814814817</v>
      </c>
    </row>
    <row r="399" spans="1:8" x14ac:dyDescent="0.2">
      <c r="A399" t="s">
        <v>36</v>
      </c>
      <c r="B399">
        <v>-739.91511000000003</v>
      </c>
      <c r="C399" t="s">
        <v>139</v>
      </c>
      <c r="D399" s="5">
        <v>0.74092592592592599</v>
      </c>
      <c r="E399" s="4">
        <f>VALUE(RIGHT(A399,2))</f>
        <v>3</v>
      </c>
      <c r="F399">
        <f>B399</f>
        <v>-739.91511000000003</v>
      </c>
      <c r="G399" t="str">
        <f>RIGHT(C399,LEN(C399)-FIND(" - ",C399)-2)</f>
        <v>Anneal Loop [COOL] 13/14 Score</v>
      </c>
      <c r="H399">
        <f>VALUE(D399)</f>
        <v>0.74092592592592599</v>
      </c>
    </row>
    <row r="400" spans="1:8" x14ac:dyDescent="0.2">
      <c r="A400" t="s">
        <v>36</v>
      </c>
      <c r="B400">
        <v>-739.91511000000003</v>
      </c>
      <c r="C400" t="s">
        <v>146</v>
      </c>
      <c r="D400" s="5">
        <v>0.7412037037037037</v>
      </c>
      <c r="E400" s="4">
        <f>VALUE(RIGHT(A400,2))</f>
        <v>3</v>
      </c>
      <c r="F400">
        <f>B400</f>
        <v>-739.91511000000003</v>
      </c>
      <c r="G400" t="str">
        <f>RIGHT(C400,LEN(C400)-FIND(" - ",C400)-2)</f>
        <v>Anneal Loop [COOL] 14/14 Score</v>
      </c>
      <c r="H400">
        <f>VALUE(D400)</f>
        <v>0.7412037037037037</v>
      </c>
    </row>
    <row r="401" spans="1:8" x14ac:dyDescent="0.2">
      <c r="A401" t="s">
        <v>36</v>
      </c>
      <c r="B401">
        <v>-740.34157000000005</v>
      </c>
      <c r="C401" t="s">
        <v>48</v>
      </c>
      <c r="D401" s="5">
        <v>0.74131944444444453</v>
      </c>
      <c r="E401" s="4">
        <f>VALUE(RIGHT(A401,2))</f>
        <v>3</v>
      </c>
      <c r="F401">
        <f>B401</f>
        <v>-740.34157000000005</v>
      </c>
      <c r="G401" t="str">
        <f>RIGHT(C401,LEN(C401)-FIND(" - ",C401)-2)</f>
        <v>Minimization Loop Score</v>
      </c>
      <c r="H401">
        <f>VALUE(D401)</f>
        <v>0.74131944444444453</v>
      </c>
    </row>
    <row r="402" spans="1:8" x14ac:dyDescent="0.2">
      <c r="A402" t="s">
        <v>36</v>
      </c>
      <c r="B402">
        <v>-739.94578000000001</v>
      </c>
      <c r="C402" t="s">
        <v>37</v>
      </c>
      <c r="D402" s="5">
        <v>0.74131944444444453</v>
      </c>
      <c r="E402" s="4">
        <f>VALUE(RIGHT(A402,2))</f>
        <v>3</v>
      </c>
      <c r="F402">
        <f>B402</f>
        <v>-739.94578000000001</v>
      </c>
      <c r="G402" t="str">
        <f>RIGHT(C402,LEN(C402)-FIND(" - ",C402)-2)</f>
        <v>Mutant Pack Score</v>
      </c>
      <c r="H402">
        <f>VALUE(D402)</f>
        <v>0.74131944444444453</v>
      </c>
    </row>
    <row r="403" spans="1:8" x14ac:dyDescent="0.2">
      <c r="A403" t="s">
        <v>36</v>
      </c>
      <c r="B403">
        <v>-748.67375000000004</v>
      </c>
      <c r="C403" t="s">
        <v>48</v>
      </c>
      <c r="D403" s="5">
        <v>0.74193287037037037</v>
      </c>
      <c r="E403" s="4">
        <f>VALUE(RIGHT(A403,2))</f>
        <v>3</v>
      </c>
      <c r="F403">
        <f>B403</f>
        <v>-748.67375000000004</v>
      </c>
      <c r="G403" t="str">
        <f>RIGHT(C403,LEN(C403)-FIND(" - ",C403)-2)</f>
        <v>Minimization Loop Score</v>
      </c>
      <c r="H403">
        <f>VALUE(D403)</f>
        <v>0.74193287037037037</v>
      </c>
    </row>
    <row r="404" spans="1:8" x14ac:dyDescent="0.2">
      <c r="A404" t="s">
        <v>36</v>
      </c>
      <c r="B404">
        <v>-762.59235000000001</v>
      </c>
      <c r="C404" t="s">
        <v>163</v>
      </c>
      <c r="D404" s="5">
        <v>0.74193287037037037</v>
      </c>
      <c r="E404" s="4">
        <f>VALUE(RIGHT(A404,2))</f>
        <v>3</v>
      </c>
      <c r="F404">
        <f>B404</f>
        <v>-762.59235000000001</v>
      </c>
      <c r="G404" t="str">
        <f>RIGHT(C404,LEN(C404)-FIND(" - ",C404)-2)</f>
        <v>Mut &amp; Min #02 Score</v>
      </c>
      <c r="H404">
        <f>VALUE(D404)</f>
        <v>0.74193287037037037</v>
      </c>
    </row>
    <row r="405" spans="1:8" x14ac:dyDescent="0.2">
      <c r="A405" t="s">
        <v>36</v>
      </c>
      <c r="B405">
        <v>-756.25651000000005</v>
      </c>
      <c r="C405" t="s">
        <v>37</v>
      </c>
      <c r="D405" s="5">
        <v>0.74193287037037037</v>
      </c>
      <c r="E405" s="4">
        <f>VALUE(RIGHT(A405,2))</f>
        <v>3</v>
      </c>
      <c r="F405">
        <f>B405</f>
        <v>-756.25651000000005</v>
      </c>
      <c r="G405" t="str">
        <f>RIGHT(C405,LEN(C405)-FIND(" - ",C405)-2)</f>
        <v>Mutant Pack Score</v>
      </c>
      <c r="H405">
        <f>VALUE(D405)</f>
        <v>0.74193287037037037</v>
      </c>
    </row>
    <row r="406" spans="1:8" x14ac:dyDescent="0.2">
      <c r="A406" t="s">
        <v>36</v>
      </c>
      <c r="B406">
        <v>-756.96880999999996</v>
      </c>
      <c r="C406" t="s">
        <v>48</v>
      </c>
      <c r="D406" s="5">
        <v>0.74206018518518524</v>
      </c>
      <c r="E406" s="4">
        <f>VALUE(RIGHT(A406,2))</f>
        <v>3</v>
      </c>
      <c r="F406">
        <f>B406</f>
        <v>-756.96880999999996</v>
      </c>
      <c r="G406" t="str">
        <f>RIGHT(C406,LEN(C406)-FIND(" - ",C406)-2)</f>
        <v>Minimization Loop Score</v>
      </c>
      <c r="H406">
        <f>VALUE(D406)</f>
        <v>0.74206018518518524</v>
      </c>
    </row>
    <row r="407" spans="1:8" x14ac:dyDescent="0.2">
      <c r="A407" t="s">
        <v>36</v>
      </c>
      <c r="B407">
        <v>-756.96880999999996</v>
      </c>
      <c r="C407" t="s">
        <v>56</v>
      </c>
      <c r="D407" s="5">
        <v>0.74233796296296306</v>
      </c>
      <c r="E407" s="4">
        <f>VALUE(RIGHT(A407,2))</f>
        <v>3</v>
      </c>
      <c r="F407">
        <f>B407</f>
        <v>-756.96880999999996</v>
      </c>
      <c r="G407" t="str">
        <f>RIGHT(C407,LEN(C407)-FIND(" - ",C407)-2)</f>
        <v>Anneal Loop [HEAT]  1/14 Score</v>
      </c>
      <c r="H407">
        <f>VALUE(D407)</f>
        <v>0.74233796296296306</v>
      </c>
    </row>
    <row r="408" spans="1:8" x14ac:dyDescent="0.2">
      <c r="A408" t="s">
        <v>36</v>
      </c>
      <c r="B408">
        <v>-756.96880999999996</v>
      </c>
      <c r="C408" t="s">
        <v>63</v>
      </c>
      <c r="D408" s="5">
        <v>0.74262731481481481</v>
      </c>
      <c r="E408" s="4">
        <f>VALUE(RIGHT(A408,2))</f>
        <v>3</v>
      </c>
      <c r="F408">
        <f>B408</f>
        <v>-756.96880999999996</v>
      </c>
      <c r="G408" t="str">
        <f>RIGHT(C408,LEN(C408)-FIND(" - ",C408)-2)</f>
        <v>Anneal Loop [HEAT]  2/14 Score</v>
      </c>
      <c r="H408">
        <f>VALUE(D408)</f>
        <v>0.74262731481481481</v>
      </c>
    </row>
    <row r="409" spans="1:8" x14ac:dyDescent="0.2">
      <c r="A409" t="s">
        <v>36</v>
      </c>
      <c r="B409">
        <v>-756.96880999999996</v>
      </c>
      <c r="C409" t="s">
        <v>70</v>
      </c>
      <c r="D409" s="5">
        <v>0.74290509259259263</v>
      </c>
      <c r="E409" s="4">
        <f>VALUE(RIGHT(A409,2))</f>
        <v>3</v>
      </c>
      <c r="F409">
        <f>B409</f>
        <v>-756.96880999999996</v>
      </c>
      <c r="G409" t="str">
        <f>RIGHT(C409,LEN(C409)-FIND(" - ",C409)-2)</f>
        <v>Anneal Loop [HEAT]  3/14 Score</v>
      </c>
      <c r="H409">
        <f>VALUE(D409)</f>
        <v>0.74290509259259263</v>
      </c>
    </row>
    <row r="410" spans="1:8" x14ac:dyDescent="0.2">
      <c r="A410" t="s">
        <v>36</v>
      </c>
      <c r="B410">
        <v>-749.18852000000004</v>
      </c>
      <c r="C410" t="s">
        <v>77</v>
      </c>
      <c r="D410" s="5">
        <v>0.7431712962962963</v>
      </c>
      <c r="E410" s="4">
        <f>VALUE(RIGHT(A410,2))</f>
        <v>3</v>
      </c>
      <c r="F410">
        <f>B410</f>
        <v>-749.18852000000004</v>
      </c>
      <c r="G410" t="str">
        <f>RIGHT(C410,LEN(C410)-FIND(" - ",C410)-2)</f>
        <v>Anneal Loop [COOL]  4/14 Score</v>
      </c>
      <c r="H410">
        <f>VALUE(D410)</f>
        <v>0.7431712962962963</v>
      </c>
    </row>
    <row r="411" spans="1:8" x14ac:dyDescent="0.2">
      <c r="A411" t="s">
        <v>36</v>
      </c>
      <c r="B411">
        <v>-750.09014000000002</v>
      </c>
      <c r="C411" t="s">
        <v>84</v>
      </c>
      <c r="D411" s="5">
        <v>0.74344907407407401</v>
      </c>
      <c r="E411" s="4">
        <f>VALUE(RIGHT(A411,2))</f>
        <v>3</v>
      </c>
      <c r="F411">
        <f>B411</f>
        <v>-750.09014000000002</v>
      </c>
      <c r="G411" t="str">
        <f>RIGHT(C411,LEN(C411)-FIND(" - ",C411)-2)</f>
        <v>Anneal Loop [COOL]  5/14 Score</v>
      </c>
      <c r="H411">
        <f>VALUE(D411)</f>
        <v>0.74344907407407401</v>
      </c>
    </row>
    <row r="412" spans="1:8" x14ac:dyDescent="0.2">
      <c r="A412" t="s">
        <v>36</v>
      </c>
      <c r="B412">
        <v>-750.09014000000002</v>
      </c>
      <c r="C412" t="s">
        <v>91</v>
      </c>
      <c r="D412" s="5">
        <v>0.74372685185185183</v>
      </c>
      <c r="E412" s="4">
        <f>VALUE(RIGHT(A412,2))</f>
        <v>3</v>
      </c>
      <c r="F412">
        <f>B412</f>
        <v>-750.09014000000002</v>
      </c>
      <c r="G412" t="str">
        <f>RIGHT(C412,LEN(C412)-FIND(" - ",C412)-2)</f>
        <v>Anneal Loop [COOL]  6/14 Score</v>
      </c>
      <c r="H412">
        <f>VALUE(D412)</f>
        <v>0.74372685185185183</v>
      </c>
    </row>
    <row r="413" spans="1:8" x14ac:dyDescent="0.2">
      <c r="A413" t="s">
        <v>36</v>
      </c>
      <c r="B413">
        <v>-751.9837</v>
      </c>
      <c r="C413" t="s">
        <v>98</v>
      </c>
      <c r="D413" s="5">
        <v>0.74400462962962965</v>
      </c>
      <c r="E413" s="4">
        <f>VALUE(RIGHT(A413,2))</f>
        <v>3</v>
      </c>
      <c r="F413">
        <f>B413</f>
        <v>-751.9837</v>
      </c>
      <c r="G413" t="str">
        <f>RIGHT(C413,LEN(C413)-FIND(" - ",C413)-2)</f>
        <v>Anneal Loop [COOL]  7/14 Score</v>
      </c>
      <c r="H413">
        <f>VALUE(D413)</f>
        <v>0.74400462962962965</v>
      </c>
    </row>
    <row r="414" spans="1:8" x14ac:dyDescent="0.2">
      <c r="A414" t="s">
        <v>36</v>
      </c>
      <c r="B414">
        <v>-751.9837</v>
      </c>
      <c r="C414" t="s">
        <v>104</v>
      </c>
      <c r="D414" s="5">
        <v>0.74428240740740748</v>
      </c>
      <c r="E414" s="4">
        <f>VALUE(RIGHT(A414,2))</f>
        <v>3</v>
      </c>
      <c r="F414">
        <f>B414</f>
        <v>-751.9837</v>
      </c>
      <c r="G414" t="str">
        <f>RIGHT(C414,LEN(C414)-FIND(" - ",C414)-2)</f>
        <v>Anneal Loop [HEAT]  8/14 Score</v>
      </c>
      <c r="H414">
        <f>VALUE(D414)</f>
        <v>0.74428240740740748</v>
      </c>
    </row>
    <row r="415" spans="1:8" x14ac:dyDescent="0.2">
      <c r="A415" t="s">
        <v>36</v>
      </c>
      <c r="B415">
        <v>-751.9837</v>
      </c>
      <c r="C415" t="s">
        <v>111</v>
      </c>
      <c r="D415" s="5">
        <v>0.74457175925925922</v>
      </c>
      <c r="E415" s="4">
        <f>VALUE(RIGHT(A415,2))</f>
        <v>3</v>
      </c>
      <c r="F415">
        <f>B415</f>
        <v>-751.9837</v>
      </c>
      <c r="G415" t="str">
        <f>RIGHT(C415,LEN(C415)-FIND(" - ",C415)-2)</f>
        <v>Anneal Loop [HEAT]  9/14 Score</v>
      </c>
      <c r="H415">
        <f>VALUE(D415)</f>
        <v>0.74457175925925922</v>
      </c>
    </row>
    <row r="416" spans="1:8" x14ac:dyDescent="0.2">
      <c r="A416" t="s">
        <v>36</v>
      </c>
      <c r="B416">
        <v>-751.9837</v>
      </c>
      <c r="C416" t="s">
        <v>118</v>
      </c>
      <c r="D416" s="5">
        <v>0.74484953703703705</v>
      </c>
      <c r="E416" s="4">
        <f>VALUE(RIGHT(A416,2))</f>
        <v>3</v>
      </c>
      <c r="F416">
        <f>B416</f>
        <v>-751.9837</v>
      </c>
      <c r="G416" t="str">
        <f>RIGHT(C416,LEN(C416)-FIND(" - ",C416)-2)</f>
        <v>Anneal Loop [HEAT] 10/14 Score</v>
      </c>
      <c r="H416">
        <f>VALUE(D416)</f>
        <v>0.74484953703703705</v>
      </c>
    </row>
    <row r="417" spans="1:8" x14ac:dyDescent="0.2">
      <c r="A417" t="s">
        <v>36</v>
      </c>
      <c r="B417">
        <v>-748.92544999999996</v>
      </c>
      <c r="C417" t="s">
        <v>125</v>
      </c>
      <c r="D417" s="5">
        <v>0.74512731481481476</v>
      </c>
      <c r="E417" s="4">
        <f>VALUE(RIGHT(A417,2))</f>
        <v>3</v>
      </c>
      <c r="F417">
        <f>B417</f>
        <v>-748.92544999999996</v>
      </c>
      <c r="G417" t="str">
        <f>RIGHT(C417,LEN(C417)-FIND(" - ",C417)-2)</f>
        <v>Anneal Loop [COOL] 11/14 Score</v>
      </c>
      <c r="H417">
        <f>VALUE(D417)</f>
        <v>0.74512731481481476</v>
      </c>
    </row>
    <row r="418" spans="1:8" x14ac:dyDescent="0.2">
      <c r="A418" t="s">
        <v>36</v>
      </c>
      <c r="B418">
        <v>-748.92544999999996</v>
      </c>
      <c r="C418" t="s">
        <v>132</v>
      </c>
      <c r="D418" s="5">
        <v>0.74539351851851843</v>
      </c>
      <c r="E418" s="4">
        <f>VALUE(RIGHT(A418,2))</f>
        <v>3</v>
      </c>
      <c r="F418">
        <f>B418</f>
        <v>-748.92544999999996</v>
      </c>
      <c r="G418" t="str">
        <f>RIGHT(C418,LEN(C418)-FIND(" - ",C418)-2)</f>
        <v>Anneal Loop [COOL] 12/14 Score</v>
      </c>
      <c r="H418">
        <f>VALUE(D418)</f>
        <v>0.74539351851851843</v>
      </c>
    </row>
    <row r="419" spans="1:8" x14ac:dyDescent="0.2">
      <c r="A419" t="s">
        <v>36</v>
      </c>
      <c r="B419">
        <v>-748.92544999999996</v>
      </c>
      <c r="C419" t="s">
        <v>139</v>
      </c>
      <c r="D419" s="5">
        <v>0.74567129629629625</v>
      </c>
      <c r="E419" s="4">
        <f>VALUE(RIGHT(A419,2))</f>
        <v>3</v>
      </c>
      <c r="F419">
        <f>B419</f>
        <v>-748.92544999999996</v>
      </c>
      <c r="G419" t="str">
        <f>RIGHT(C419,LEN(C419)-FIND(" - ",C419)-2)</f>
        <v>Anneal Loop [COOL] 13/14 Score</v>
      </c>
      <c r="H419">
        <f>VALUE(D419)</f>
        <v>0.74567129629629625</v>
      </c>
    </row>
    <row r="420" spans="1:8" x14ac:dyDescent="0.2">
      <c r="A420" t="s">
        <v>36</v>
      </c>
      <c r="B420">
        <v>-739.81484999999998</v>
      </c>
      <c r="C420" t="s">
        <v>146</v>
      </c>
      <c r="D420" s="5">
        <v>0.74593750000000003</v>
      </c>
      <c r="E420" s="4">
        <f>VALUE(RIGHT(A420,2))</f>
        <v>3</v>
      </c>
      <c r="F420">
        <f>B420</f>
        <v>-739.81484999999998</v>
      </c>
      <c r="G420" t="str">
        <f>RIGHT(C420,LEN(C420)-FIND(" - ",C420)-2)</f>
        <v>Anneal Loop [COOL] 14/14 Score</v>
      </c>
      <c r="H420">
        <f>VALUE(D420)</f>
        <v>0.74593750000000003</v>
      </c>
    </row>
    <row r="421" spans="1:8" x14ac:dyDescent="0.2">
      <c r="A421" t="s">
        <v>36</v>
      </c>
      <c r="B421">
        <v>-740.55934000000002</v>
      </c>
      <c r="C421" t="s">
        <v>48</v>
      </c>
      <c r="D421" s="5">
        <v>0.74606481481481479</v>
      </c>
      <c r="E421" s="4">
        <f>VALUE(RIGHT(A421,2))</f>
        <v>3</v>
      </c>
      <c r="F421">
        <f>B421</f>
        <v>-740.55934000000002</v>
      </c>
      <c r="G421" t="str">
        <f>RIGHT(C421,LEN(C421)-FIND(" - ",C421)-2)</f>
        <v>Minimization Loop Score</v>
      </c>
      <c r="H421">
        <f>VALUE(D421)</f>
        <v>0.74606481481481479</v>
      </c>
    </row>
    <row r="422" spans="1:8" x14ac:dyDescent="0.2">
      <c r="A422" t="s">
        <v>36</v>
      </c>
      <c r="B422">
        <v>-740.18605000000002</v>
      </c>
      <c r="C422" t="s">
        <v>37</v>
      </c>
      <c r="D422" s="5">
        <v>0.74606481481481479</v>
      </c>
      <c r="E422" s="4">
        <f>VALUE(RIGHT(A422,2))</f>
        <v>3</v>
      </c>
      <c r="F422">
        <f>B422</f>
        <v>-740.18605000000002</v>
      </c>
      <c r="G422" t="str">
        <f>RIGHT(C422,LEN(C422)-FIND(" - ",C422)-2)</f>
        <v>Mutant Pack Score</v>
      </c>
      <c r="H422">
        <f>VALUE(D422)</f>
        <v>0.74606481481481479</v>
      </c>
    </row>
    <row r="423" spans="1:8" x14ac:dyDescent="0.2">
      <c r="A423" t="s">
        <v>36</v>
      </c>
      <c r="B423">
        <v>-755.31767000000002</v>
      </c>
      <c r="C423" t="s">
        <v>48</v>
      </c>
      <c r="D423" s="5">
        <v>0.7466666666666667</v>
      </c>
      <c r="E423" s="4">
        <f>VALUE(RIGHT(A423,2))</f>
        <v>3</v>
      </c>
      <c r="F423">
        <f>B423</f>
        <v>-755.31767000000002</v>
      </c>
      <c r="G423" t="str">
        <f>RIGHT(C423,LEN(C423)-FIND(" - ",C423)-2)</f>
        <v>Minimization Loop Score</v>
      </c>
      <c r="H423">
        <f>VALUE(D423)</f>
        <v>0.7466666666666667</v>
      </c>
    </row>
    <row r="424" spans="1:8" x14ac:dyDescent="0.2">
      <c r="A424" t="s">
        <v>36</v>
      </c>
      <c r="B424">
        <v>-762.59235000000001</v>
      </c>
      <c r="C424" t="s">
        <v>170</v>
      </c>
      <c r="D424" s="5">
        <v>0.7466666666666667</v>
      </c>
      <c r="E424" s="4">
        <f>VALUE(RIGHT(A424,2))</f>
        <v>3</v>
      </c>
      <c r="F424">
        <f>B424</f>
        <v>-762.59235000000001</v>
      </c>
      <c r="G424" t="str">
        <f>RIGHT(C424,LEN(C424)-FIND(" - ",C424)-2)</f>
        <v>Mut &amp; Min #03 Score</v>
      </c>
      <c r="H424">
        <f>VALUE(D424)</f>
        <v>0.7466666666666667</v>
      </c>
    </row>
    <row r="425" spans="1:8" x14ac:dyDescent="0.2">
      <c r="A425" t="s">
        <v>36</v>
      </c>
      <c r="B425">
        <v>-757.74896999999999</v>
      </c>
      <c r="C425" t="s">
        <v>37</v>
      </c>
      <c r="D425" s="5">
        <v>0.7466666666666667</v>
      </c>
      <c r="E425" s="4">
        <f>VALUE(RIGHT(A425,2))</f>
        <v>3</v>
      </c>
      <c r="F425">
        <f>B425</f>
        <v>-757.74896999999999</v>
      </c>
      <c r="G425" t="str">
        <f>RIGHT(C425,LEN(C425)-FIND(" - ",C425)-2)</f>
        <v>Mutant Pack Score</v>
      </c>
      <c r="H425">
        <f>VALUE(D425)</f>
        <v>0.7466666666666667</v>
      </c>
    </row>
    <row r="426" spans="1:8" x14ac:dyDescent="0.2">
      <c r="A426" t="s">
        <v>36</v>
      </c>
      <c r="B426">
        <v>-761.09892000000002</v>
      </c>
      <c r="C426" t="s">
        <v>48</v>
      </c>
      <c r="D426" s="5">
        <v>0.7468055555555555</v>
      </c>
      <c r="E426" s="4">
        <f>VALUE(RIGHT(A426,2))</f>
        <v>3</v>
      </c>
      <c r="F426">
        <f>B426</f>
        <v>-761.09892000000002</v>
      </c>
      <c r="G426" t="str">
        <f>RIGHT(C426,LEN(C426)-FIND(" - ",C426)-2)</f>
        <v>Minimization Loop Score</v>
      </c>
      <c r="H426">
        <f>VALUE(D426)</f>
        <v>0.7468055555555555</v>
      </c>
    </row>
    <row r="427" spans="1:8" x14ac:dyDescent="0.2">
      <c r="A427" t="s">
        <v>36</v>
      </c>
      <c r="B427">
        <v>-761.09892000000002</v>
      </c>
      <c r="C427" t="s">
        <v>56</v>
      </c>
      <c r="D427" s="5">
        <v>0.74708333333333332</v>
      </c>
      <c r="E427" s="4">
        <f>VALUE(RIGHT(A427,2))</f>
        <v>3</v>
      </c>
      <c r="F427">
        <f>B427</f>
        <v>-761.09892000000002</v>
      </c>
      <c r="G427" t="str">
        <f>RIGHT(C427,LEN(C427)-FIND(" - ",C427)-2)</f>
        <v>Anneal Loop [HEAT]  1/14 Score</v>
      </c>
      <c r="H427">
        <f>VALUE(D427)</f>
        <v>0.74708333333333332</v>
      </c>
    </row>
    <row r="428" spans="1:8" x14ac:dyDescent="0.2">
      <c r="A428" t="s">
        <v>36</v>
      </c>
      <c r="B428">
        <v>-761.09892000000002</v>
      </c>
      <c r="C428" t="s">
        <v>63</v>
      </c>
      <c r="D428" s="5">
        <v>0.74736111111111114</v>
      </c>
      <c r="E428" s="4">
        <f>VALUE(RIGHT(A428,2))</f>
        <v>3</v>
      </c>
      <c r="F428">
        <f>B428</f>
        <v>-761.09892000000002</v>
      </c>
      <c r="G428" t="str">
        <f>RIGHT(C428,LEN(C428)-FIND(" - ",C428)-2)</f>
        <v>Anneal Loop [HEAT]  2/14 Score</v>
      </c>
      <c r="H428">
        <f>VALUE(D428)</f>
        <v>0.74736111111111114</v>
      </c>
    </row>
    <row r="429" spans="1:8" x14ac:dyDescent="0.2">
      <c r="A429" t="s">
        <v>36</v>
      </c>
      <c r="B429">
        <v>-761.09892000000002</v>
      </c>
      <c r="C429" t="s">
        <v>70</v>
      </c>
      <c r="D429" s="5">
        <v>0.74766203703703704</v>
      </c>
      <c r="E429" s="4">
        <f>VALUE(RIGHT(A429,2))</f>
        <v>3</v>
      </c>
      <c r="F429">
        <f>B429</f>
        <v>-761.09892000000002</v>
      </c>
      <c r="G429" t="str">
        <f>RIGHT(C429,LEN(C429)-FIND(" - ",C429)-2)</f>
        <v>Anneal Loop [HEAT]  3/14 Score</v>
      </c>
      <c r="H429">
        <f>VALUE(D429)</f>
        <v>0.74766203703703704</v>
      </c>
    </row>
    <row r="430" spans="1:8" x14ac:dyDescent="0.2">
      <c r="A430" t="s">
        <v>36</v>
      </c>
      <c r="B430">
        <v>-757.93475000000001</v>
      </c>
      <c r="C430" t="s">
        <v>77</v>
      </c>
      <c r="D430" s="5">
        <v>0.74793981481481486</v>
      </c>
      <c r="E430" s="4">
        <f>VALUE(RIGHT(A430,2))</f>
        <v>3</v>
      </c>
      <c r="F430">
        <f>B430</f>
        <v>-757.93475000000001</v>
      </c>
      <c r="G430" t="str">
        <f>RIGHT(C430,LEN(C430)-FIND(" - ",C430)-2)</f>
        <v>Anneal Loop [COOL]  4/14 Score</v>
      </c>
      <c r="H430">
        <f>VALUE(D430)</f>
        <v>0.74793981481481486</v>
      </c>
    </row>
    <row r="431" spans="1:8" x14ac:dyDescent="0.2">
      <c r="A431" t="s">
        <v>36</v>
      </c>
      <c r="B431">
        <v>-753.57078000000001</v>
      </c>
      <c r="C431" t="s">
        <v>84</v>
      </c>
      <c r="D431" s="5">
        <v>0.74820601851851853</v>
      </c>
      <c r="E431" s="4">
        <f>VALUE(RIGHT(A431,2))</f>
        <v>3</v>
      </c>
      <c r="F431">
        <f>B431</f>
        <v>-753.57078000000001</v>
      </c>
      <c r="G431" t="str">
        <f>RIGHT(C431,LEN(C431)-FIND(" - ",C431)-2)</f>
        <v>Anneal Loop [COOL]  5/14 Score</v>
      </c>
      <c r="H431">
        <f>VALUE(D431)</f>
        <v>0.74820601851851853</v>
      </c>
    </row>
    <row r="432" spans="1:8" x14ac:dyDescent="0.2">
      <c r="A432" t="s">
        <v>36</v>
      </c>
      <c r="B432">
        <v>-753.57078000000001</v>
      </c>
      <c r="C432" t="s">
        <v>91</v>
      </c>
      <c r="D432" s="5">
        <v>0.74848379629629624</v>
      </c>
      <c r="E432" s="4">
        <f>VALUE(RIGHT(A432,2))</f>
        <v>3</v>
      </c>
      <c r="F432">
        <f>B432</f>
        <v>-753.57078000000001</v>
      </c>
      <c r="G432" t="str">
        <f>RIGHT(C432,LEN(C432)-FIND(" - ",C432)-2)</f>
        <v>Anneal Loop [COOL]  6/14 Score</v>
      </c>
      <c r="H432">
        <f>VALUE(D432)</f>
        <v>0.74848379629629624</v>
      </c>
    </row>
    <row r="433" spans="1:8" x14ac:dyDescent="0.2">
      <c r="A433" t="s">
        <v>36</v>
      </c>
      <c r="B433">
        <v>-753.57078000000001</v>
      </c>
      <c r="C433" t="s">
        <v>98</v>
      </c>
      <c r="D433" s="5">
        <v>0.74874999999999992</v>
      </c>
      <c r="E433" s="4">
        <f>VALUE(RIGHT(A433,2))</f>
        <v>3</v>
      </c>
      <c r="F433">
        <f>B433</f>
        <v>-753.57078000000001</v>
      </c>
      <c r="G433" t="str">
        <f>RIGHT(C433,LEN(C433)-FIND(" - ",C433)-2)</f>
        <v>Anneal Loop [COOL]  7/14 Score</v>
      </c>
      <c r="H433">
        <f>VALUE(D433)</f>
        <v>0.74874999999999992</v>
      </c>
    </row>
    <row r="434" spans="1:8" x14ac:dyDescent="0.2">
      <c r="A434" t="s">
        <v>36</v>
      </c>
      <c r="B434">
        <v>-753.57078000000001</v>
      </c>
      <c r="C434" t="s">
        <v>104</v>
      </c>
      <c r="D434" s="5">
        <v>0.74903935185185189</v>
      </c>
      <c r="E434" s="4">
        <f>VALUE(RIGHT(A434,2))</f>
        <v>3</v>
      </c>
      <c r="F434">
        <f>B434</f>
        <v>-753.57078000000001</v>
      </c>
      <c r="G434" t="str">
        <f>RIGHT(C434,LEN(C434)-FIND(" - ",C434)-2)</f>
        <v>Anneal Loop [HEAT]  8/14 Score</v>
      </c>
      <c r="H434">
        <f>VALUE(D434)</f>
        <v>0.74903935185185189</v>
      </c>
    </row>
    <row r="435" spans="1:8" x14ac:dyDescent="0.2">
      <c r="A435" t="s">
        <v>36</v>
      </c>
      <c r="B435">
        <v>-753.57078000000001</v>
      </c>
      <c r="C435" t="s">
        <v>111</v>
      </c>
      <c r="D435" s="5">
        <v>0.7493171296296296</v>
      </c>
      <c r="E435" s="4">
        <f>VALUE(RIGHT(A435,2))</f>
        <v>3</v>
      </c>
      <c r="F435">
        <f>B435</f>
        <v>-753.57078000000001</v>
      </c>
      <c r="G435" t="str">
        <f>RIGHT(C435,LEN(C435)-FIND(" - ",C435)-2)</f>
        <v>Anneal Loop [HEAT]  9/14 Score</v>
      </c>
      <c r="H435">
        <f>VALUE(D435)</f>
        <v>0.7493171296296296</v>
      </c>
    </row>
    <row r="436" spans="1:8" x14ac:dyDescent="0.2">
      <c r="A436" t="s">
        <v>36</v>
      </c>
      <c r="B436">
        <v>-753.57078000000001</v>
      </c>
      <c r="C436" t="s">
        <v>118</v>
      </c>
      <c r="D436" s="5">
        <v>0.74960648148148146</v>
      </c>
      <c r="E436" s="4">
        <f>VALUE(RIGHT(A436,2))</f>
        <v>3</v>
      </c>
      <c r="F436">
        <f>B436</f>
        <v>-753.57078000000001</v>
      </c>
      <c r="G436" t="str">
        <f>RIGHT(C436,LEN(C436)-FIND(" - ",C436)-2)</f>
        <v>Anneal Loop [HEAT] 10/14 Score</v>
      </c>
      <c r="H436">
        <f>VALUE(D436)</f>
        <v>0.74960648148148146</v>
      </c>
    </row>
    <row r="437" spans="1:8" x14ac:dyDescent="0.2">
      <c r="A437" t="s">
        <v>36</v>
      </c>
      <c r="B437">
        <v>-753.57078000000001</v>
      </c>
      <c r="C437" t="s">
        <v>125</v>
      </c>
      <c r="D437" s="5">
        <v>0.74988425925925928</v>
      </c>
      <c r="E437" s="4">
        <f>VALUE(RIGHT(A437,2))</f>
        <v>3</v>
      </c>
      <c r="F437">
        <f>B437</f>
        <v>-753.57078000000001</v>
      </c>
      <c r="G437" t="str">
        <f>RIGHT(C437,LEN(C437)-FIND(" - ",C437)-2)</f>
        <v>Anneal Loop [COOL] 11/14 Score</v>
      </c>
      <c r="H437">
        <f>VALUE(D437)</f>
        <v>0.74988425925925928</v>
      </c>
    </row>
    <row r="438" spans="1:8" x14ac:dyDescent="0.2">
      <c r="A438" t="s">
        <v>36</v>
      </c>
      <c r="B438">
        <v>-754.05093999999997</v>
      </c>
      <c r="C438" t="s">
        <v>132</v>
      </c>
      <c r="D438" s="5">
        <v>0.75016203703703699</v>
      </c>
      <c r="E438" s="4">
        <f>VALUE(RIGHT(A438,2))</f>
        <v>3</v>
      </c>
      <c r="F438">
        <f>B438</f>
        <v>-754.05093999999997</v>
      </c>
      <c r="G438" t="str">
        <f>RIGHT(C438,LEN(C438)-FIND(" - ",C438)-2)</f>
        <v>Anneal Loop [COOL] 12/14 Score</v>
      </c>
      <c r="H438">
        <f>VALUE(D438)</f>
        <v>0.75016203703703699</v>
      </c>
    </row>
    <row r="439" spans="1:8" x14ac:dyDescent="0.2">
      <c r="A439" t="s">
        <v>36</v>
      </c>
      <c r="B439">
        <v>-752.26112999999998</v>
      </c>
      <c r="C439" t="s">
        <v>139</v>
      </c>
      <c r="D439" s="5">
        <v>0.75042824074074066</v>
      </c>
      <c r="E439" s="4">
        <f>VALUE(RIGHT(A439,2))</f>
        <v>3</v>
      </c>
      <c r="F439">
        <f>B439</f>
        <v>-752.26112999999998</v>
      </c>
      <c r="G439" t="str">
        <f>RIGHT(C439,LEN(C439)-FIND(" - ",C439)-2)</f>
        <v>Anneal Loop [COOL] 13/14 Score</v>
      </c>
      <c r="H439">
        <f>VALUE(D439)</f>
        <v>0.75042824074074066</v>
      </c>
    </row>
    <row r="440" spans="1:8" x14ac:dyDescent="0.2">
      <c r="A440" t="s">
        <v>36</v>
      </c>
      <c r="B440">
        <v>-752.26112999999998</v>
      </c>
      <c r="C440" t="s">
        <v>146</v>
      </c>
      <c r="D440" s="5">
        <v>0.75070601851851848</v>
      </c>
      <c r="E440" s="4">
        <f>VALUE(RIGHT(A440,2))</f>
        <v>3</v>
      </c>
      <c r="F440">
        <f>B440</f>
        <v>-752.26112999999998</v>
      </c>
      <c r="G440" t="str">
        <f>RIGHT(C440,LEN(C440)-FIND(" - ",C440)-2)</f>
        <v>Anneal Loop [COOL] 14/14 Score</v>
      </c>
      <c r="H440">
        <f>VALUE(D440)</f>
        <v>0.75070601851851848</v>
      </c>
    </row>
    <row r="441" spans="1:8" x14ac:dyDescent="0.2">
      <c r="A441" t="s">
        <v>36</v>
      </c>
      <c r="B441">
        <v>-752.50564999999995</v>
      </c>
      <c r="C441" t="s">
        <v>48</v>
      </c>
      <c r="D441" s="5">
        <v>0.75083333333333335</v>
      </c>
      <c r="E441" s="4">
        <f>VALUE(RIGHT(A441,2))</f>
        <v>3</v>
      </c>
      <c r="F441">
        <f>B441</f>
        <v>-752.50564999999995</v>
      </c>
      <c r="G441" t="str">
        <f>RIGHT(C441,LEN(C441)-FIND(" - ",C441)-2)</f>
        <v>Minimization Loop Score</v>
      </c>
      <c r="H441">
        <f>VALUE(D441)</f>
        <v>0.75083333333333335</v>
      </c>
    </row>
    <row r="442" spans="1:8" x14ac:dyDescent="0.2">
      <c r="A442" t="s">
        <v>36</v>
      </c>
      <c r="B442">
        <v>-752.06903999999997</v>
      </c>
      <c r="C442" t="s">
        <v>37</v>
      </c>
      <c r="D442" s="5">
        <v>0.75083333333333335</v>
      </c>
      <c r="E442" s="4">
        <f>VALUE(RIGHT(A442,2))</f>
        <v>3</v>
      </c>
      <c r="F442">
        <f>B442</f>
        <v>-752.06903999999997</v>
      </c>
      <c r="G442" t="str">
        <f>RIGHT(C442,LEN(C442)-FIND(" - ",C442)-2)</f>
        <v>Mutant Pack Score</v>
      </c>
      <c r="H442">
        <f>VALUE(D442)</f>
        <v>0.75083333333333335</v>
      </c>
    </row>
    <row r="443" spans="1:8" x14ac:dyDescent="0.2">
      <c r="A443" t="s">
        <v>36</v>
      </c>
      <c r="B443">
        <v>-759.59986000000004</v>
      </c>
      <c r="C443" t="s">
        <v>48</v>
      </c>
      <c r="D443" s="5">
        <v>0.75142361111111111</v>
      </c>
      <c r="E443" s="4">
        <f>VALUE(RIGHT(A443,2))</f>
        <v>3</v>
      </c>
      <c r="F443">
        <f>B443</f>
        <v>-759.59986000000004</v>
      </c>
      <c r="G443" t="str">
        <f>RIGHT(C443,LEN(C443)-FIND(" - ",C443)-2)</f>
        <v>Minimization Loop Score</v>
      </c>
      <c r="H443">
        <f>VALUE(D443)</f>
        <v>0.75142361111111111</v>
      </c>
    </row>
    <row r="444" spans="1:8" x14ac:dyDescent="0.2">
      <c r="A444" t="s">
        <v>36</v>
      </c>
      <c r="B444">
        <v>-759.59986000000004</v>
      </c>
      <c r="C444" t="s">
        <v>177</v>
      </c>
      <c r="D444" s="5">
        <v>0.75142361111111111</v>
      </c>
      <c r="E444" s="4">
        <f>VALUE(RIGHT(A444,2))</f>
        <v>3</v>
      </c>
      <c r="F444">
        <f>B444</f>
        <v>-759.59986000000004</v>
      </c>
      <c r="G444" t="str">
        <f>RIGHT(C444,LEN(C444)-FIND(" - ",C444)-2)</f>
        <v>Mut &amp; Min #04 Score</v>
      </c>
      <c r="H444">
        <f>VALUE(D444)</f>
        <v>0.75142361111111111</v>
      </c>
    </row>
    <row r="445" spans="1:8" x14ac:dyDescent="0.2">
      <c r="A445" t="s">
        <v>36</v>
      </c>
      <c r="B445">
        <v>-754.00657000000001</v>
      </c>
      <c r="C445" t="s">
        <v>37</v>
      </c>
      <c r="D445" s="5">
        <v>0.75142361111111111</v>
      </c>
      <c r="E445" s="4">
        <f>VALUE(RIGHT(A445,2))</f>
        <v>3</v>
      </c>
      <c r="F445">
        <f>B445</f>
        <v>-754.00657000000001</v>
      </c>
      <c r="G445" t="str">
        <f>RIGHT(C445,LEN(C445)-FIND(" - ",C445)-2)</f>
        <v>Mutant Pack Score</v>
      </c>
      <c r="H445">
        <f>VALUE(D445)</f>
        <v>0.75142361111111111</v>
      </c>
    </row>
    <row r="446" spans="1:8" x14ac:dyDescent="0.2">
      <c r="A446" t="s">
        <v>36</v>
      </c>
      <c r="B446">
        <v>-754.60604000000001</v>
      </c>
      <c r="C446" t="s">
        <v>48</v>
      </c>
      <c r="D446" s="5">
        <v>0.75155092592592598</v>
      </c>
      <c r="E446" s="4">
        <f>VALUE(RIGHT(A446,2))</f>
        <v>3</v>
      </c>
      <c r="F446">
        <f>B446</f>
        <v>-754.60604000000001</v>
      </c>
      <c r="G446" t="str">
        <f>RIGHT(C446,LEN(C446)-FIND(" - ",C446)-2)</f>
        <v>Minimization Loop Score</v>
      </c>
      <c r="H446">
        <f>VALUE(D446)</f>
        <v>0.75155092592592598</v>
      </c>
    </row>
    <row r="447" spans="1:8" x14ac:dyDescent="0.2">
      <c r="A447" t="s">
        <v>36</v>
      </c>
      <c r="B447">
        <v>-754.60604000000001</v>
      </c>
      <c r="C447" t="s">
        <v>56</v>
      </c>
      <c r="D447" s="5">
        <v>0.7518287037037038</v>
      </c>
      <c r="E447" s="4">
        <f>VALUE(RIGHT(A447,2))</f>
        <v>3</v>
      </c>
      <c r="F447">
        <f>B447</f>
        <v>-754.60604000000001</v>
      </c>
      <c r="G447" t="str">
        <f>RIGHT(C447,LEN(C447)-FIND(" - ",C447)-2)</f>
        <v>Anneal Loop [HEAT]  1/14 Score</v>
      </c>
      <c r="H447">
        <f>VALUE(D447)</f>
        <v>0.7518287037037038</v>
      </c>
    </row>
    <row r="448" spans="1:8" x14ac:dyDescent="0.2">
      <c r="A448" t="s">
        <v>36</v>
      </c>
      <c r="B448">
        <v>-754.60604000000001</v>
      </c>
      <c r="C448" t="s">
        <v>63</v>
      </c>
      <c r="D448" s="5">
        <v>0.75211805555555555</v>
      </c>
      <c r="E448" s="4">
        <f>VALUE(RIGHT(A448,2))</f>
        <v>3</v>
      </c>
      <c r="F448">
        <f>B448</f>
        <v>-754.60604000000001</v>
      </c>
      <c r="G448" t="str">
        <f>RIGHT(C448,LEN(C448)-FIND(" - ",C448)-2)</f>
        <v>Anneal Loop [HEAT]  2/14 Score</v>
      </c>
      <c r="H448">
        <f>VALUE(D448)</f>
        <v>0.75211805555555555</v>
      </c>
    </row>
    <row r="449" spans="1:8" x14ac:dyDescent="0.2">
      <c r="A449" t="s">
        <v>36</v>
      </c>
      <c r="B449">
        <v>-754.60604000000001</v>
      </c>
      <c r="C449" t="s">
        <v>70</v>
      </c>
      <c r="D449" s="5">
        <v>0.7524074074074073</v>
      </c>
      <c r="E449" s="4">
        <f>VALUE(RIGHT(A449,2))</f>
        <v>3</v>
      </c>
      <c r="F449">
        <f>B449</f>
        <v>-754.60604000000001</v>
      </c>
      <c r="G449" t="str">
        <f>RIGHT(C449,LEN(C449)-FIND(" - ",C449)-2)</f>
        <v>Anneal Loop [HEAT]  3/14 Score</v>
      </c>
      <c r="H449">
        <f>VALUE(D449)</f>
        <v>0.7524074074074073</v>
      </c>
    </row>
    <row r="450" spans="1:8" x14ac:dyDescent="0.2">
      <c r="A450" t="s">
        <v>36</v>
      </c>
      <c r="B450">
        <v>-749.39688000000001</v>
      </c>
      <c r="C450" t="s">
        <v>77</v>
      </c>
      <c r="D450" s="5">
        <v>0.75267361111111108</v>
      </c>
      <c r="E450" s="4">
        <f>VALUE(RIGHT(A450,2))</f>
        <v>3</v>
      </c>
      <c r="F450">
        <f>B450</f>
        <v>-749.39688000000001</v>
      </c>
      <c r="G450" t="str">
        <f>RIGHT(C450,LEN(C450)-FIND(" - ",C450)-2)</f>
        <v>Anneal Loop [COOL]  4/14 Score</v>
      </c>
      <c r="H450">
        <f>VALUE(D450)</f>
        <v>0.75267361111111108</v>
      </c>
    </row>
    <row r="451" spans="1:8" x14ac:dyDescent="0.2">
      <c r="A451" t="s">
        <v>36</v>
      </c>
      <c r="B451">
        <v>-748.74532999999997</v>
      </c>
      <c r="C451" t="s">
        <v>84</v>
      </c>
      <c r="D451" s="5">
        <v>0.75293981481481476</v>
      </c>
      <c r="E451" s="4">
        <f>VALUE(RIGHT(A451,2))</f>
        <v>3</v>
      </c>
      <c r="F451">
        <f>B451</f>
        <v>-748.74532999999997</v>
      </c>
      <c r="G451" t="str">
        <f>RIGHT(C451,LEN(C451)-FIND(" - ",C451)-2)</f>
        <v>Anneal Loop [COOL]  5/14 Score</v>
      </c>
      <c r="H451">
        <f>VALUE(D451)</f>
        <v>0.75293981481481476</v>
      </c>
    </row>
    <row r="452" spans="1:8" x14ac:dyDescent="0.2">
      <c r="A452" t="s">
        <v>36</v>
      </c>
      <c r="B452">
        <v>-743.87121000000002</v>
      </c>
      <c r="C452" t="s">
        <v>91</v>
      </c>
      <c r="D452" s="5">
        <v>0.75320601851851843</v>
      </c>
      <c r="E452" s="4">
        <f>VALUE(RIGHT(A452,2))</f>
        <v>3</v>
      </c>
      <c r="F452">
        <f>B452</f>
        <v>-743.87121000000002</v>
      </c>
      <c r="G452" t="str">
        <f>RIGHT(C452,LEN(C452)-FIND(" - ",C452)-2)</f>
        <v>Anneal Loop [COOL]  6/14 Score</v>
      </c>
      <c r="H452">
        <f>VALUE(D452)</f>
        <v>0.75320601851851843</v>
      </c>
    </row>
    <row r="453" spans="1:8" x14ac:dyDescent="0.2">
      <c r="A453" t="s">
        <v>36</v>
      </c>
      <c r="B453">
        <v>-736.04241000000002</v>
      </c>
      <c r="C453" t="s">
        <v>98</v>
      </c>
      <c r="D453" s="5">
        <v>0.75347222222222221</v>
      </c>
      <c r="E453" s="4">
        <f>VALUE(RIGHT(A453,2))</f>
        <v>3</v>
      </c>
      <c r="F453">
        <f>B453</f>
        <v>-736.04241000000002</v>
      </c>
      <c r="G453" t="str">
        <f>RIGHT(C453,LEN(C453)-FIND(" - ",C453)-2)</f>
        <v>Anneal Loop [COOL]  7/14 Score</v>
      </c>
      <c r="H453">
        <f>VALUE(D453)</f>
        <v>0.75347222222222221</v>
      </c>
    </row>
    <row r="454" spans="1:8" x14ac:dyDescent="0.2">
      <c r="A454" t="s">
        <v>36</v>
      </c>
      <c r="B454">
        <v>-736.04241000000002</v>
      </c>
      <c r="C454" t="s">
        <v>104</v>
      </c>
      <c r="D454" s="5">
        <v>0.75376157407407407</v>
      </c>
      <c r="E454" s="4">
        <f>VALUE(RIGHT(A454,2))</f>
        <v>3</v>
      </c>
      <c r="F454">
        <f>B454</f>
        <v>-736.04241000000002</v>
      </c>
      <c r="G454" t="str">
        <f>RIGHT(C454,LEN(C454)-FIND(" - ",C454)-2)</f>
        <v>Anneal Loop [HEAT]  8/14 Score</v>
      </c>
      <c r="H454">
        <f>VALUE(D454)</f>
        <v>0.75376157407407407</v>
      </c>
    </row>
    <row r="455" spans="1:8" x14ac:dyDescent="0.2">
      <c r="A455" t="s">
        <v>36</v>
      </c>
      <c r="B455">
        <v>-736.04241000000002</v>
      </c>
      <c r="C455" t="s">
        <v>111</v>
      </c>
      <c r="D455" s="5">
        <v>0.75403935185185178</v>
      </c>
      <c r="E455" s="4">
        <f>VALUE(RIGHT(A455,2))</f>
        <v>3</v>
      </c>
      <c r="F455">
        <f>B455</f>
        <v>-736.04241000000002</v>
      </c>
      <c r="G455" t="str">
        <f>RIGHT(C455,LEN(C455)-FIND(" - ",C455)-2)</f>
        <v>Anneal Loop [HEAT]  9/14 Score</v>
      </c>
      <c r="H455">
        <f>VALUE(D455)</f>
        <v>0.75403935185185178</v>
      </c>
    </row>
    <row r="456" spans="1:8" x14ac:dyDescent="0.2">
      <c r="A456" t="s">
        <v>36</v>
      </c>
      <c r="B456">
        <v>-736.04241000000002</v>
      </c>
      <c r="C456" t="s">
        <v>118</v>
      </c>
      <c r="D456" s="5">
        <v>0.7543171296296296</v>
      </c>
      <c r="E456" s="4">
        <f>VALUE(RIGHT(A456,2))</f>
        <v>3</v>
      </c>
      <c r="F456">
        <f>B456</f>
        <v>-736.04241000000002</v>
      </c>
      <c r="G456" t="str">
        <f>RIGHT(C456,LEN(C456)-FIND(" - ",C456)-2)</f>
        <v>Anneal Loop [HEAT] 10/14 Score</v>
      </c>
      <c r="H456">
        <f>VALUE(D456)</f>
        <v>0.7543171296296296</v>
      </c>
    </row>
    <row r="457" spans="1:8" x14ac:dyDescent="0.2">
      <c r="A457" t="s">
        <v>36</v>
      </c>
      <c r="B457">
        <v>-736.74738000000002</v>
      </c>
      <c r="C457" t="s">
        <v>125</v>
      </c>
      <c r="D457" s="5">
        <v>0.75459490740740742</v>
      </c>
      <c r="E457" s="4">
        <f>VALUE(RIGHT(A457,2))</f>
        <v>3</v>
      </c>
      <c r="F457">
        <f>B457</f>
        <v>-736.74738000000002</v>
      </c>
      <c r="G457" t="str">
        <f>RIGHT(C457,LEN(C457)-FIND(" - ",C457)-2)</f>
        <v>Anneal Loop [COOL] 11/14 Score</v>
      </c>
      <c r="H457">
        <f>VALUE(D457)</f>
        <v>0.75459490740740742</v>
      </c>
    </row>
    <row r="458" spans="1:8" x14ac:dyDescent="0.2">
      <c r="A458" t="s">
        <v>36</v>
      </c>
      <c r="B458">
        <v>-738.26289999999995</v>
      </c>
      <c r="C458" t="s">
        <v>132</v>
      </c>
      <c r="D458" s="5">
        <v>0.75486111111111109</v>
      </c>
      <c r="E458" s="4">
        <f>VALUE(RIGHT(A458,2))</f>
        <v>3</v>
      </c>
      <c r="F458">
        <f>B458</f>
        <v>-738.26289999999995</v>
      </c>
      <c r="G458" t="str">
        <f>RIGHT(C458,LEN(C458)-FIND(" - ",C458)-2)</f>
        <v>Anneal Loop [COOL] 12/14 Score</v>
      </c>
      <c r="H458">
        <f>VALUE(D458)</f>
        <v>0.75486111111111109</v>
      </c>
    </row>
    <row r="459" spans="1:8" x14ac:dyDescent="0.2">
      <c r="A459" t="s">
        <v>36</v>
      </c>
      <c r="B459">
        <v>-739.83714999999995</v>
      </c>
      <c r="C459" t="s">
        <v>139</v>
      </c>
      <c r="D459" s="5">
        <v>0.75512731481481488</v>
      </c>
      <c r="E459" s="4">
        <f>VALUE(RIGHT(A459,2))</f>
        <v>3</v>
      </c>
      <c r="F459">
        <f>B459</f>
        <v>-739.83714999999995</v>
      </c>
      <c r="G459" t="str">
        <f>RIGHT(C459,LEN(C459)-FIND(" - ",C459)-2)</f>
        <v>Anneal Loop [COOL] 13/14 Score</v>
      </c>
      <c r="H459">
        <f>VALUE(D459)</f>
        <v>0.75512731481481488</v>
      </c>
    </row>
    <row r="460" spans="1:8" x14ac:dyDescent="0.2">
      <c r="A460" t="s">
        <v>36</v>
      </c>
      <c r="B460">
        <v>-742.6028</v>
      </c>
      <c r="C460" t="s">
        <v>146</v>
      </c>
      <c r="D460" s="5">
        <v>0.75539351851851855</v>
      </c>
      <c r="E460" s="4">
        <f>VALUE(RIGHT(A460,2))</f>
        <v>3</v>
      </c>
      <c r="F460">
        <f>B460</f>
        <v>-742.6028</v>
      </c>
      <c r="G460" t="str">
        <f>RIGHT(C460,LEN(C460)-FIND(" - ",C460)-2)</f>
        <v>Anneal Loop [COOL] 14/14 Score</v>
      </c>
      <c r="H460">
        <f>VALUE(D460)</f>
        <v>0.75539351851851855</v>
      </c>
    </row>
    <row r="461" spans="1:8" x14ac:dyDescent="0.2">
      <c r="A461" t="s">
        <v>36</v>
      </c>
      <c r="B461">
        <v>-742.82658000000004</v>
      </c>
      <c r="C461" t="s">
        <v>48</v>
      </c>
      <c r="D461" s="5">
        <v>0.75552083333333331</v>
      </c>
      <c r="E461" s="4">
        <f>VALUE(RIGHT(A461,2))</f>
        <v>3</v>
      </c>
      <c r="F461">
        <f>B461</f>
        <v>-742.82658000000004</v>
      </c>
      <c r="G461" t="str">
        <f>RIGHT(C461,LEN(C461)-FIND(" - ",C461)-2)</f>
        <v>Minimization Loop Score</v>
      </c>
      <c r="H461">
        <f>VALUE(D461)</f>
        <v>0.75552083333333331</v>
      </c>
    </row>
    <row r="462" spans="1:8" x14ac:dyDescent="0.2">
      <c r="A462" t="s">
        <v>36</v>
      </c>
      <c r="B462">
        <v>-742.82658000000004</v>
      </c>
      <c r="C462" t="s">
        <v>37</v>
      </c>
      <c r="D462" s="5">
        <v>0.75552083333333331</v>
      </c>
      <c r="E462" s="4">
        <f>VALUE(RIGHT(A462,2))</f>
        <v>3</v>
      </c>
      <c r="F462">
        <f>B462</f>
        <v>-742.82658000000004</v>
      </c>
      <c r="G462" t="str">
        <f>RIGHT(C462,LEN(C462)-FIND(" - ",C462)-2)</f>
        <v>Mutant Pack Score</v>
      </c>
      <c r="H462">
        <f>VALUE(D462)</f>
        <v>0.75552083333333331</v>
      </c>
    </row>
    <row r="463" spans="1:8" x14ac:dyDescent="0.2">
      <c r="A463" t="s">
        <v>36</v>
      </c>
      <c r="B463">
        <v>-752.9855</v>
      </c>
      <c r="C463" t="s">
        <v>48</v>
      </c>
      <c r="D463" s="5">
        <v>0.75609953703703703</v>
      </c>
      <c r="E463" s="4">
        <f>VALUE(RIGHT(A463,2))</f>
        <v>3</v>
      </c>
      <c r="F463">
        <f>B463</f>
        <v>-752.9855</v>
      </c>
      <c r="G463" t="str">
        <f>RIGHT(C463,LEN(C463)-FIND(" - ",C463)-2)</f>
        <v>Minimization Loop Score</v>
      </c>
      <c r="H463">
        <f>VALUE(D463)</f>
        <v>0.75609953703703703</v>
      </c>
    </row>
    <row r="464" spans="1:8" x14ac:dyDescent="0.2">
      <c r="A464" t="s">
        <v>36</v>
      </c>
      <c r="B464">
        <v>-759.59986000000004</v>
      </c>
      <c r="C464" t="s">
        <v>184</v>
      </c>
      <c r="D464" s="5">
        <v>0.75609953703703703</v>
      </c>
      <c r="E464" s="4">
        <f>VALUE(RIGHT(A464,2))</f>
        <v>3</v>
      </c>
      <c r="F464">
        <f>B464</f>
        <v>-759.59986000000004</v>
      </c>
      <c r="G464" t="str">
        <f>RIGHT(C464,LEN(C464)-FIND(" - ",C464)-2)</f>
        <v>Mut &amp; Min #05 Score</v>
      </c>
      <c r="H464">
        <f>VALUE(D464)</f>
        <v>0.75609953703703703</v>
      </c>
    </row>
    <row r="465" spans="1:8" x14ac:dyDescent="0.2">
      <c r="A465" t="s">
        <v>36</v>
      </c>
      <c r="B465">
        <v>-758.90191000000004</v>
      </c>
      <c r="C465" t="s">
        <v>37</v>
      </c>
      <c r="D465" s="5">
        <v>0.75609953703703703</v>
      </c>
      <c r="E465" s="4">
        <f>VALUE(RIGHT(A465,2))</f>
        <v>3</v>
      </c>
      <c r="F465">
        <f>B465</f>
        <v>-758.90191000000004</v>
      </c>
      <c r="G465" t="str">
        <f>RIGHT(C465,LEN(C465)-FIND(" - ",C465)-2)</f>
        <v>Mutant Pack Score</v>
      </c>
      <c r="H465">
        <f>VALUE(D465)</f>
        <v>0.75609953703703703</v>
      </c>
    </row>
    <row r="466" spans="1:8" x14ac:dyDescent="0.2">
      <c r="A466" t="s">
        <v>36</v>
      </c>
      <c r="B466">
        <v>-759.25333000000001</v>
      </c>
      <c r="C466" t="s">
        <v>48</v>
      </c>
      <c r="D466" s="5">
        <v>0.75623842592592594</v>
      </c>
      <c r="E466" s="4">
        <f>VALUE(RIGHT(A466,2))</f>
        <v>3</v>
      </c>
      <c r="F466">
        <f>B466</f>
        <v>-759.25333000000001</v>
      </c>
      <c r="G466" t="str">
        <f>RIGHT(C466,LEN(C466)-FIND(" - ",C466)-2)</f>
        <v>Minimization Loop Score</v>
      </c>
      <c r="H466">
        <f>VALUE(D466)</f>
        <v>0.75623842592592594</v>
      </c>
    </row>
    <row r="467" spans="1:8" x14ac:dyDescent="0.2">
      <c r="A467" t="s">
        <v>36</v>
      </c>
      <c r="B467">
        <v>-747.44442000000004</v>
      </c>
      <c r="C467" t="s">
        <v>56</v>
      </c>
      <c r="D467" s="5">
        <v>0.7565277777777778</v>
      </c>
      <c r="E467" s="4">
        <f>VALUE(RIGHT(A467,2))</f>
        <v>3</v>
      </c>
      <c r="F467">
        <f>B467</f>
        <v>-747.44442000000004</v>
      </c>
      <c r="G467" t="str">
        <f>RIGHT(C467,LEN(C467)-FIND(" - ",C467)-2)</f>
        <v>Anneal Loop [HEAT]  1/14 Score</v>
      </c>
      <c r="H467">
        <f>VALUE(D467)</f>
        <v>0.7565277777777778</v>
      </c>
    </row>
    <row r="468" spans="1:8" x14ac:dyDescent="0.2">
      <c r="A468" t="s">
        <v>36</v>
      </c>
      <c r="B468">
        <v>-747.44442000000004</v>
      </c>
      <c r="C468" t="s">
        <v>63</v>
      </c>
      <c r="D468" s="5">
        <v>0.75680555555555562</v>
      </c>
      <c r="E468" s="4">
        <f>VALUE(RIGHT(A468,2))</f>
        <v>3</v>
      </c>
      <c r="F468">
        <f>B468</f>
        <v>-747.44442000000004</v>
      </c>
      <c r="G468" t="str">
        <f>RIGHT(C468,LEN(C468)-FIND(" - ",C468)-2)</f>
        <v>Anneal Loop [HEAT]  2/14 Score</v>
      </c>
      <c r="H468">
        <f>VALUE(D468)</f>
        <v>0.75680555555555562</v>
      </c>
    </row>
    <row r="469" spans="1:8" x14ac:dyDescent="0.2">
      <c r="A469" t="s">
        <v>36</v>
      </c>
      <c r="B469">
        <v>-747.44442000000004</v>
      </c>
      <c r="C469" t="s">
        <v>70</v>
      </c>
      <c r="D469" s="5">
        <v>0.75709490740740737</v>
      </c>
      <c r="E469" s="4">
        <f>VALUE(RIGHT(A469,2))</f>
        <v>3</v>
      </c>
      <c r="F469">
        <f>B469</f>
        <v>-747.44442000000004</v>
      </c>
      <c r="G469" t="str">
        <f>RIGHT(C469,LEN(C469)-FIND(" - ",C469)-2)</f>
        <v>Anneal Loop [HEAT]  3/14 Score</v>
      </c>
      <c r="H469">
        <f>VALUE(D469)</f>
        <v>0.75709490740740737</v>
      </c>
    </row>
    <row r="470" spans="1:8" x14ac:dyDescent="0.2">
      <c r="A470" t="s">
        <v>36</v>
      </c>
      <c r="B470">
        <v>-748.80858999999998</v>
      </c>
      <c r="C470" t="s">
        <v>77</v>
      </c>
      <c r="D470" s="5">
        <v>0.75737268518518519</v>
      </c>
      <c r="E470" s="4">
        <f>VALUE(RIGHT(A470,2))</f>
        <v>3</v>
      </c>
      <c r="F470">
        <f>B470</f>
        <v>-748.80858999999998</v>
      </c>
      <c r="G470" t="str">
        <f>RIGHT(C470,LEN(C470)-FIND(" - ",C470)-2)</f>
        <v>Anneal Loop [COOL]  4/14 Score</v>
      </c>
      <c r="H470">
        <f>VALUE(D470)</f>
        <v>0.75737268518518519</v>
      </c>
    </row>
    <row r="471" spans="1:8" x14ac:dyDescent="0.2">
      <c r="A471" t="s">
        <v>36</v>
      </c>
      <c r="B471">
        <v>-748.80858999999998</v>
      </c>
      <c r="C471" t="s">
        <v>84</v>
      </c>
      <c r="D471" s="5">
        <v>0.75765046296296301</v>
      </c>
      <c r="E471" s="4">
        <f>VALUE(RIGHT(A471,2))</f>
        <v>3</v>
      </c>
      <c r="F471">
        <f>B471</f>
        <v>-748.80858999999998</v>
      </c>
      <c r="G471" t="str">
        <f>RIGHT(C471,LEN(C471)-FIND(" - ",C471)-2)</f>
        <v>Anneal Loop [COOL]  5/14 Score</v>
      </c>
      <c r="H471">
        <f>VALUE(D471)</f>
        <v>0.75765046296296301</v>
      </c>
    </row>
    <row r="472" spans="1:8" x14ac:dyDescent="0.2">
      <c r="A472" t="s">
        <v>36</v>
      </c>
      <c r="B472">
        <v>-745.70858999999996</v>
      </c>
      <c r="C472" t="s">
        <v>91</v>
      </c>
      <c r="D472" s="5">
        <v>0.75791666666666668</v>
      </c>
      <c r="E472" s="4">
        <f>VALUE(RIGHT(A472,2))</f>
        <v>3</v>
      </c>
      <c r="F472">
        <f>B472</f>
        <v>-745.70858999999996</v>
      </c>
      <c r="G472" t="str">
        <f>RIGHT(C472,LEN(C472)-FIND(" - ",C472)-2)</f>
        <v>Anneal Loop [COOL]  6/14 Score</v>
      </c>
      <c r="H472">
        <f>VALUE(D472)</f>
        <v>0.75791666666666668</v>
      </c>
    </row>
    <row r="473" spans="1:8" x14ac:dyDescent="0.2">
      <c r="A473" t="s">
        <v>36</v>
      </c>
      <c r="B473">
        <v>-746.49121000000002</v>
      </c>
      <c r="C473" t="s">
        <v>98</v>
      </c>
      <c r="D473" s="5">
        <v>0.75819444444444439</v>
      </c>
      <c r="E473" s="4">
        <f>VALUE(RIGHT(A473,2))</f>
        <v>3</v>
      </c>
      <c r="F473">
        <f>B473</f>
        <v>-746.49121000000002</v>
      </c>
      <c r="G473" t="str">
        <f>RIGHT(C473,LEN(C473)-FIND(" - ",C473)-2)</f>
        <v>Anneal Loop [COOL]  7/14 Score</v>
      </c>
      <c r="H473">
        <f>VALUE(D473)</f>
        <v>0.75819444444444439</v>
      </c>
    </row>
    <row r="474" spans="1:8" x14ac:dyDescent="0.2">
      <c r="A474" t="s">
        <v>36</v>
      </c>
      <c r="B474">
        <v>-746.49121000000002</v>
      </c>
      <c r="C474" t="s">
        <v>104</v>
      </c>
      <c r="D474" s="5">
        <v>0.75847222222222221</v>
      </c>
      <c r="E474" s="4">
        <f>VALUE(RIGHT(A474,2))</f>
        <v>3</v>
      </c>
      <c r="F474">
        <f>B474</f>
        <v>-746.49121000000002</v>
      </c>
      <c r="G474" t="str">
        <f>RIGHT(C474,LEN(C474)-FIND(" - ",C474)-2)</f>
        <v>Anneal Loop [HEAT]  8/14 Score</v>
      </c>
      <c r="H474">
        <f>VALUE(D474)</f>
        <v>0.75847222222222221</v>
      </c>
    </row>
    <row r="475" spans="1:8" x14ac:dyDescent="0.2">
      <c r="A475" t="s">
        <v>36</v>
      </c>
      <c r="B475">
        <v>-746.49121000000002</v>
      </c>
      <c r="C475" t="s">
        <v>111</v>
      </c>
      <c r="D475" s="5">
        <v>0.75876157407407396</v>
      </c>
      <c r="E475" s="4">
        <f>VALUE(RIGHT(A475,2))</f>
        <v>3</v>
      </c>
      <c r="F475">
        <f>B475</f>
        <v>-746.49121000000002</v>
      </c>
      <c r="G475" t="str">
        <f>RIGHT(C475,LEN(C475)-FIND(" - ",C475)-2)</f>
        <v>Anneal Loop [HEAT]  9/14 Score</v>
      </c>
      <c r="H475">
        <f>VALUE(D475)</f>
        <v>0.75876157407407396</v>
      </c>
    </row>
    <row r="476" spans="1:8" x14ac:dyDescent="0.2">
      <c r="A476" t="s">
        <v>36</v>
      </c>
      <c r="B476">
        <v>-740.10826999999995</v>
      </c>
      <c r="C476" t="s">
        <v>118</v>
      </c>
      <c r="D476" s="5">
        <v>0.75905092592592593</v>
      </c>
      <c r="E476" s="4">
        <f>VALUE(RIGHT(A476,2))</f>
        <v>3</v>
      </c>
      <c r="F476">
        <f>B476</f>
        <v>-740.10826999999995</v>
      </c>
      <c r="G476" t="str">
        <f>RIGHT(C476,LEN(C476)-FIND(" - ",C476)-2)</f>
        <v>Anneal Loop [HEAT] 10/14 Score</v>
      </c>
      <c r="H476">
        <f>VALUE(D476)</f>
        <v>0.75905092592592593</v>
      </c>
    </row>
    <row r="477" spans="1:8" x14ac:dyDescent="0.2">
      <c r="A477" t="s">
        <v>36</v>
      </c>
      <c r="B477">
        <v>-740.08326999999997</v>
      </c>
      <c r="C477" t="s">
        <v>125</v>
      </c>
      <c r="D477" s="5">
        <v>0.75932870370370376</v>
      </c>
      <c r="E477" s="4">
        <f>VALUE(RIGHT(A477,2))</f>
        <v>3</v>
      </c>
      <c r="F477">
        <f>B477</f>
        <v>-740.08326999999997</v>
      </c>
      <c r="G477" t="str">
        <f>RIGHT(C477,LEN(C477)-FIND(" - ",C477)-2)</f>
        <v>Anneal Loop [COOL] 11/14 Score</v>
      </c>
      <c r="H477">
        <f>VALUE(D477)</f>
        <v>0.75932870370370376</v>
      </c>
    </row>
    <row r="478" spans="1:8" x14ac:dyDescent="0.2">
      <c r="A478" t="s">
        <v>36</v>
      </c>
      <c r="B478">
        <v>-740.08326999999997</v>
      </c>
      <c r="C478" t="s">
        <v>132</v>
      </c>
      <c r="D478" s="5">
        <v>0.75960648148148147</v>
      </c>
      <c r="E478" s="4">
        <f>VALUE(RIGHT(A478,2))</f>
        <v>3</v>
      </c>
      <c r="F478">
        <f>B478</f>
        <v>-740.08326999999997</v>
      </c>
      <c r="G478" t="str">
        <f>RIGHT(C478,LEN(C478)-FIND(" - ",C478)-2)</f>
        <v>Anneal Loop [COOL] 12/14 Score</v>
      </c>
      <c r="H478">
        <f>VALUE(D478)</f>
        <v>0.75960648148148147</v>
      </c>
    </row>
    <row r="479" spans="1:8" x14ac:dyDescent="0.2">
      <c r="A479" t="s">
        <v>36</v>
      </c>
      <c r="B479">
        <v>-737.34099000000003</v>
      </c>
      <c r="C479" t="s">
        <v>139</v>
      </c>
      <c r="D479" s="5">
        <v>0.75988425925925929</v>
      </c>
      <c r="E479" s="4">
        <f>VALUE(RIGHT(A479,2))</f>
        <v>3</v>
      </c>
      <c r="F479">
        <f>B479</f>
        <v>-737.34099000000003</v>
      </c>
      <c r="G479" t="str">
        <f>RIGHT(C479,LEN(C479)-FIND(" - ",C479)-2)</f>
        <v>Anneal Loop [COOL] 13/14 Score</v>
      </c>
      <c r="H479">
        <f>VALUE(D479)</f>
        <v>0.75988425925925929</v>
      </c>
    </row>
    <row r="480" spans="1:8" x14ac:dyDescent="0.2">
      <c r="A480" t="s">
        <v>36</v>
      </c>
      <c r="B480">
        <v>-737.34099000000003</v>
      </c>
      <c r="C480" t="s">
        <v>146</v>
      </c>
      <c r="D480" s="5">
        <v>0.76015046296296296</v>
      </c>
      <c r="E480" s="4">
        <f>VALUE(RIGHT(A480,2))</f>
        <v>3</v>
      </c>
      <c r="F480">
        <f>B480</f>
        <v>-737.34099000000003</v>
      </c>
      <c r="G480" t="str">
        <f>RIGHT(C480,LEN(C480)-FIND(" - ",C480)-2)</f>
        <v>Anneal Loop [COOL] 14/14 Score</v>
      </c>
      <c r="H480">
        <f>VALUE(D480)</f>
        <v>0.76015046296296296</v>
      </c>
    </row>
    <row r="481" spans="1:8" x14ac:dyDescent="0.2">
      <c r="A481" t="s">
        <v>36</v>
      </c>
      <c r="B481">
        <v>-739.07096000000001</v>
      </c>
      <c r="C481" t="s">
        <v>48</v>
      </c>
      <c r="D481" s="5">
        <v>0.76028935185185187</v>
      </c>
      <c r="E481" s="4">
        <f>VALUE(RIGHT(A481,2))</f>
        <v>3</v>
      </c>
      <c r="F481">
        <f>B481</f>
        <v>-739.07096000000001</v>
      </c>
      <c r="G481" t="str">
        <f>RIGHT(C481,LEN(C481)-FIND(" - ",C481)-2)</f>
        <v>Minimization Loop Score</v>
      </c>
      <c r="H481">
        <f>VALUE(D481)</f>
        <v>0.76028935185185187</v>
      </c>
    </row>
    <row r="482" spans="1:8" x14ac:dyDescent="0.2">
      <c r="A482" t="s">
        <v>36</v>
      </c>
      <c r="B482">
        <v>-739.07096000000001</v>
      </c>
      <c r="C482" t="s">
        <v>37</v>
      </c>
      <c r="D482" s="5">
        <v>0.76028935185185187</v>
      </c>
      <c r="E482" s="4">
        <f>VALUE(RIGHT(A482,2))</f>
        <v>3</v>
      </c>
      <c r="F482">
        <f>B482</f>
        <v>-739.07096000000001</v>
      </c>
      <c r="G482" t="str">
        <f>RIGHT(C482,LEN(C482)-FIND(" - ",C482)-2)</f>
        <v>Mutant Pack Score</v>
      </c>
      <c r="H482">
        <f>VALUE(D482)</f>
        <v>0.76028935185185187</v>
      </c>
    </row>
    <row r="483" spans="1:8" x14ac:dyDescent="0.2">
      <c r="A483" t="s">
        <v>36</v>
      </c>
      <c r="B483">
        <v>-748.66741999999999</v>
      </c>
      <c r="C483" t="s">
        <v>48</v>
      </c>
      <c r="D483" s="5">
        <v>0.76090277777777782</v>
      </c>
      <c r="E483" s="4">
        <f>VALUE(RIGHT(A483,2))</f>
        <v>3</v>
      </c>
      <c r="F483">
        <f>B483</f>
        <v>-748.66741999999999</v>
      </c>
      <c r="G483" t="str">
        <f>RIGHT(C483,LEN(C483)-FIND(" - ",C483)-2)</f>
        <v>Minimization Loop Score</v>
      </c>
      <c r="H483">
        <f>VALUE(D483)</f>
        <v>0.76090277777777782</v>
      </c>
    </row>
    <row r="484" spans="1:8" x14ac:dyDescent="0.2">
      <c r="A484" t="s">
        <v>36</v>
      </c>
      <c r="B484">
        <v>-759.59986000000004</v>
      </c>
      <c r="C484" t="s">
        <v>192</v>
      </c>
      <c r="D484" s="5">
        <v>0.76090277777777782</v>
      </c>
      <c r="E484" s="4">
        <f>VALUE(RIGHT(A484,2))</f>
        <v>3</v>
      </c>
      <c r="F484">
        <f>B484</f>
        <v>-759.59986000000004</v>
      </c>
      <c r="G484" t="str">
        <f>RIGHT(C484,LEN(C484)-FIND(" - ",C484)-2)</f>
        <v>Mut &amp; Min #06 Score</v>
      </c>
      <c r="H484">
        <f>VALUE(D484)</f>
        <v>0.76090277777777782</v>
      </c>
    </row>
    <row r="485" spans="1:8" x14ac:dyDescent="0.2">
      <c r="A485" t="s">
        <v>36</v>
      </c>
      <c r="B485">
        <v>-769.07851000000005</v>
      </c>
      <c r="C485" t="s">
        <v>213</v>
      </c>
      <c r="D485" s="5">
        <v>0.76800925925925922</v>
      </c>
      <c r="E485" s="4">
        <f>VALUE(RIGHT(A485,2))</f>
        <v>3</v>
      </c>
      <c r="F485">
        <f>B485</f>
        <v>-769.07851000000005</v>
      </c>
      <c r="G485" t="str">
        <f>RIGHT(C485,LEN(C485)-FIND(" - ",C485)-2)</f>
        <v>Mut &amp; Min, FastRelaxed Score</v>
      </c>
      <c r="H485">
        <f>VALUE(D485)</f>
        <v>0.76800925925925922</v>
      </c>
    </row>
    <row r="486" spans="1:8" x14ac:dyDescent="0.2">
      <c r="A486" t="s">
        <v>42</v>
      </c>
      <c r="B486">
        <v>-760.76400000000001</v>
      </c>
      <c r="C486" t="s">
        <v>43</v>
      </c>
      <c r="D486" s="5">
        <v>0.73236111111111113</v>
      </c>
      <c r="E486" s="4">
        <f>VALUE(RIGHT(A486,2))</f>
        <v>4</v>
      </c>
      <c r="F486">
        <f>B486</f>
        <v>-760.76400000000001</v>
      </c>
      <c r="G486" t="str">
        <f>RIGHT(C486,LEN(C486)-FIND(" - ",C486)-2)</f>
        <v>Mutant Pack Score</v>
      </c>
      <c r="H486">
        <f>VALUE(D486)</f>
        <v>0.73236111111111113</v>
      </c>
    </row>
    <row r="487" spans="1:8" x14ac:dyDescent="0.2">
      <c r="A487" t="s">
        <v>42</v>
      </c>
      <c r="B487">
        <v>-761.53677000000005</v>
      </c>
      <c r="C487" t="s">
        <v>54</v>
      </c>
      <c r="D487" s="5">
        <v>0.732488425925926</v>
      </c>
      <c r="E487" s="4">
        <f>VALUE(RIGHT(A487,2))</f>
        <v>4</v>
      </c>
      <c r="F487">
        <f>B487</f>
        <v>-761.53677000000005</v>
      </c>
      <c r="G487" t="str">
        <f>RIGHT(C487,LEN(C487)-FIND(" - ",C487)-2)</f>
        <v>Minimization Loop Score</v>
      </c>
      <c r="H487">
        <f>VALUE(D487)</f>
        <v>0.732488425925926</v>
      </c>
    </row>
    <row r="488" spans="1:8" x14ac:dyDescent="0.2">
      <c r="A488" t="s">
        <v>42</v>
      </c>
      <c r="B488">
        <v>-761.53677000000005</v>
      </c>
      <c r="C488" t="s">
        <v>61</v>
      </c>
      <c r="D488" s="5">
        <v>0.73277777777777775</v>
      </c>
      <c r="E488" s="4">
        <f>VALUE(RIGHT(A488,2))</f>
        <v>4</v>
      </c>
      <c r="F488">
        <f>B488</f>
        <v>-761.53677000000005</v>
      </c>
      <c r="G488" t="str">
        <f>RIGHT(C488,LEN(C488)-FIND(" - ",C488)-2)</f>
        <v>Anneal Loop [HEAT]  1/14 Score</v>
      </c>
      <c r="H488">
        <f>VALUE(D488)</f>
        <v>0.73277777777777775</v>
      </c>
    </row>
    <row r="489" spans="1:8" x14ac:dyDescent="0.2">
      <c r="A489" t="s">
        <v>42</v>
      </c>
      <c r="B489">
        <v>-761.53677000000005</v>
      </c>
      <c r="C489" t="s">
        <v>68</v>
      </c>
      <c r="D489" s="5">
        <v>0.73307870370370365</v>
      </c>
      <c r="E489" s="4">
        <f>VALUE(RIGHT(A489,2))</f>
        <v>4</v>
      </c>
      <c r="F489">
        <f>B489</f>
        <v>-761.53677000000005</v>
      </c>
      <c r="G489" t="str">
        <f>RIGHT(C489,LEN(C489)-FIND(" - ",C489)-2)</f>
        <v>Anneal Loop [HEAT]  2/14 Score</v>
      </c>
      <c r="H489">
        <f>VALUE(D489)</f>
        <v>0.73307870370370365</v>
      </c>
    </row>
    <row r="490" spans="1:8" x14ac:dyDescent="0.2">
      <c r="A490" t="s">
        <v>42</v>
      </c>
      <c r="B490">
        <v>-761.53677000000005</v>
      </c>
      <c r="C490" t="s">
        <v>75</v>
      </c>
      <c r="D490" s="5">
        <v>0.73336805555555562</v>
      </c>
      <c r="E490" s="4">
        <f>VALUE(RIGHT(A490,2))</f>
        <v>4</v>
      </c>
      <c r="F490">
        <f>B490</f>
        <v>-761.53677000000005</v>
      </c>
      <c r="G490" t="str">
        <f>RIGHT(C490,LEN(C490)-FIND(" - ",C490)-2)</f>
        <v>Anneal Loop [HEAT]  3/14 Score</v>
      </c>
      <c r="H490">
        <f>VALUE(D490)</f>
        <v>0.73336805555555562</v>
      </c>
    </row>
    <row r="491" spans="1:8" x14ac:dyDescent="0.2">
      <c r="A491" t="s">
        <v>42</v>
      </c>
      <c r="B491">
        <v>-756.38035000000002</v>
      </c>
      <c r="C491" t="s">
        <v>82</v>
      </c>
      <c r="D491" s="5">
        <v>0.73363425925925929</v>
      </c>
      <c r="E491" s="4">
        <f>VALUE(RIGHT(A491,2))</f>
        <v>4</v>
      </c>
      <c r="F491">
        <f>B491</f>
        <v>-756.38035000000002</v>
      </c>
      <c r="G491" t="str">
        <f>RIGHT(C491,LEN(C491)-FIND(" - ",C491)-2)</f>
        <v>Anneal Loop [COOL]  4/14 Score</v>
      </c>
      <c r="H491">
        <f>VALUE(D491)</f>
        <v>0.73363425925925929</v>
      </c>
    </row>
    <row r="492" spans="1:8" x14ac:dyDescent="0.2">
      <c r="A492" t="s">
        <v>42</v>
      </c>
      <c r="B492">
        <v>-756.38035000000002</v>
      </c>
      <c r="C492" t="s">
        <v>89</v>
      </c>
      <c r="D492" s="5">
        <v>0.733912037037037</v>
      </c>
      <c r="E492" s="4">
        <f>VALUE(RIGHT(A492,2))</f>
        <v>4</v>
      </c>
      <c r="F492">
        <f>B492</f>
        <v>-756.38035000000002</v>
      </c>
      <c r="G492" t="str">
        <f>RIGHT(C492,LEN(C492)-FIND(" - ",C492)-2)</f>
        <v>Anneal Loop [COOL]  5/14 Score</v>
      </c>
      <c r="H492">
        <f>VALUE(D492)</f>
        <v>0.733912037037037</v>
      </c>
    </row>
    <row r="493" spans="1:8" x14ac:dyDescent="0.2">
      <c r="A493" t="s">
        <v>42</v>
      </c>
      <c r="B493">
        <v>-749.91821000000004</v>
      </c>
      <c r="C493" t="s">
        <v>96</v>
      </c>
      <c r="D493" s="5">
        <v>0.73418981481481482</v>
      </c>
      <c r="E493" s="4">
        <f>VALUE(RIGHT(A493,2))</f>
        <v>4</v>
      </c>
      <c r="F493">
        <f>B493</f>
        <v>-749.91821000000004</v>
      </c>
      <c r="G493" t="str">
        <f>RIGHT(C493,LEN(C493)-FIND(" - ",C493)-2)</f>
        <v>Anneal Loop [COOL]  6/14 Score</v>
      </c>
      <c r="H493">
        <f>VALUE(D493)</f>
        <v>0.73418981481481482</v>
      </c>
    </row>
    <row r="494" spans="1:8" x14ac:dyDescent="0.2">
      <c r="A494" t="s">
        <v>42</v>
      </c>
      <c r="B494">
        <v>-750.47871999999995</v>
      </c>
      <c r="C494" t="s">
        <v>103</v>
      </c>
      <c r="D494" s="5">
        <v>0.73446759259259264</v>
      </c>
      <c r="E494" s="4">
        <f>VALUE(RIGHT(A494,2))</f>
        <v>4</v>
      </c>
      <c r="F494">
        <f>B494</f>
        <v>-750.47871999999995</v>
      </c>
      <c r="G494" t="str">
        <f>RIGHT(C494,LEN(C494)-FIND(" - ",C494)-2)</f>
        <v>Anneal Loop [COOL]  7/14 Score</v>
      </c>
      <c r="H494">
        <f>VALUE(D494)</f>
        <v>0.73446759259259264</v>
      </c>
    </row>
    <row r="495" spans="1:8" x14ac:dyDescent="0.2">
      <c r="A495" t="s">
        <v>42</v>
      </c>
      <c r="B495">
        <v>-750.47871999999995</v>
      </c>
      <c r="C495" t="s">
        <v>110</v>
      </c>
      <c r="D495" s="5">
        <v>0.73475694444444439</v>
      </c>
      <c r="E495" s="4">
        <f>VALUE(RIGHT(A495,2))</f>
        <v>4</v>
      </c>
      <c r="F495">
        <f>B495</f>
        <v>-750.47871999999995</v>
      </c>
      <c r="G495" t="str">
        <f>RIGHT(C495,LEN(C495)-FIND(" - ",C495)-2)</f>
        <v>Anneal Loop [HEAT]  8/14 Score</v>
      </c>
      <c r="H495">
        <f>VALUE(D495)</f>
        <v>0.73475694444444439</v>
      </c>
    </row>
    <row r="496" spans="1:8" x14ac:dyDescent="0.2">
      <c r="A496" t="s">
        <v>42</v>
      </c>
      <c r="B496">
        <v>-750.47871999999995</v>
      </c>
      <c r="C496" t="s">
        <v>115</v>
      </c>
      <c r="D496" s="5">
        <v>0.73503472222222221</v>
      </c>
      <c r="E496" s="4">
        <f>VALUE(RIGHT(A496,2))</f>
        <v>4</v>
      </c>
      <c r="F496">
        <f>B496</f>
        <v>-750.47871999999995</v>
      </c>
      <c r="G496" t="str">
        <f>RIGHT(C496,LEN(C496)-FIND(" - ",C496)-2)</f>
        <v>Anneal Loop [HEAT]  9/14 Score</v>
      </c>
      <c r="H496">
        <f>VALUE(D496)</f>
        <v>0.73503472222222221</v>
      </c>
    </row>
    <row r="497" spans="1:8" x14ac:dyDescent="0.2">
      <c r="A497" t="s">
        <v>42</v>
      </c>
      <c r="B497">
        <v>-750.47871999999995</v>
      </c>
      <c r="C497" t="s">
        <v>122</v>
      </c>
      <c r="D497" s="5">
        <v>0.73531250000000004</v>
      </c>
      <c r="E497" s="4">
        <f>VALUE(RIGHT(A497,2))</f>
        <v>4</v>
      </c>
      <c r="F497">
        <f>B497</f>
        <v>-750.47871999999995</v>
      </c>
      <c r="G497" t="str">
        <f>RIGHT(C497,LEN(C497)-FIND(" - ",C497)-2)</f>
        <v>Anneal Loop [HEAT] 10/14 Score</v>
      </c>
      <c r="H497">
        <f>VALUE(D497)</f>
        <v>0.73531250000000004</v>
      </c>
    </row>
    <row r="498" spans="1:8" x14ac:dyDescent="0.2">
      <c r="A498" t="s">
        <v>42</v>
      </c>
      <c r="B498">
        <v>-748.02296999999999</v>
      </c>
      <c r="C498" t="s">
        <v>127</v>
      </c>
      <c r="D498" s="5">
        <v>0.73557870370370371</v>
      </c>
      <c r="E498" s="4">
        <f>VALUE(RIGHT(A498,2))</f>
        <v>4</v>
      </c>
      <c r="F498">
        <f>B498</f>
        <v>-748.02296999999999</v>
      </c>
      <c r="G498" t="str">
        <f>RIGHT(C498,LEN(C498)-FIND(" - ",C498)-2)</f>
        <v>Anneal Loop [COOL] 11/14 Score</v>
      </c>
      <c r="H498">
        <f>VALUE(D498)</f>
        <v>0.73557870370370371</v>
      </c>
    </row>
    <row r="499" spans="1:8" x14ac:dyDescent="0.2">
      <c r="A499" t="s">
        <v>42</v>
      </c>
      <c r="B499">
        <v>-742.79870000000005</v>
      </c>
      <c r="C499" t="s">
        <v>135</v>
      </c>
      <c r="D499" s="5">
        <v>0.73586805555555557</v>
      </c>
      <c r="E499" s="4">
        <f>VALUE(RIGHT(A499,2))</f>
        <v>4</v>
      </c>
      <c r="F499">
        <f>B499</f>
        <v>-742.79870000000005</v>
      </c>
      <c r="G499" t="str">
        <f>RIGHT(C499,LEN(C499)-FIND(" - ",C499)-2)</f>
        <v>Anneal Loop [COOL] 12/14 Score</v>
      </c>
      <c r="H499">
        <f>VALUE(D499)</f>
        <v>0.73586805555555557</v>
      </c>
    </row>
    <row r="500" spans="1:8" x14ac:dyDescent="0.2">
      <c r="A500" t="s">
        <v>42</v>
      </c>
      <c r="B500">
        <v>-746.01261999999997</v>
      </c>
      <c r="C500" t="s">
        <v>140</v>
      </c>
      <c r="D500" s="5">
        <v>0.73613425925925924</v>
      </c>
      <c r="E500" s="4">
        <f>VALUE(RIGHT(A500,2))</f>
        <v>4</v>
      </c>
      <c r="F500">
        <f>B500</f>
        <v>-746.01261999999997</v>
      </c>
      <c r="G500" t="str">
        <f>RIGHT(C500,LEN(C500)-FIND(" - ",C500)-2)</f>
        <v>Anneal Loop [COOL] 13/14 Score</v>
      </c>
      <c r="H500">
        <f>VALUE(D500)</f>
        <v>0.73613425925925924</v>
      </c>
    </row>
    <row r="501" spans="1:8" x14ac:dyDescent="0.2">
      <c r="A501" t="s">
        <v>42</v>
      </c>
      <c r="B501">
        <v>-742.87872000000004</v>
      </c>
      <c r="C501" t="s">
        <v>147</v>
      </c>
      <c r="D501" s="5">
        <v>0.73641203703703706</v>
      </c>
      <c r="E501" s="4">
        <f>VALUE(RIGHT(A501,2))</f>
        <v>4</v>
      </c>
      <c r="F501">
        <f>B501</f>
        <v>-742.87872000000004</v>
      </c>
      <c r="G501" t="str">
        <f>RIGHT(C501,LEN(C501)-FIND(" - ",C501)-2)</f>
        <v>Anneal Loop [COOL] 14/14 Score</v>
      </c>
      <c r="H501">
        <f>VALUE(D501)</f>
        <v>0.73641203703703706</v>
      </c>
    </row>
    <row r="502" spans="1:8" x14ac:dyDescent="0.2">
      <c r="A502" t="s">
        <v>42</v>
      </c>
      <c r="B502">
        <v>-743.42286000000001</v>
      </c>
      <c r="C502" t="s">
        <v>54</v>
      </c>
      <c r="D502" s="5">
        <v>0.73659722222222224</v>
      </c>
      <c r="E502" s="4">
        <f>VALUE(RIGHT(A502,2))</f>
        <v>4</v>
      </c>
      <c r="F502">
        <f>B502</f>
        <v>-743.42286000000001</v>
      </c>
      <c r="G502" t="str">
        <f>RIGHT(C502,LEN(C502)-FIND(" - ",C502)-2)</f>
        <v>Minimization Loop Score</v>
      </c>
      <c r="H502">
        <f>VALUE(D502)</f>
        <v>0.73659722222222224</v>
      </c>
    </row>
    <row r="503" spans="1:8" x14ac:dyDescent="0.2">
      <c r="A503" t="s">
        <v>42</v>
      </c>
      <c r="B503">
        <v>-743.46731999999997</v>
      </c>
      <c r="C503" t="s">
        <v>43</v>
      </c>
      <c r="D503" s="5">
        <v>0.73659722222222224</v>
      </c>
      <c r="E503" s="4">
        <f>VALUE(RIGHT(A503,2))</f>
        <v>4</v>
      </c>
      <c r="F503">
        <f>B503</f>
        <v>-743.46731999999997</v>
      </c>
      <c r="G503" t="str">
        <f>RIGHT(C503,LEN(C503)-FIND(" - ",C503)-2)</f>
        <v>Mutant Pack Score</v>
      </c>
      <c r="H503">
        <f>VALUE(D503)</f>
        <v>0.73659722222222224</v>
      </c>
    </row>
    <row r="504" spans="1:8" x14ac:dyDescent="0.2">
      <c r="A504" t="s">
        <v>42</v>
      </c>
      <c r="B504">
        <v>-759.14612</v>
      </c>
      <c r="C504" t="s">
        <v>54</v>
      </c>
      <c r="D504" s="5">
        <v>0.73722222222222233</v>
      </c>
      <c r="E504" s="4">
        <f>VALUE(RIGHT(A504,2))</f>
        <v>4</v>
      </c>
      <c r="F504">
        <f>B504</f>
        <v>-759.14612</v>
      </c>
      <c r="G504" t="str">
        <f>RIGHT(C504,LEN(C504)-FIND(" - ",C504)-2)</f>
        <v>Minimization Loop Score</v>
      </c>
      <c r="H504">
        <f>VALUE(D504)</f>
        <v>0.73722222222222233</v>
      </c>
    </row>
    <row r="505" spans="1:8" x14ac:dyDescent="0.2">
      <c r="A505" t="s">
        <v>42</v>
      </c>
      <c r="B505">
        <v>-762.59235000000001</v>
      </c>
      <c r="C505" t="s">
        <v>156</v>
      </c>
      <c r="D505" s="5">
        <v>0.73722222222222233</v>
      </c>
      <c r="E505" s="4">
        <f>VALUE(RIGHT(A505,2))</f>
        <v>4</v>
      </c>
      <c r="F505">
        <f>B505</f>
        <v>-762.59235000000001</v>
      </c>
      <c r="G505" t="str">
        <f>RIGHT(C505,LEN(C505)-FIND(" - ",C505)-2)</f>
        <v>Mut &amp; Min #01 Score</v>
      </c>
      <c r="H505">
        <f>VALUE(D505)</f>
        <v>0.73722222222222233</v>
      </c>
    </row>
    <row r="506" spans="1:8" x14ac:dyDescent="0.2">
      <c r="A506" t="s">
        <v>42</v>
      </c>
      <c r="B506">
        <v>-749.90968999999996</v>
      </c>
      <c r="C506" t="s">
        <v>43</v>
      </c>
      <c r="D506" s="5">
        <v>0.73722222222222233</v>
      </c>
      <c r="E506" s="4">
        <f>VALUE(RIGHT(A506,2))</f>
        <v>4</v>
      </c>
      <c r="F506">
        <f>B506</f>
        <v>-749.90968999999996</v>
      </c>
      <c r="G506" t="str">
        <f>RIGHT(C506,LEN(C506)-FIND(" - ",C506)-2)</f>
        <v>Mutant Pack Score</v>
      </c>
      <c r="H506">
        <f>VALUE(D506)</f>
        <v>0.73722222222222233</v>
      </c>
    </row>
    <row r="507" spans="1:8" x14ac:dyDescent="0.2">
      <c r="A507" t="s">
        <v>42</v>
      </c>
      <c r="B507">
        <v>-753.52561000000003</v>
      </c>
      <c r="C507" t="s">
        <v>54</v>
      </c>
      <c r="D507" s="5">
        <v>0.73734953703703709</v>
      </c>
      <c r="E507" s="4">
        <f>VALUE(RIGHT(A507,2))</f>
        <v>4</v>
      </c>
      <c r="F507">
        <f>B507</f>
        <v>-753.52561000000003</v>
      </c>
      <c r="G507" t="str">
        <f>RIGHT(C507,LEN(C507)-FIND(" - ",C507)-2)</f>
        <v>Minimization Loop Score</v>
      </c>
      <c r="H507">
        <f>VALUE(D507)</f>
        <v>0.73734953703703709</v>
      </c>
    </row>
    <row r="508" spans="1:8" x14ac:dyDescent="0.2">
      <c r="A508" t="s">
        <v>42</v>
      </c>
      <c r="B508">
        <v>-753.52561000000003</v>
      </c>
      <c r="C508" t="s">
        <v>61</v>
      </c>
      <c r="D508" s="5">
        <v>0.73763888888888884</v>
      </c>
      <c r="E508" s="4">
        <f>VALUE(RIGHT(A508,2))</f>
        <v>4</v>
      </c>
      <c r="F508">
        <f>B508</f>
        <v>-753.52561000000003</v>
      </c>
      <c r="G508" t="str">
        <f>RIGHT(C508,LEN(C508)-FIND(" - ",C508)-2)</f>
        <v>Anneal Loop [HEAT]  1/14 Score</v>
      </c>
      <c r="H508">
        <f>VALUE(D508)</f>
        <v>0.73763888888888884</v>
      </c>
    </row>
    <row r="509" spans="1:8" x14ac:dyDescent="0.2">
      <c r="A509" t="s">
        <v>42</v>
      </c>
      <c r="B509">
        <v>-753.52561000000003</v>
      </c>
      <c r="C509" t="s">
        <v>68</v>
      </c>
      <c r="D509" s="5">
        <v>0.73789351851851848</v>
      </c>
      <c r="E509" s="4">
        <f>VALUE(RIGHT(A509,2))</f>
        <v>4</v>
      </c>
      <c r="F509">
        <f>B509</f>
        <v>-753.52561000000003</v>
      </c>
      <c r="G509" t="str">
        <f>RIGHT(C509,LEN(C509)-FIND(" - ",C509)-2)</f>
        <v>Anneal Loop [HEAT]  2/14 Score</v>
      </c>
      <c r="H509">
        <f>VALUE(D509)</f>
        <v>0.73789351851851848</v>
      </c>
    </row>
    <row r="510" spans="1:8" x14ac:dyDescent="0.2">
      <c r="A510" t="s">
        <v>42</v>
      </c>
      <c r="B510">
        <v>-753.52561000000003</v>
      </c>
      <c r="C510" t="s">
        <v>75</v>
      </c>
      <c r="D510" s="5">
        <v>0.7381712962962963</v>
      </c>
      <c r="E510" s="4">
        <f>VALUE(RIGHT(A510,2))</f>
        <v>4</v>
      </c>
      <c r="F510">
        <f>B510</f>
        <v>-753.52561000000003</v>
      </c>
      <c r="G510" t="str">
        <f>RIGHT(C510,LEN(C510)-FIND(" - ",C510)-2)</f>
        <v>Anneal Loop [HEAT]  3/14 Score</v>
      </c>
      <c r="H510">
        <f>VALUE(D510)</f>
        <v>0.7381712962962963</v>
      </c>
    </row>
    <row r="511" spans="1:8" x14ac:dyDescent="0.2">
      <c r="A511" t="s">
        <v>42</v>
      </c>
      <c r="B511">
        <v>-753.52561000000003</v>
      </c>
      <c r="C511" t="s">
        <v>82</v>
      </c>
      <c r="D511" s="5">
        <v>0.73843749999999997</v>
      </c>
      <c r="E511" s="4">
        <f>VALUE(RIGHT(A511,2))</f>
        <v>4</v>
      </c>
      <c r="F511">
        <f>B511</f>
        <v>-753.52561000000003</v>
      </c>
      <c r="G511" t="str">
        <f>RIGHT(C511,LEN(C511)-FIND(" - ",C511)-2)</f>
        <v>Anneal Loop [COOL]  4/14 Score</v>
      </c>
      <c r="H511">
        <f>VALUE(D511)</f>
        <v>0.73843749999999997</v>
      </c>
    </row>
    <row r="512" spans="1:8" x14ac:dyDescent="0.2">
      <c r="A512" t="s">
        <v>42</v>
      </c>
      <c r="B512">
        <v>-748.20411000000001</v>
      </c>
      <c r="C512" t="s">
        <v>89</v>
      </c>
      <c r="D512" s="5">
        <v>0.73871527777777779</v>
      </c>
      <c r="E512" s="4">
        <f>VALUE(RIGHT(A512,2))</f>
        <v>4</v>
      </c>
      <c r="F512">
        <f>B512</f>
        <v>-748.20411000000001</v>
      </c>
      <c r="G512" t="str">
        <f>RIGHT(C512,LEN(C512)-FIND(" - ",C512)-2)</f>
        <v>Anneal Loop [COOL]  5/14 Score</v>
      </c>
      <c r="H512">
        <f>VALUE(D512)</f>
        <v>0.73871527777777779</v>
      </c>
    </row>
    <row r="513" spans="1:8" x14ac:dyDescent="0.2">
      <c r="A513" t="s">
        <v>42</v>
      </c>
      <c r="B513">
        <v>-746.25693999999999</v>
      </c>
      <c r="C513" t="s">
        <v>96</v>
      </c>
      <c r="D513" s="5">
        <v>0.73898148148148157</v>
      </c>
      <c r="E513" s="4">
        <f>VALUE(RIGHT(A513,2))</f>
        <v>4</v>
      </c>
      <c r="F513">
        <f>B513</f>
        <v>-746.25693999999999</v>
      </c>
      <c r="G513" t="str">
        <f>RIGHT(C513,LEN(C513)-FIND(" - ",C513)-2)</f>
        <v>Anneal Loop [COOL]  6/14 Score</v>
      </c>
      <c r="H513">
        <f>VALUE(D513)</f>
        <v>0.73898148148148157</v>
      </c>
    </row>
    <row r="514" spans="1:8" x14ac:dyDescent="0.2">
      <c r="A514" t="s">
        <v>42</v>
      </c>
      <c r="B514">
        <v>-747.81706999999994</v>
      </c>
      <c r="C514" t="s">
        <v>103</v>
      </c>
      <c r="D514" s="5">
        <v>0.73924768518518524</v>
      </c>
      <c r="E514" s="4">
        <f>VALUE(RIGHT(A514,2))</f>
        <v>4</v>
      </c>
      <c r="F514">
        <f>B514</f>
        <v>-747.81706999999994</v>
      </c>
      <c r="G514" t="str">
        <f>RIGHT(C514,LEN(C514)-FIND(" - ",C514)-2)</f>
        <v>Anneal Loop [COOL]  7/14 Score</v>
      </c>
      <c r="H514">
        <f>VALUE(D514)</f>
        <v>0.73924768518518524</v>
      </c>
    </row>
    <row r="515" spans="1:8" x14ac:dyDescent="0.2">
      <c r="A515" t="s">
        <v>42</v>
      </c>
      <c r="B515">
        <v>-747.81706999999994</v>
      </c>
      <c r="C515" t="s">
        <v>110</v>
      </c>
      <c r="D515" s="5">
        <v>0.73953703703703699</v>
      </c>
      <c r="E515" s="4">
        <f>VALUE(RIGHT(A515,2))</f>
        <v>4</v>
      </c>
      <c r="F515">
        <f>B515</f>
        <v>-747.81706999999994</v>
      </c>
      <c r="G515" t="str">
        <f>RIGHT(C515,LEN(C515)-FIND(" - ",C515)-2)</f>
        <v>Anneal Loop [HEAT]  8/14 Score</v>
      </c>
      <c r="H515">
        <f>VALUE(D515)</f>
        <v>0.73953703703703699</v>
      </c>
    </row>
    <row r="516" spans="1:8" x14ac:dyDescent="0.2">
      <c r="A516" t="s">
        <v>42</v>
      </c>
      <c r="B516">
        <v>-747.81706999999994</v>
      </c>
      <c r="C516" t="s">
        <v>115</v>
      </c>
      <c r="D516" s="5">
        <v>0.73982638888888896</v>
      </c>
      <c r="E516" s="4">
        <f>VALUE(RIGHT(A516,2))</f>
        <v>4</v>
      </c>
      <c r="F516">
        <f>B516</f>
        <v>-747.81706999999994</v>
      </c>
      <c r="G516" t="str">
        <f>RIGHT(C516,LEN(C516)-FIND(" - ",C516)-2)</f>
        <v>Anneal Loop [HEAT]  9/14 Score</v>
      </c>
      <c r="H516">
        <f>VALUE(D516)</f>
        <v>0.73982638888888896</v>
      </c>
    </row>
    <row r="517" spans="1:8" x14ac:dyDescent="0.2">
      <c r="A517" t="s">
        <v>42</v>
      </c>
      <c r="B517">
        <v>-747.81706999999994</v>
      </c>
      <c r="C517" t="s">
        <v>122</v>
      </c>
      <c r="D517" s="5">
        <v>0.74010416666666667</v>
      </c>
      <c r="E517" s="4">
        <f>VALUE(RIGHT(A517,2))</f>
        <v>4</v>
      </c>
      <c r="F517">
        <f>B517</f>
        <v>-747.81706999999994</v>
      </c>
      <c r="G517" t="str">
        <f>RIGHT(C517,LEN(C517)-FIND(" - ",C517)-2)</f>
        <v>Anneal Loop [HEAT] 10/14 Score</v>
      </c>
      <c r="H517">
        <f>VALUE(D517)</f>
        <v>0.74010416666666667</v>
      </c>
    </row>
    <row r="518" spans="1:8" x14ac:dyDescent="0.2">
      <c r="A518" t="s">
        <v>42</v>
      </c>
      <c r="B518">
        <v>-747.81706999999994</v>
      </c>
      <c r="C518" t="s">
        <v>127</v>
      </c>
      <c r="D518" s="5">
        <v>0.7403819444444445</v>
      </c>
      <c r="E518" s="4">
        <f>VALUE(RIGHT(A518,2))</f>
        <v>4</v>
      </c>
      <c r="F518">
        <f>B518</f>
        <v>-747.81706999999994</v>
      </c>
      <c r="G518" t="str">
        <f>RIGHT(C518,LEN(C518)-FIND(" - ",C518)-2)</f>
        <v>Anneal Loop [COOL] 11/14 Score</v>
      </c>
      <c r="H518">
        <f>VALUE(D518)</f>
        <v>0.7403819444444445</v>
      </c>
    </row>
    <row r="519" spans="1:8" x14ac:dyDescent="0.2">
      <c r="A519" t="s">
        <v>42</v>
      </c>
      <c r="B519">
        <v>-744.40286000000003</v>
      </c>
      <c r="C519" t="s">
        <v>135</v>
      </c>
      <c r="D519" s="5">
        <v>0.74064814814814817</v>
      </c>
      <c r="E519" s="4">
        <f>VALUE(RIGHT(A519,2))</f>
        <v>4</v>
      </c>
      <c r="F519">
        <f>B519</f>
        <v>-744.40286000000003</v>
      </c>
      <c r="G519" t="str">
        <f>RIGHT(C519,LEN(C519)-FIND(" - ",C519)-2)</f>
        <v>Anneal Loop [COOL] 12/14 Score</v>
      </c>
      <c r="H519">
        <f>VALUE(D519)</f>
        <v>0.74064814814814817</v>
      </c>
    </row>
    <row r="520" spans="1:8" x14ac:dyDescent="0.2">
      <c r="A520" t="s">
        <v>42</v>
      </c>
      <c r="B520">
        <v>-744.40286000000003</v>
      </c>
      <c r="C520" t="s">
        <v>140</v>
      </c>
      <c r="D520" s="5">
        <v>0.74092592592592599</v>
      </c>
      <c r="E520" s="4">
        <f>VALUE(RIGHT(A520,2))</f>
        <v>4</v>
      </c>
      <c r="F520">
        <f>B520</f>
        <v>-744.40286000000003</v>
      </c>
      <c r="G520" t="str">
        <f>RIGHT(C520,LEN(C520)-FIND(" - ",C520)-2)</f>
        <v>Anneal Loop [COOL] 13/14 Score</v>
      </c>
      <c r="H520">
        <f>VALUE(D520)</f>
        <v>0.74092592592592599</v>
      </c>
    </row>
    <row r="521" spans="1:8" x14ac:dyDescent="0.2">
      <c r="A521" t="s">
        <v>42</v>
      </c>
      <c r="B521">
        <v>-741.42421999999999</v>
      </c>
      <c r="C521" t="s">
        <v>147</v>
      </c>
      <c r="D521" s="5">
        <v>0.7412037037037037</v>
      </c>
      <c r="E521" s="4">
        <f>VALUE(RIGHT(A521,2))</f>
        <v>4</v>
      </c>
      <c r="F521">
        <f>B521</f>
        <v>-741.42421999999999</v>
      </c>
      <c r="G521" t="str">
        <f>RIGHT(C521,LEN(C521)-FIND(" - ",C521)-2)</f>
        <v>Anneal Loop [COOL] 14/14 Score</v>
      </c>
      <c r="H521">
        <f>VALUE(D521)</f>
        <v>0.7412037037037037</v>
      </c>
    </row>
    <row r="522" spans="1:8" x14ac:dyDescent="0.2">
      <c r="A522" t="s">
        <v>42</v>
      </c>
      <c r="B522">
        <v>-742.02418</v>
      </c>
      <c r="C522" t="s">
        <v>54</v>
      </c>
      <c r="D522" s="5">
        <v>0.74133101851851846</v>
      </c>
      <c r="E522" s="4">
        <f>VALUE(RIGHT(A522,2))</f>
        <v>4</v>
      </c>
      <c r="F522">
        <f>B522</f>
        <v>-742.02418</v>
      </c>
      <c r="G522" t="str">
        <f>RIGHT(C522,LEN(C522)-FIND(" - ",C522)-2)</f>
        <v>Minimization Loop Score</v>
      </c>
      <c r="H522">
        <f>VALUE(D522)</f>
        <v>0.74133101851851846</v>
      </c>
    </row>
    <row r="523" spans="1:8" x14ac:dyDescent="0.2">
      <c r="A523" t="s">
        <v>42</v>
      </c>
      <c r="B523">
        <v>-741.77266999999995</v>
      </c>
      <c r="C523" t="s">
        <v>43</v>
      </c>
      <c r="D523" s="5">
        <v>0.74133101851851846</v>
      </c>
      <c r="E523" s="4">
        <f>VALUE(RIGHT(A523,2))</f>
        <v>4</v>
      </c>
      <c r="F523">
        <f>B523</f>
        <v>-741.77266999999995</v>
      </c>
      <c r="G523" t="str">
        <f>RIGHT(C523,LEN(C523)-FIND(" - ",C523)-2)</f>
        <v>Mutant Pack Score</v>
      </c>
      <c r="H523">
        <f>VALUE(D523)</f>
        <v>0.74133101851851846</v>
      </c>
    </row>
    <row r="524" spans="1:8" x14ac:dyDescent="0.2">
      <c r="A524" t="s">
        <v>42</v>
      </c>
      <c r="B524">
        <v>-752.45618000000002</v>
      </c>
      <c r="C524" t="s">
        <v>54</v>
      </c>
      <c r="D524" s="5">
        <v>0.74190972222222218</v>
      </c>
      <c r="E524" s="4">
        <f>VALUE(RIGHT(A524,2))</f>
        <v>4</v>
      </c>
      <c r="F524">
        <f>B524</f>
        <v>-752.45618000000002</v>
      </c>
      <c r="G524" t="str">
        <f>RIGHT(C524,LEN(C524)-FIND(" - ",C524)-2)</f>
        <v>Minimization Loop Score</v>
      </c>
      <c r="H524">
        <f>VALUE(D524)</f>
        <v>0.74190972222222218</v>
      </c>
    </row>
    <row r="525" spans="1:8" x14ac:dyDescent="0.2">
      <c r="A525" t="s">
        <v>42</v>
      </c>
      <c r="B525">
        <v>-762.59235000000001</v>
      </c>
      <c r="C525" t="s">
        <v>160</v>
      </c>
      <c r="D525" s="5">
        <v>0.74190972222222218</v>
      </c>
      <c r="E525" s="4">
        <f>VALUE(RIGHT(A525,2))</f>
        <v>4</v>
      </c>
      <c r="F525">
        <f>B525</f>
        <v>-762.59235000000001</v>
      </c>
      <c r="G525" t="str">
        <f>RIGHT(C525,LEN(C525)-FIND(" - ",C525)-2)</f>
        <v>Mut &amp; Min #02 Score</v>
      </c>
      <c r="H525">
        <f>VALUE(D525)</f>
        <v>0.74190972222222218</v>
      </c>
    </row>
    <row r="526" spans="1:8" x14ac:dyDescent="0.2">
      <c r="A526" t="s">
        <v>42</v>
      </c>
      <c r="B526">
        <v>-754.53527999999994</v>
      </c>
      <c r="C526" t="s">
        <v>43</v>
      </c>
      <c r="D526" s="5">
        <v>0.74190972222222218</v>
      </c>
      <c r="E526" s="4">
        <f>VALUE(RIGHT(A526,2))</f>
        <v>4</v>
      </c>
      <c r="F526">
        <f>B526</f>
        <v>-754.53527999999994</v>
      </c>
      <c r="G526" t="str">
        <f>RIGHT(C526,LEN(C526)-FIND(" - ",C526)-2)</f>
        <v>Mutant Pack Score</v>
      </c>
      <c r="H526">
        <f>VALUE(D526)</f>
        <v>0.74190972222222218</v>
      </c>
    </row>
    <row r="527" spans="1:8" x14ac:dyDescent="0.2">
      <c r="A527" t="s">
        <v>42</v>
      </c>
      <c r="B527">
        <v>-754.90503000000001</v>
      </c>
      <c r="C527" t="s">
        <v>54</v>
      </c>
      <c r="D527" s="5">
        <v>0.74203703703703694</v>
      </c>
      <c r="E527" s="4">
        <f>VALUE(RIGHT(A527,2))</f>
        <v>4</v>
      </c>
      <c r="F527">
        <f>B527</f>
        <v>-754.90503000000001</v>
      </c>
      <c r="G527" t="str">
        <f>RIGHT(C527,LEN(C527)-FIND(" - ",C527)-2)</f>
        <v>Minimization Loop Score</v>
      </c>
      <c r="H527">
        <f>VALUE(D527)</f>
        <v>0.74203703703703694</v>
      </c>
    </row>
    <row r="528" spans="1:8" x14ac:dyDescent="0.2">
      <c r="A528" t="s">
        <v>42</v>
      </c>
      <c r="B528">
        <v>-754.90503000000001</v>
      </c>
      <c r="C528" t="s">
        <v>61</v>
      </c>
      <c r="D528" s="5">
        <v>0.74232638888888891</v>
      </c>
      <c r="E528" s="4">
        <f>VALUE(RIGHT(A528,2))</f>
        <v>4</v>
      </c>
      <c r="F528">
        <f>B528</f>
        <v>-754.90503000000001</v>
      </c>
      <c r="G528" t="str">
        <f>RIGHT(C528,LEN(C528)-FIND(" - ",C528)-2)</f>
        <v>Anneal Loop [HEAT]  1/14 Score</v>
      </c>
      <c r="H528">
        <f>VALUE(D528)</f>
        <v>0.74232638888888891</v>
      </c>
    </row>
    <row r="529" spans="1:8" x14ac:dyDescent="0.2">
      <c r="A529" t="s">
        <v>42</v>
      </c>
      <c r="B529">
        <v>-754.90503000000001</v>
      </c>
      <c r="C529" t="s">
        <v>68</v>
      </c>
      <c r="D529" s="5">
        <v>0.74261574074074066</v>
      </c>
      <c r="E529" s="4">
        <f>VALUE(RIGHT(A529,2))</f>
        <v>4</v>
      </c>
      <c r="F529">
        <f>B529</f>
        <v>-754.90503000000001</v>
      </c>
      <c r="G529" t="str">
        <f>RIGHT(C529,LEN(C529)-FIND(" - ",C529)-2)</f>
        <v>Anneal Loop [HEAT]  2/14 Score</v>
      </c>
      <c r="H529">
        <f>VALUE(D529)</f>
        <v>0.74261574074074066</v>
      </c>
    </row>
    <row r="530" spans="1:8" x14ac:dyDescent="0.2">
      <c r="A530" t="s">
        <v>42</v>
      </c>
      <c r="B530">
        <v>-738.38963000000001</v>
      </c>
      <c r="C530" t="s">
        <v>75</v>
      </c>
      <c r="D530" s="5">
        <v>0.74289351851851848</v>
      </c>
      <c r="E530" s="4">
        <f>VALUE(RIGHT(A530,2))</f>
        <v>4</v>
      </c>
      <c r="F530">
        <f>B530</f>
        <v>-738.38963000000001</v>
      </c>
      <c r="G530" t="str">
        <f>RIGHT(C530,LEN(C530)-FIND(" - ",C530)-2)</f>
        <v>Anneal Loop [HEAT]  3/14 Score</v>
      </c>
      <c r="H530">
        <f>VALUE(D530)</f>
        <v>0.74289351851851848</v>
      </c>
    </row>
    <row r="531" spans="1:8" x14ac:dyDescent="0.2">
      <c r="A531" t="s">
        <v>42</v>
      </c>
      <c r="B531">
        <v>-730.94763</v>
      </c>
      <c r="C531" t="s">
        <v>82</v>
      </c>
      <c r="D531" s="5">
        <v>0.7431712962962963</v>
      </c>
      <c r="E531" s="4">
        <f>VALUE(RIGHT(A531,2))</f>
        <v>4</v>
      </c>
      <c r="F531">
        <f>B531</f>
        <v>-730.94763</v>
      </c>
      <c r="G531" t="str">
        <f>RIGHT(C531,LEN(C531)-FIND(" - ",C531)-2)</f>
        <v>Anneal Loop [COOL]  4/14 Score</v>
      </c>
      <c r="H531">
        <f>VALUE(D531)</f>
        <v>0.7431712962962963</v>
      </c>
    </row>
    <row r="532" spans="1:8" x14ac:dyDescent="0.2">
      <c r="A532" t="s">
        <v>42</v>
      </c>
      <c r="B532">
        <v>-730.94763</v>
      </c>
      <c r="C532" t="s">
        <v>89</v>
      </c>
      <c r="D532" s="5">
        <v>0.74344907407407401</v>
      </c>
      <c r="E532" s="4">
        <f>VALUE(RIGHT(A532,2))</f>
        <v>4</v>
      </c>
      <c r="F532">
        <f>B532</f>
        <v>-730.94763</v>
      </c>
      <c r="G532" t="str">
        <f>RIGHT(C532,LEN(C532)-FIND(" - ",C532)-2)</f>
        <v>Anneal Loop [COOL]  5/14 Score</v>
      </c>
      <c r="H532">
        <f>VALUE(D532)</f>
        <v>0.74344907407407401</v>
      </c>
    </row>
    <row r="533" spans="1:8" x14ac:dyDescent="0.2">
      <c r="A533" t="s">
        <v>42</v>
      </c>
      <c r="B533">
        <v>-728.79418999999996</v>
      </c>
      <c r="C533" t="s">
        <v>96</v>
      </c>
      <c r="D533" s="5">
        <v>0.74371527777777768</v>
      </c>
      <c r="E533" s="4">
        <f>VALUE(RIGHT(A533,2))</f>
        <v>4</v>
      </c>
      <c r="F533">
        <f>B533</f>
        <v>-728.79418999999996</v>
      </c>
      <c r="G533" t="str">
        <f>RIGHT(C533,LEN(C533)-FIND(" - ",C533)-2)</f>
        <v>Anneal Loop [COOL]  6/14 Score</v>
      </c>
      <c r="H533">
        <f>VALUE(D533)</f>
        <v>0.74371527777777768</v>
      </c>
    </row>
    <row r="534" spans="1:8" x14ac:dyDescent="0.2">
      <c r="A534" t="s">
        <v>42</v>
      </c>
      <c r="B534">
        <v>-732.19956000000002</v>
      </c>
      <c r="C534" t="s">
        <v>103</v>
      </c>
      <c r="D534" s="5">
        <v>0.7439930555555555</v>
      </c>
      <c r="E534" s="4">
        <f>VALUE(RIGHT(A534,2))</f>
        <v>4</v>
      </c>
      <c r="F534">
        <f>B534</f>
        <v>-732.19956000000002</v>
      </c>
      <c r="G534" t="str">
        <f>RIGHT(C534,LEN(C534)-FIND(" - ",C534)-2)</f>
        <v>Anneal Loop [COOL]  7/14 Score</v>
      </c>
      <c r="H534">
        <f>VALUE(D534)</f>
        <v>0.7439930555555555</v>
      </c>
    </row>
    <row r="535" spans="1:8" x14ac:dyDescent="0.2">
      <c r="A535" t="s">
        <v>42</v>
      </c>
      <c r="B535">
        <v>-732.19956000000002</v>
      </c>
      <c r="C535" t="s">
        <v>110</v>
      </c>
      <c r="D535" s="5">
        <v>0.74427083333333333</v>
      </c>
      <c r="E535" s="4">
        <f>VALUE(RIGHT(A535,2))</f>
        <v>4</v>
      </c>
      <c r="F535">
        <f>B535</f>
        <v>-732.19956000000002</v>
      </c>
      <c r="G535" t="str">
        <f>RIGHT(C535,LEN(C535)-FIND(" - ",C535)-2)</f>
        <v>Anneal Loop [HEAT]  8/14 Score</v>
      </c>
      <c r="H535">
        <f>VALUE(D535)</f>
        <v>0.74427083333333333</v>
      </c>
    </row>
    <row r="536" spans="1:8" x14ac:dyDescent="0.2">
      <c r="A536" t="s">
        <v>42</v>
      </c>
      <c r="B536">
        <v>-732.19956000000002</v>
      </c>
      <c r="C536" t="s">
        <v>115</v>
      </c>
      <c r="D536" s="5">
        <v>0.74454861111111104</v>
      </c>
      <c r="E536" s="4">
        <f>VALUE(RIGHT(A536,2))</f>
        <v>4</v>
      </c>
      <c r="F536">
        <f>B536</f>
        <v>-732.19956000000002</v>
      </c>
      <c r="G536" t="str">
        <f>RIGHT(C536,LEN(C536)-FIND(" - ",C536)-2)</f>
        <v>Anneal Loop [HEAT]  9/14 Score</v>
      </c>
      <c r="H536">
        <f>VALUE(D536)</f>
        <v>0.74454861111111104</v>
      </c>
    </row>
    <row r="537" spans="1:8" x14ac:dyDescent="0.2">
      <c r="A537" t="s">
        <v>42</v>
      </c>
      <c r="B537">
        <v>-732.19956000000002</v>
      </c>
      <c r="C537" t="s">
        <v>122</v>
      </c>
      <c r="D537" s="5">
        <v>0.74483796296296301</v>
      </c>
      <c r="E537" s="4">
        <f>VALUE(RIGHT(A537,2))</f>
        <v>4</v>
      </c>
      <c r="F537">
        <f>B537</f>
        <v>-732.19956000000002</v>
      </c>
      <c r="G537" t="str">
        <f>RIGHT(C537,LEN(C537)-FIND(" - ",C537)-2)</f>
        <v>Anneal Loop [HEAT] 10/14 Score</v>
      </c>
      <c r="H537">
        <f>VALUE(D537)</f>
        <v>0.74483796296296301</v>
      </c>
    </row>
    <row r="538" spans="1:8" x14ac:dyDescent="0.2">
      <c r="A538" t="s">
        <v>42</v>
      </c>
      <c r="B538">
        <v>-728.91503999999998</v>
      </c>
      <c r="C538" t="s">
        <v>127</v>
      </c>
      <c r="D538" s="5">
        <v>0.74510416666666668</v>
      </c>
      <c r="E538" s="4">
        <f>VALUE(RIGHT(A538,2))</f>
        <v>4</v>
      </c>
      <c r="F538">
        <f>B538</f>
        <v>-728.91503999999998</v>
      </c>
      <c r="G538" t="str">
        <f>RIGHT(C538,LEN(C538)-FIND(" - ",C538)-2)</f>
        <v>Anneal Loop [COOL] 11/14 Score</v>
      </c>
      <c r="H538">
        <f>VALUE(D538)</f>
        <v>0.74510416666666668</v>
      </c>
    </row>
    <row r="539" spans="1:8" x14ac:dyDescent="0.2">
      <c r="A539" t="s">
        <v>42</v>
      </c>
      <c r="B539">
        <v>-728.91503999999998</v>
      </c>
      <c r="C539" t="s">
        <v>135</v>
      </c>
      <c r="D539" s="5">
        <v>0.74537037037037035</v>
      </c>
      <c r="E539" s="4">
        <f>VALUE(RIGHT(A539,2))</f>
        <v>4</v>
      </c>
      <c r="F539">
        <f>B539</f>
        <v>-728.91503999999998</v>
      </c>
      <c r="G539" t="str">
        <f>RIGHT(C539,LEN(C539)-FIND(" - ",C539)-2)</f>
        <v>Anneal Loop [COOL] 12/14 Score</v>
      </c>
      <c r="H539">
        <f>VALUE(D539)</f>
        <v>0.74537037037037035</v>
      </c>
    </row>
    <row r="540" spans="1:8" x14ac:dyDescent="0.2">
      <c r="A540" t="s">
        <v>42</v>
      </c>
      <c r="B540">
        <v>-722.93304000000001</v>
      </c>
      <c r="C540" t="s">
        <v>140</v>
      </c>
      <c r="D540" s="5">
        <v>0.74564814814814817</v>
      </c>
      <c r="E540" s="4">
        <f>VALUE(RIGHT(A540,2))</f>
        <v>4</v>
      </c>
      <c r="F540">
        <f>B540</f>
        <v>-722.93304000000001</v>
      </c>
      <c r="G540" t="str">
        <f>RIGHT(C540,LEN(C540)-FIND(" - ",C540)-2)</f>
        <v>Anneal Loop [COOL] 13/14 Score</v>
      </c>
      <c r="H540">
        <f>VALUE(D540)</f>
        <v>0.74564814814814817</v>
      </c>
    </row>
    <row r="541" spans="1:8" x14ac:dyDescent="0.2">
      <c r="A541" t="s">
        <v>42</v>
      </c>
      <c r="B541">
        <v>-724.01099999999997</v>
      </c>
      <c r="C541" t="s">
        <v>147</v>
      </c>
      <c r="D541" s="5">
        <v>0.74591435185185195</v>
      </c>
      <c r="E541" s="4">
        <f>VALUE(RIGHT(A541,2))</f>
        <v>4</v>
      </c>
      <c r="F541">
        <f>B541</f>
        <v>-724.01099999999997</v>
      </c>
      <c r="G541" t="str">
        <f>RIGHT(C541,LEN(C541)-FIND(" - ",C541)-2)</f>
        <v>Anneal Loop [COOL] 14/14 Score</v>
      </c>
      <c r="H541">
        <f>VALUE(D541)</f>
        <v>0.74591435185185195</v>
      </c>
    </row>
    <row r="542" spans="1:8" x14ac:dyDescent="0.2">
      <c r="A542" t="s">
        <v>42</v>
      </c>
      <c r="B542">
        <v>-727.09324000000004</v>
      </c>
      <c r="C542" t="s">
        <v>54</v>
      </c>
      <c r="D542" s="5">
        <v>0.74604166666666671</v>
      </c>
      <c r="E542" s="4">
        <f>VALUE(RIGHT(A542,2))</f>
        <v>4</v>
      </c>
      <c r="F542">
        <f>B542</f>
        <v>-727.09324000000004</v>
      </c>
      <c r="G542" t="str">
        <f>RIGHT(C542,LEN(C542)-FIND(" - ",C542)-2)</f>
        <v>Minimization Loop Score</v>
      </c>
      <c r="H542">
        <f>VALUE(D542)</f>
        <v>0.74604166666666671</v>
      </c>
    </row>
    <row r="543" spans="1:8" x14ac:dyDescent="0.2">
      <c r="A543" t="s">
        <v>42</v>
      </c>
      <c r="B543">
        <v>-726.87689</v>
      </c>
      <c r="C543" t="s">
        <v>43</v>
      </c>
      <c r="D543" s="5">
        <v>0.74604166666666671</v>
      </c>
      <c r="E543" s="4">
        <f>VALUE(RIGHT(A543,2))</f>
        <v>4</v>
      </c>
      <c r="F543">
        <f>B543</f>
        <v>-726.87689</v>
      </c>
      <c r="G543" t="str">
        <f>RIGHT(C543,LEN(C543)-FIND(" - ",C543)-2)</f>
        <v>Mutant Pack Score</v>
      </c>
      <c r="H543">
        <f>VALUE(D543)</f>
        <v>0.74604166666666671</v>
      </c>
    </row>
    <row r="544" spans="1:8" x14ac:dyDescent="0.2">
      <c r="A544" t="s">
        <v>42</v>
      </c>
      <c r="B544">
        <v>-747.83194000000003</v>
      </c>
      <c r="C544" t="s">
        <v>54</v>
      </c>
      <c r="D544" s="5">
        <v>0.74663194444444436</v>
      </c>
      <c r="E544" s="4">
        <f>VALUE(RIGHT(A544,2))</f>
        <v>4</v>
      </c>
      <c r="F544">
        <f>B544</f>
        <v>-747.83194000000003</v>
      </c>
      <c r="G544" t="str">
        <f>RIGHT(C544,LEN(C544)-FIND(" - ",C544)-2)</f>
        <v>Minimization Loop Score</v>
      </c>
      <c r="H544">
        <f>VALUE(D544)</f>
        <v>0.74663194444444436</v>
      </c>
    </row>
    <row r="545" spans="1:8" x14ac:dyDescent="0.2">
      <c r="A545" t="s">
        <v>42</v>
      </c>
      <c r="B545">
        <v>-762.59235000000001</v>
      </c>
      <c r="C545" t="s">
        <v>168</v>
      </c>
      <c r="D545" s="5">
        <v>0.74663194444444436</v>
      </c>
      <c r="E545" s="4">
        <f>VALUE(RIGHT(A545,2))</f>
        <v>4</v>
      </c>
      <c r="F545">
        <f>B545</f>
        <v>-762.59235000000001</v>
      </c>
      <c r="G545" t="str">
        <f>RIGHT(C545,LEN(C545)-FIND(" - ",C545)-2)</f>
        <v>Mut &amp; Min #03 Score</v>
      </c>
      <c r="H545">
        <f>VALUE(D545)</f>
        <v>0.74663194444444436</v>
      </c>
    </row>
    <row r="546" spans="1:8" x14ac:dyDescent="0.2">
      <c r="A546" t="s">
        <v>42</v>
      </c>
      <c r="B546">
        <v>-755.88572999999997</v>
      </c>
      <c r="C546" t="s">
        <v>43</v>
      </c>
      <c r="D546" s="5">
        <v>0.74663194444444436</v>
      </c>
      <c r="E546" s="4">
        <f>VALUE(RIGHT(A546,2))</f>
        <v>4</v>
      </c>
      <c r="F546">
        <f>B546</f>
        <v>-755.88572999999997</v>
      </c>
      <c r="G546" t="str">
        <f>RIGHT(C546,LEN(C546)-FIND(" - ",C546)-2)</f>
        <v>Mutant Pack Score</v>
      </c>
      <c r="H546">
        <f>VALUE(D546)</f>
        <v>0.74663194444444436</v>
      </c>
    </row>
    <row r="547" spans="1:8" x14ac:dyDescent="0.2">
      <c r="A547" t="s">
        <v>42</v>
      </c>
      <c r="B547">
        <v>-759.67263000000003</v>
      </c>
      <c r="C547" t="s">
        <v>54</v>
      </c>
      <c r="D547" s="5">
        <v>0.74677083333333327</v>
      </c>
      <c r="E547" s="4">
        <f>VALUE(RIGHT(A547,2))</f>
        <v>4</v>
      </c>
      <c r="F547">
        <f>B547</f>
        <v>-759.67263000000003</v>
      </c>
      <c r="G547" t="str">
        <f>RIGHT(C547,LEN(C547)-FIND(" - ",C547)-2)</f>
        <v>Minimization Loop Score</v>
      </c>
      <c r="H547">
        <f>VALUE(D547)</f>
        <v>0.74677083333333327</v>
      </c>
    </row>
    <row r="548" spans="1:8" x14ac:dyDescent="0.2">
      <c r="A548" t="s">
        <v>42</v>
      </c>
      <c r="B548">
        <v>-759.67263000000003</v>
      </c>
      <c r="C548" t="s">
        <v>61</v>
      </c>
      <c r="D548" s="5">
        <v>0.74706018518518524</v>
      </c>
      <c r="E548" s="4">
        <f>VALUE(RIGHT(A548,2))</f>
        <v>4</v>
      </c>
      <c r="F548">
        <f>B548</f>
        <v>-759.67263000000003</v>
      </c>
      <c r="G548" t="str">
        <f>RIGHT(C548,LEN(C548)-FIND(" - ",C548)-2)</f>
        <v>Anneal Loop [HEAT]  1/14 Score</v>
      </c>
      <c r="H548">
        <f>VALUE(D548)</f>
        <v>0.74706018518518524</v>
      </c>
    </row>
    <row r="549" spans="1:8" x14ac:dyDescent="0.2">
      <c r="A549" t="s">
        <v>42</v>
      </c>
      <c r="B549">
        <v>-759.67263000000003</v>
      </c>
      <c r="C549" t="s">
        <v>68</v>
      </c>
      <c r="D549" s="5">
        <v>0.74733796296296295</v>
      </c>
      <c r="E549" s="4">
        <f>VALUE(RIGHT(A549,2))</f>
        <v>4</v>
      </c>
      <c r="F549">
        <f>B549</f>
        <v>-759.67263000000003</v>
      </c>
      <c r="G549" t="str">
        <f>RIGHT(C549,LEN(C549)-FIND(" - ",C549)-2)</f>
        <v>Anneal Loop [HEAT]  2/14 Score</v>
      </c>
      <c r="H549">
        <f>VALUE(D549)</f>
        <v>0.74733796296296295</v>
      </c>
    </row>
    <row r="550" spans="1:8" x14ac:dyDescent="0.2">
      <c r="A550" t="s">
        <v>42</v>
      </c>
      <c r="B550">
        <v>-759.67263000000003</v>
      </c>
      <c r="C550" t="s">
        <v>75</v>
      </c>
      <c r="D550" s="5">
        <v>0.74761574074074078</v>
      </c>
      <c r="E550" s="4">
        <f>VALUE(RIGHT(A550,2))</f>
        <v>4</v>
      </c>
      <c r="F550">
        <f>B550</f>
        <v>-759.67263000000003</v>
      </c>
      <c r="G550" t="str">
        <f>RIGHT(C550,LEN(C550)-FIND(" - ",C550)-2)</f>
        <v>Anneal Loop [HEAT]  3/14 Score</v>
      </c>
      <c r="H550">
        <f>VALUE(D550)</f>
        <v>0.74761574074074078</v>
      </c>
    </row>
    <row r="551" spans="1:8" x14ac:dyDescent="0.2">
      <c r="A551" t="s">
        <v>42</v>
      </c>
      <c r="B551">
        <v>-754.46677</v>
      </c>
      <c r="C551" t="s">
        <v>82</v>
      </c>
      <c r="D551" s="5">
        <v>0.7478935185185186</v>
      </c>
      <c r="E551" s="4">
        <f>VALUE(RIGHT(A551,2))</f>
        <v>4</v>
      </c>
      <c r="F551">
        <f>B551</f>
        <v>-754.46677</v>
      </c>
      <c r="G551" t="str">
        <f>RIGHT(C551,LEN(C551)-FIND(" - ",C551)-2)</f>
        <v>Anneal Loop [COOL]  4/14 Score</v>
      </c>
      <c r="H551">
        <f>VALUE(D551)</f>
        <v>0.7478935185185186</v>
      </c>
    </row>
    <row r="552" spans="1:8" x14ac:dyDescent="0.2">
      <c r="A552" t="s">
        <v>42</v>
      </c>
      <c r="B552">
        <v>-754.46677</v>
      </c>
      <c r="C552" t="s">
        <v>89</v>
      </c>
      <c r="D552" s="5">
        <v>0.7481712962962962</v>
      </c>
      <c r="E552" s="4">
        <f>VALUE(RIGHT(A552,2))</f>
        <v>4</v>
      </c>
      <c r="F552">
        <f>B552</f>
        <v>-754.46677</v>
      </c>
      <c r="G552" t="str">
        <f>RIGHT(C552,LEN(C552)-FIND(" - ",C552)-2)</f>
        <v>Anneal Loop [COOL]  5/14 Score</v>
      </c>
      <c r="H552">
        <f>VALUE(D552)</f>
        <v>0.7481712962962962</v>
      </c>
    </row>
    <row r="553" spans="1:8" x14ac:dyDescent="0.2">
      <c r="A553" t="s">
        <v>42</v>
      </c>
      <c r="B553">
        <v>-748.85344999999995</v>
      </c>
      <c r="C553" t="s">
        <v>96</v>
      </c>
      <c r="D553" s="5">
        <v>0.74844907407407402</v>
      </c>
      <c r="E553" s="4">
        <f>VALUE(RIGHT(A553,2))</f>
        <v>4</v>
      </c>
      <c r="F553">
        <f>B553</f>
        <v>-748.85344999999995</v>
      </c>
      <c r="G553" t="str">
        <f>RIGHT(C553,LEN(C553)-FIND(" - ",C553)-2)</f>
        <v>Anneal Loop [COOL]  6/14 Score</v>
      </c>
      <c r="H553">
        <f>VALUE(D553)</f>
        <v>0.74844907407407402</v>
      </c>
    </row>
    <row r="554" spans="1:8" x14ac:dyDescent="0.2">
      <c r="A554" t="s">
        <v>42</v>
      </c>
      <c r="B554">
        <v>-748.85344999999995</v>
      </c>
      <c r="C554" t="s">
        <v>103</v>
      </c>
      <c r="D554" s="5">
        <v>0.7487152777777778</v>
      </c>
      <c r="E554" s="4">
        <f>VALUE(RIGHT(A554,2))</f>
        <v>4</v>
      </c>
      <c r="F554">
        <f>B554</f>
        <v>-748.85344999999995</v>
      </c>
      <c r="G554" t="str">
        <f>RIGHT(C554,LEN(C554)-FIND(" - ",C554)-2)</f>
        <v>Anneal Loop [COOL]  7/14 Score</v>
      </c>
      <c r="H554">
        <f>VALUE(D554)</f>
        <v>0.7487152777777778</v>
      </c>
    </row>
    <row r="555" spans="1:8" x14ac:dyDescent="0.2">
      <c r="A555" t="s">
        <v>42</v>
      </c>
      <c r="B555">
        <v>-748.85344999999995</v>
      </c>
      <c r="C555" t="s">
        <v>110</v>
      </c>
      <c r="D555" s="5">
        <v>0.74900462962962966</v>
      </c>
      <c r="E555" s="4">
        <f>VALUE(RIGHT(A555,2))</f>
        <v>4</v>
      </c>
      <c r="F555">
        <f>B555</f>
        <v>-748.85344999999995</v>
      </c>
      <c r="G555" t="str">
        <f>RIGHT(C555,LEN(C555)-FIND(" - ",C555)-2)</f>
        <v>Anneal Loop [HEAT]  8/14 Score</v>
      </c>
      <c r="H555">
        <f>VALUE(D555)</f>
        <v>0.74900462962962966</v>
      </c>
    </row>
    <row r="556" spans="1:8" x14ac:dyDescent="0.2">
      <c r="A556" t="s">
        <v>42</v>
      </c>
      <c r="B556">
        <v>-748.85344999999995</v>
      </c>
      <c r="C556" t="s">
        <v>115</v>
      </c>
      <c r="D556" s="5">
        <v>0.74929398148148152</v>
      </c>
      <c r="E556" s="4">
        <f>VALUE(RIGHT(A556,2))</f>
        <v>4</v>
      </c>
      <c r="F556">
        <f>B556</f>
        <v>-748.85344999999995</v>
      </c>
      <c r="G556" t="str">
        <f>RIGHT(C556,LEN(C556)-FIND(" - ",C556)-2)</f>
        <v>Anneal Loop [HEAT]  9/14 Score</v>
      </c>
      <c r="H556">
        <f>VALUE(D556)</f>
        <v>0.74929398148148152</v>
      </c>
    </row>
    <row r="557" spans="1:8" x14ac:dyDescent="0.2">
      <c r="A557" t="s">
        <v>42</v>
      </c>
      <c r="B557">
        <v>-748.85344999999995</v>
      </c>
      <c r="C557" t="s">
        <v>122</v>
      </c>
      <c r="D557" s="5">
        <v>0.749537037037037</v>
      </c>
      <c r="E557" s="4">
        <f>VALUE(RIGHT(A557,2))</f>
        <v>4</v>
      </c>
      <c r="F557">
        <f>B557</f>
        <v>-748.85344999999995</v>
      </c>
      <c r="G557" t="str">
        <f>RIGHT(C557,LEN(C557)-FIND(" - ",C557)-2)</f>
        <v>Anneal Loop [HEAT] 10/14 Score</v>
      </c>
      <c r="H557">
        <f>VALUE(D557)</f>
        <v>0.749537037037037</v>
      </c>
    </row>
    <row r="558" spans="1:8" x14ac:dyDescent="0.2">
      <c r="A558" t="s">
        <v>42</v>
      </c>
      <c r="B558">
        <v>-748.21758999999997</v>
      </c>
      <c r="C558" t="s">
        <v>127</v>
      </c>
      <c r="D558" s="5">
        <v>0.74981481481481482</v>
      </c>
      <c r="E558" s="4">
        <f>VALUE(RIGHT(A558,2))</f>
        <v>4</v>
      </c>
      <c r="F558">
        <f>B558</f>
        <v>-748.21758999999997</v>
      </c>
      <c r="G558" t="str">
        <f>RIGHT(C558,LEN(C558)-FIND(" - ",C558)-2)</f>
        <v>Anneal Loop [COOL] 11/14 Score</v>
      </c>
      <c r="H558">
        <f>VALUE(D558)</f>
        <v>0.74981481481481482</v>
      </c>
    </row>
    <row r="559" spans="1:8" x14ac:dyDescent="0.2">
      <c r="A559" t="s">
        <v>42</v>
      </c>
      <c r="B559">
        <v>-748.21758999999997</v>
      </c>
      <c r="C559" t="s">
        <v>135</v>
      </c>
      <c r="D559" s="5">
        <v>0.75009259259259264</v>
      </c>
      <c r="E559" s="4">
        <f>VALUE(RIGHT(A559,2))</f>
        <v>4</v>
      </c>
      <c r="F559">
        <f>B559</f>
        <v>-748.21758999999997</v>
      </c>
      <c r="G559" t="str">
        <f>RIGHT(C559,LEN(C559)-FIND(" - ",C559)-2)</f>
        <v>Anneal Loop [COOL] 12/14 Score</v>
      </c>
      <c r="H559">
        <f>VALUE(D559)</f>
        <v>0.75009259259259264</v>
      </c>
    </row>
    <row r="560" spans="1:8" x14ac:dyDescent="0.2">
      <c r="A560" t="s">
        <v>42</v>
      </c>
      <c r="B560">
        <v>-748.21758999999997</v>
      </c>
      <c r="C560" t="s">
        <v>140</v>
      </c>
      <c r="D560" s="5">
        <v>0.75035879629629632</v>
      </c>
      <c r="E560" s="4">
        <f>VALUE(RIGHT(A560,2))</f>
        <v>4</v>
      </c>
      <c r="F560">
        <f>B560</f>
        <v>-748.21758999999997</v>
      </c>
      <c r="G560" t="str">
        <f>RIGHT(C560,LEN(C560)-FIND(" - ",C560)-2)</f>
        <v>Anneal Loop [COOL] 13/14 Score</v>
      </c>
      <c r="H560">
        <f>VALUE(D560)</f>
        <v>0.75035879629629632</v>
      </c>
    </row>
    <row r="561" spans="1:8" x14ac:dyDescent="0.2">
      <c r="A561" t="s">
        <v>42</v>
      </c>
      <c r="B561">
        <v>-744.85573999999997</v>
      </c>
      <c r="C561" t="s">
        <v>147</v>
      </c>
      <c r="D561" s="5">
        <v>0.75063657407407414</v>
      </c>
      <c r="E561" s="4">
        <f>VALUE(RIGHT(A561,2))</f>
        <v>4</v>
      </c>
      <c r="F561">
        <f>B561</f>
        <v>-744.85573999999997</v>
      </c>
      <c r="G561" t="str">
        <f>RIGHT(C561,LEN(C561)-FIND(" - ",C561)-2)</f>
        <v>Anneal Loop [COOL] 14/14 Score</v>
      </c>
      <c r="H561">
        <f>VALUE(D561)</f>
        <v>0.75063657407407414</v>
      </c>
    </row>
    <row r="562" spans="1:8" x14ac:dyDescent="0.2">
      <c r="A562" t="s">
        <v>42</v>
      </c>
      <c r="B562">
        <v>-745.80274999999995</v>
      </c>
      <c r="C562" t="s">
        <v>54</v>
      </c>
      <c r="D562" s="5">
        <v>0.7507638888888889</v>
      </c>
      <c r="E562" s="4">
        <f>VALUE(RIGHT(A562,2))</f>
        <v>4</v>
      </c>
      <c r="F562">
        <f>B562</f>
        <v>-745.80274999999995</v>
      </c>
      <c r="G562" t="str">
        <f>RIGHT(C562,LEN(C562)-FIND(" - ",C562)-2)</f>
        <v>Minimization Loop Score</v>
      </c>
      <c r="H562">
        <f>VALUE(D562)</f>
        <v>0.7507638888888889</v>
      </c>
    </row>
    <row r="563" spans="1:8" x14ac:dyDescent="0.2">
      <c r="A563" t="s">
        <v>42</v>
      </c>
      <c r="B563">
        <v>-745.58730000000003</v>
      </c>
      <c r="C563" t="s">
        <v>43</v>
      </c>
      <c r="D563" s="5">
        <v>0.7507638888888889</v>
      </c>
      <c r="E563" s="4">
        <f>VALUE(RIGHT(A563,2))</f>
        <v>4</v>
      </c>
      <c r="F563">
        <f>B563</f>
        <v>-745.58730000000003</v>
      </c>
      <c r="G563" t="str">
        <f>RIGHT(C563,LEN(C563)-FIND(" - ",C563)-2)</f>
        <v>Mutant Pack Score</v>
      </c>
      <c r="H563">
        <f>VALUE(D563)</f>
        <v>0.7507638888888889</v>
      </c>
    </row>
    <row r="564" spans="1:8" x14ac:dyDescent="0.2">
      <c r="A564" t="s">
        <v>42</v>
      </c>
      <c r="B564">
        <v>-757.11023999999998</v>
      </c>
      <c r="C564" t="s">
        <v>54</v>
      </c>
      <c r="D564" s="5">
        <v>0.75135416666666666</v>
      </c>
      <c r="E564" s="4">
        <f>VALUE(RIGHT(A564,2))</f>
        <v>4</v>
      </c>
      <c r="F564">
        <f>B564</f>
        <v>-757.11023999999998</v>
      </c>
      <c r="G564" t="str">
        <f>RIGHT(C564,LEN(C564)-FIND(" - ",C564)-2)</f>
        <v>Minimization Loop Score</v>
      </c>
      <c r="H564">
        <f>VALUE(D564)</f>
        <v>0.75135416666666666</v>
      </c>
    </row>
    <row r="565" spans="1:8" x14ac:dyDescent="0.2">
      <c r="A565" t="s">
        <v>42</v>
      </c>
      <c r="B565">
        <v>-762.59235000000001</v>
      </c>
      <c r="C565" t="s">
        <v>175</v>
      </c>
      <c r="D565" s="5">
        <v>0.75135416666666666</v>
      </c>
      <c r="E565" s="4">
        <f>VALUE(RIGHT(A565,2))</f>
        <v>4</v>
      </c>
      <c r="F565">
        <f>B565</f>
        <v>-762.59235000000001</v>
      </c>
      <c r="G565" t="str">
        <f>RIGHT(C565,LEN(C565)-FIND(" - ",C565)-2)</f>
        <v>Mut &amp; Min #04 Score</v>
      </c>
      <c r="H565">
        <f>VALUE(D565)</f>
        <v>0.75135416666666666</v>
      </c>
    </row>
    <row r="566" spans="1:8" x14ac:dyDescent="0.2">
      <c r="A566" t="s">
        <v>42</v>
      </c>
      <c r="B566">
        <v>-757.54799000000003</v>
      </c>
      <c r="C566" t="s">
        <v>43</v>
      </c>
      <c r="D566" s="5">
        <v>0.75135416666666666</v>
      </c>
      <c r="E566" s="4">
        <f>VALUE(RIGHT(A566,2))</f>
        <v>4</v>
      </c>
      <c r="F566">
        <f>B566</f>
        <v>-757.54799000000003</v>
      </c>
      <c r="G566" t="str">
        <f>RIGHT(C566,LEN(C566)-FIND(" - ",C566)-2)</f>
        <v>Mutant Pack Score</v>
      </c>
      <c r="H566">
        <f>VALUE(D566)</f>
        <v>0.75135416666666666</v>
      </c>
    </row>
    <row r="567" spans="1:8" x14ac:dyDescent="0.2">
      <c r="A567" t="s">
        <v>42</v>
      </c>
      <c r="B567">
        <v>-758.48108000000002</v>
      </c>
      <c r="C567" t="s">
        <v>54</v>
      </c>
      <c r="D567" s="5">
        <v>0.75149305555555557</v>
      </c>
      <c r="E567" s="4">
        <f>VALUE(RIGHT(A567,2))</f>
        <v>4</v>
      </c>
      <c r="F567">
        <f>B567</f>
        <v>-758.48108000000002</v>
      </c>
      <c r="G567" t="str">
        <f>RIGHT(C567,LEN(C567)-FIND(" - ",C567)-2)</f>
        <v>Minimization Loop Score</v>
      </c>
      <c r="H567">
        <f>VALUE(D567)</f>
        <v>0.75149305555555557</v>
      </c>
    </row>
    <row r="568" spans="1:8" x14ac:dyDescent="0.2">
      <c r="A568" t="s">
        <v>42</v>
      </c>
      <c r="B568">
        <v>-758.48108000000002</v>
      </c>
      <c r="C568" t="s">
        <v>61</v>
      </c>
      <c r="D568" s="5">
        <v>0.75177083333333339</v>
      </c>
      <c r="E568" s="4">
        <f>VALUE(RIGHT(A568,2))</f>
        <v>4</v>
      </c>
      <c r="F568">
        <f>B568</f>
        <v>-758.48108000000002</v>
      </c>
      <c r="G568" t="str">
        <f>RIGHT(C568,LEN(C568)-FIND(" - ",C568)-2)</f>
        <v>Anneal Loop [HEAT]  1/14 Score</v>
      </c>
      <c r="H568">
        <f>VALUE(D568)</f>
        <v>0.75177083333333339</v>
      </c>
    </row>
    <row r="569" spans="1:8" x14ac:dyDescent="0.2">
      <c r="A569" t="s">
        <v>42</v>
      </c>
      <c r="B569">
        <v>-758.48108000000002</v>
      </c>
      <c r="C569" t="s">
        <v>68</v>
      </c>
      <c r="D569" s="5">
        <v>0.75204861111111121</v>
      </c>
      <c r="E569" s="4">
        <f>VALUE(RIGHT(A569,2))</f>
        <v>4</v>
      </c>
      <c r="F569">
        <f>B569</f>
        <v>-758.48108000000002</v>
      </c>
      <c r="G569" t="str">
        <f>RIGHT(C569,LEN(C569)-FIND(" - ",C569)-2)</f>
        <v>Anneal Loop [HEAT]  2/14 Score</v>
      </c>
      <c r="H569">
        <f>VALUE(D569)</f>
        <v>0.75204861111111121</v>
      </c>
    </row>
    <row r="570" spans="1:8" x14ac:dyDescent="0.2">
      <c r="A570" t="s">
        <v>42</v>
      </c>
      <c r="B570">
        <v>-758.48108000000002</v>
      </c>
      <c r="C570" t="s">
        <v>75</v>
      </c>
      <c r="D570" s="5">
        <v>0.75232638888888881</v>
      </c>
      <c r="E570" s="4">
        <f>VALUE(RIGHT(A570,2))</f>
        <v>4</v>
      </c>
      <c r="F570">
        <f>B570</f>
        <v>-758.48108000000002</v>
      </c>
      <c r="G570" t="str">
        <f>RIGHT(C570,LEN(C570)-FIND(" - ",C570)-2)</f>
        <v>Anneal Loop [HEAT]  3/14 Score</v>
      </c>
      <c r="H570">
        <f>VALUE(D570)</f>
        <v>0.75232638888888881</v>
      </c>
    </row>
    <row r="571" spans="1:8" x14ac:dyDescent="0.2">
      <c r="A571" t="s">
        <v>42</v>
      </c>
      <c r="B571">
        <v>-754.75784999999996</v>
      </c>
      <c r="C571" t="s">
        <v>82</v>
      </c>
      <c r="D571" s="5">
        <v>0.75260416666666663</v>
      </c>
      <c r="E571" s="4">
        <f>VALUE(RIGHT(A571,2))</f>
        <v>4</v>
      </c>
      <c r="F571">
        <f>B571</f>
        <v>-754.75784999999996</v>
      </c>
      <c r="G571" t="str">
        <f>RIGHT(C571,LEN(C571)-FIND(" - ",C571)-2)</f>
        <v>Anneal Loop [COOL]  4/14 Score</v>
      </c>
      <c r="H571">
        <f>VALUE(D571)</f>
        <v>0.75260416666666663</v>
      </c>
    </row>
    <row r="572" spans="1:8" x14ac:dyDescent="0.2">
      <c r="A572" t="s">
        <v>42</v>
      </c>
      <c r="B572">
        <v>-751.20884000000001</v>
      </c>
      <c r="C572" t="s">
        <v>89</v>
      </c>
      <c r="D572" s="5">
        <v>0.75287037037037041</v>
      </c>
      <c r="E572" s="4">
        <f>VALUE(RIGHT(A572,2))</f>
        <v>4</v>
      </c>
      <c r="F572">
        <f>B572</f>
        <v>-751.20884000000001</v>
      </c>
      <c r="G572" t="str">
        <f>RIGHT(C572,LEN(C572)-FIND(" - ",C572)-2)</f>
        <v>Anneal Loop [COOL]  5/14 Score</v>
      </c>
      <c r="H572">
        <f>VALUE(D572)</f>
        <v>0.75287037037037041</v>
      </c>
    </row>
    <row r="573" spans="1:8" x14ac:dyDescent="0.2">
      <c r="A573" t="s">
        <v>42</v>
      </c>
      <c r="B573">
        <v>-751.59541000000002</v>
      </c>
      <c r="C573" t="s">
        <v>96</v>
      </c>
      <c r="D573" s="5">
        <v>0.75313657407407408</v>
      </c>
      <c r="E573" s="4">
        <f>VALUE(RIGHT(A573,2))</f>
        <v>4</v>
      </c>
      <c r="F573">
        <f>B573</f>
        <v>-751.59541000000002</v>
      </c>
      <c r="G573" t="str">
        <f>RIGHT(C573,LEN(C573)-FIND(" - ",C573)-2)</f>
        <v>Anneal Loop [COOL]  6/14 Score</v>
      </c>
      <c r="H573">
        <f>VALUE(D573)</f>
        <v>0.75313657407407408</v>
      </c>
    </row>
    <row r="574" spans="1:8" x14ac:dyDescent="0.2">
      <c r="A574" t="s">
        <v>42</v>
      </c>
      <c r="B574">
        <v>-749.49041</v>
      </c>
      <c r="C574" t="s">
        <v>103</v>
      </c>
      <c r="D574" s="5">
        <v>0.75340277777777775</v>
      </c>
      <c r="E574" s="4">
        <f>VALUE(RIGHT(A574,2))</f>
        <v>4</v>
      </c>
      <c r="F574">
        <f>B574</f>
        <v>-749.49041</v>
      </c>
      <c r="G574" t="str">
        <f>RIGHT(C574,LEN(C574)-FIND(" - ",C574)-2)</f>
        <v>Anneal Loop [COOL]  7/14 Score</v>
      </c>
      <c r="H574">
        <f>VALUE(D574)</f>
        <v>0.75340277777777775</v>
      </c>
    </row>
    <row r="575" spans="1:8" x14ac:dyDescent="0.2">
      <c r="A575" t="s">
        <v>42</v>
      </c>
      <c r="B575">
        <v>-749.49041</v>
      </c>
      <c r="C575" t="s">
        <v>110</v>
      </c>
      <c r="D575" s="5">
        <v>0.75368055555555558</v>
      </c>
      <c r="E575" s="4">
        <f>VALUE(RIGHT(A575,2))</f>
        <v>4</v>
      </c>
      <c r="F575">
        <f>B575</f>
        <v>-749.49041</v>
      </c>
      <c r="G575" t="str">
        <f>RIGHT(C575,LEN(C575)-FIND(" - ",C575)-2)</f>
        <v>Anneal Loop [HEAT]  8/14 Score</v>
      </c>
      <c r="H575">
        <f>VALUE(D575)</f>
        <v>0.75368055555555558</v>
      </c>
    </row>
    <row r="576" spans="1:8" x14ac:dyDescent="0.2">
      <c r="A576" t="s">
        <v>42</v>
      </c>
      <c r="B576">
        <v>-749.49041</v>
      </c>
      <c r="C576" t="s">
        <v>115</v>
      </c>
      <c r="D576" s="5">
        <v>0.75395833333333329</v>
      </c>
      <c r="E576" s="4">
        <f>VALUE(RIGHT(A576,2))</f>
        <v>4</v>
      </c>
      <c r="F576">
        <f>B576</f>
        <v>-749.49041</v>
      </c>
      <c r="G576" t="str">
        <f>RIGHT(C576,LEN(C576)-FIND(" - ",C576)-2)</f>
        <v>Anneal Loop [HEAT]  9/14 Score</v>
      </c>
      <c r="H576">
        <f>VALUE(D576)</f>
        <v>0.75395833333333329</v>
      </c>
    </row>
    <row r="577" spans="1:8" x14ac:dyDescent="0.2">
      <c r="A577" t="s">
        <v>42</v>
      </c>
      <c r="B577">
        <v>-749.49041</v>
      </c>
      <c r="C577" t="s">
        <v>122</v>
      </c>
      <c r="D577" s="5">
        <v>0.75423611111111111</v>
      </c>
      <c r="E577" s="4">
        <f>VALUE(RIGHT(A577,2))</f>
        <v>4</v>
      </c>
      <c r="F577">
        <f>B577</f>
        <v>-749.49041</v>
      </c>
      <c r="G577" t="str">
        <f>RIGHT(C577,LEN(C577)-FIND(" - ",C577)-2)</f>
        <v>Anneal Loop [HEAT] 10/14 Score</v>
      </c>
      <c r="H577">
        <f>VALUE(D577)</f>
        <v>0.75423611111111111</v>
      </c>
    </row>
    <row r="578" spans="1:8" x14ac:dyDescent="0.2">
      <c r="A578" t="s">
        <v>42</v>
      </c>
      <c r="B578">
        <v>-744.40670999999998</v>
      </c>
      <c r="C578" t="s">
        <v>127</v>
      </c>
      <c r="D578" s="5">
        <v>0.75450231481481478</v>
      </c>
      <c r="E578" s="4">
        <f>VALUE(RIGHT(A578,2))</f>
        <v>4</v>
      </c>
      <c r="F578">
        <f>B578</f>
        <v>-744.40670999999998</v>
      </c>
      <c r="G578" t="str">
        <f>RIGHT(C578,LEN(C578)-FIND(" - ",C578)-2)</f>
        <v>Anneal Loop [COOL] 11/14 Score</v>
      </c>
      <c r="H578">
        <f>VALUE(D578)</f>
        <v>0.75450231481481478</v>
      </c>
    </row>
    <row r="579" spans="1:8" x14ac:dyDescent="0.2">
      <c r="A579" t="s">
        <v>42</v>
      </c>
      <c r="B579">
        <v>-743.81528000000003</v>
      </c>
      <c r="C579" t="s">
        <v>135</v>
      </c>
      <c r="D579" s="5">
        <v>0.75476851851851856</v>
      </c>
      <c r="E579" s="4">
        <f>VALUE(RIGHT(A579,2))</f>
        <v>4</v>
      </c>
      <c r="F579">
        <f>B579</f>
        <v>-743.81528000000003</v>
      </c>
      <c r="G579" t="str">
        <f>RIGHT(C579,LEN(C579)-FIND(" - ",C579)-2)</f>
        <v>Anneal Loop [COOL] 12/14 Score</v>
      </c>
      <c r="H579">
        <f>VALUE(D579)</f>
        <v>0.75476851851851856</v>
      </c>
    </row>
    <row r="580" spans="1:8" x14ac:dyDescent="0.2">
      <c r="A580" t="s">
        <v>42</v>
      </c>
      <c r="B580">
        <v>-741.51688000000001</v>
      </c>
      <c r="C580" t="s">
        <v>140</v>
      </c>
      <c r="D580" s="5">
        <v>0.75504629629629638</v>
      </c>
      <c r="E580" s="4">
        <f>VALUE(RIGHT(A580,2))</f>
        <v>4</v>
      </c>
      <c r="F580">
        <f>B580</f>
        <v>-741.51688000000001</v>
      </c>
      <c r="G580" t="str">
        <f>RIGHT(C580,LEN(C580)-FIND(" - ",C580)-2)</f>
        <v>Anneal Loop [COOL] 13/14 Score</v>
      </c>
      <c r="H580">
        <f>VALUE(D580)</f>
        <v>0.75504629629629638</v>
      </c>
    </row>
    <row r="581" spans="1:8" x14ac:dyDescent="0.2">
      <c r="A581" t="s">
        <v>42</v>
      </c>
      <c r="B581">
        <v>-740.87675999999999</v>
      </c>
      <c r="C581" t="s">
        <v>147</v>
      </c>
      <c r="D581" s="5">
        <v>0.75531250000000005</v>
      </c>
      <c r="E581" s="4">
        <f>VALUE(RIGHT(A581,2))</f>
        <v>4</v>
      </c>
      <c r="F581">
        <f>B581</f>
        <v>-740.87675999999999</v>
      </c>
      <c r="G581" t="str">
        <f>RIGHT(C581,LEN(C581)-FIND(" - ",C581)-2)</f>
        <v>Anneal Loop [COOL] 14/14 Score</v>
      </c>
      <c r="H581">
        <f>VALUE(D581)</f>
        <v>0.75531250000000005</v>
      </c>
    </row>
    <row r="582" spans="1:8" x14ac:dyDescent="0.2">
      <c r="A582" t="s">
        <v>42</v>
      </c>
      <c r="B582">
        <v>-742.13413000000003</v>
      </c>
      <c r="C582" t="s">
        <v>54</v>
      </c>
      <c r="D582" s="5">
        <v>0.75543981481481481</v>
      </c>
      <c r="E582" s="4">
        <f>VALUE(RIGHT(A582,2))</f>
        <v>4</v>
      </c>
      <c r="F582">
        <f>B582</f>
        <v>-742.13413000000003</v>
      </c>
      <c r="G582" t="str">
        <f>RIGHT(C582,LEN(C582)-FIND(" - ",C582)-2)</f>
        <v>Minimization Loop Score</v>
      </c>
      <c r="H582">
        <f>VALUE(D582)</f>
        <v>0.75543981481481481</v>
      </c>
    </row>
    <row r="583" spans="1:8" x14ac:dyDescent="0.2">
      <c r="A583" t="s">
        <v>42</v>
      </c>
      <c r="B583">
        <v>-741.68564000000003</v>
      </c>
      <c r="C583" t="s">
        <v>43</v>
      </c>
      <c r="D583" s="5">
        <v>0.75543981481481481</v>
      </c>
      <c r="E583" s="4">
        <f>VALUE(RIGHT(A583,2))</f>
        <v>4</v>
      </c>
      <c r="F583">
        <f>B583</f>
        <v>-741.68564000000003</v>
      </c>
      <c r="G583" t="str">
        <f>RIGHT(C583,LEN(C583)-FIND(" - ",C583)-2)</f>
        <v>Mutant Pack Score</v>
      </c>
      <c r="H583">
        <f>VALUE(D583)</f>
        <v>0.75543981481481481</v>
      </c>
    </row>
    <row r="584" spans="1:8" x14ac:dyDescent="0.2">
      <c r="A584" t="s">
        <v>42</v>
      </c>
      <c r="B584">
        <v>-755.29124999999999</v>
      </c>
      <c r="C584" t="s">
        <v>54</v>
      </c>
      <c r="D584" s="5">
        <v>0.75603009259259257</v>
      </c>
      <c r="E584" s="4">
        <f>VALUE(RIGHT(A584,2))</f>
        <v>4</v>
      </c>
      <c r="F584">
        <f>B584</f>
        <v>-755.29124999999999</v>
      </c>
      <c r="G584" t="str">
        <f>RIGHT(C584,LEN(C584)-FIND(" - ",C584)-2)</f>
        <v>Minimization Loop Score</v>
      </c>
      <c r="H584">
        <f>VALUE(D584)</f>
        <v>0.75603009259259257</v>
      </c>
    </row>
    <row r="585" spans="1:8" x14ac:dyDescent="0.2">
      <c r="A585" t="s">
        <v>42</v>
      </c>
      <c r="B585">
        <v>-762.59235000000001</v>
      </c>
      <c r="C585" t="s">
        <v>181</v>
      </c>
      <c r="D585" s="5">
        <v>0.75603009259259257</v>
      </c>
      <c r="E585" s="4">
        <f>VALUE(RIGHT(A585,2))</f>
        <v>4</v>
      </c>
      <c r="F585">
        <f>B585</f>
        <v>-762.59235000000001</v>
      </c>
      <c r="G585" t="str">
        <f>RIGHT(C585,LEN(C585)-FIND(" - ",C585)-2)</f>
        <v>Mut &amp; Min #05 Score</v>
      </c>
      <c r="H585">
        <f>VALUE(D585)</f>
        <v>0.75603009259259257</v>
      </c>
    </row>
    <row r="586" spans="1:8" x14ac:dyDescent="0.2">
      <c r="A586" t="s">
        <v>42</v>
      </c>
      <c r="B586">
        <v>-748.16423999999995</v>
      </c>
      <c r="C586" t="s">
        <v>43</v>
      </c>
      <c r="D586" s="5">
        <v>0.75603009259259257</v>
      </c>
      <c r="E586" s="4">
        <f>VALUE(RIGHT(A586,2))</f>
        <v>4</v>
      </c>
      <c r="F586">
        <f>B586</f>
        <v>-748.16423999999995</v>
      </c>
      <c r="G586" t="str">
        <f>RIGHT(C586,LEN(C586)-FIND(" - ",C586)-2)</f>
        <v>Mutant Pack Score</v>
      </c>
      <c r="H586">
        <f>VALUE(D586)</f>
        <v>0.75603009259259257</v>
      </c>
    </row>
    <row r="587" spans="1:8" x14ac:dyDescent="0.2">
      <c r="A587" t="s">
        <v>42</v>
      </c>
      <c r="B587">
        <v>-755.81568000000004</v>
      </c>
      <c r="C587" t="s">
        <v>54</v>
      </c>
      <c r="D587" s="5">
        <v>0.75616898148148148</v>
      </c>
      <c r="E587" s="4">
        <f>VALUE(RIGHT(A587,2))</f>
        <v>4</v>
      </c>
      <c r="F587">
        <f>B587</f>
        <v>-755.81568000000004</v>
      </c>
      <c r="G587" t="str">
        <f>RIGHT(C587,LEN(C587)-FIND(" - ",C587)-2)</f>
        <v>Minimization Loop Score</v>
      </c>
      <c r="H587">
        <f>VALUE(D587)</f>
        <v>0.75616898148148148</v>
      </c>
    </row>
    <row r="588" spans="1:8" x14ac:dyDescent="0.2">
      <c r="A588" t="s">
        <v>42</v>
      </c>
      <c r="B588">
        <v>-755.81568000000004</v>
      </c>
      <c r="C588" t="s">
        <v>61</v>
      </c>
      <c r="D588" s="5">
        <v>0.7564467592592593</v>
      </c>
      <c r="E588" s="4">
        <f>VALUE(RIGHT(A588,2))</f>
        <v>4</v>
      </c>
      <c r="F588">
        <f>B588</f>
        <v>-755.81568000000004</v>
      </c>
      <c r="G588" t="str">
        <f>RIGHT(C588,LEN(C588)-FIND(" - ",C588)-2)</f>
        <v>Anneal Loop [HEAT]  1/14 Score</v>
      </c>
      <c r="H588">
        <f>VALUE(D588)</f>
        <v>0.7564467592592593</v>
      </c>
    </row>
    <row r="589" spans="1:8" x14ac:dyDescent="0.2">
      <c r="A589" t="s">
        <v>42</v>
      </c>
      <c r="B589">
        <v>-755.81568000000004</v>
      </c>
      <c r="C589" t="s">
        <v>68</v>
      </c>
      <c r="D589" s="5">
        <v>0.75673611111111105</v>
      </c>
      <c r="E589" s="4">
        <f>VALUE(RIGHT(A589,2))</f>
        <v>4</v>
      </c>
      <c r="F589">
        <f>B589</f>
        <v>-755.81568000000004</v>
      </c>
      <c r="G589" t="str">
        <f>RIGHT(C589,LEN(C589)-FIND(" - ",C589)-2)</f>
        <v>Anneal Loop [HEAT]  2/14 Score</v>
      </c>
      <c r="H589">
        <f>VALUE(D589)</f>
        <v>0.75673611111111105</v>
      </c>
    </row>
    <row r="590" spans="1:8" x14ac:dyDescent="0.2">
      <c r="A590" t="s">
        <v>42</v>
      </c>
      <c r="B590">
        <v>-755.81568000000004</v>
      </c>
      <c r="C590" t="s">
        <v>75</v>
      </c>
      <c r="D590" s="5">
        <v>0.75700231481481473</v>
      </c>
      <c r="E590" s="4">
        <f>VALUE(RIGHT(A590,2))</f>
        <v>4</v>
      </c>
      <c r="F590">
        <f>B590</f>
        <v>-755.81568000000004</v>
      </c>
      <c r="G590" t="str">
        <f>RIGHT(C590,LEN(C590)-FIND(" - ",C590)-2)</f>
        <v>Anneal Loop [HEAT]  3/14 Score</v>
      </c>
      <c r="H590">
        <f>VALUE(D590)</f>
        <v>0.75700231481481473</v>
      </c>
    </row>
    <row r="591" spans="1:8" x14ac:dyDescent="0.2">
      <c r="A591" t="s">
        <v>42</v>
      </c>
      <c r="B591">
        <v>-752.89751999999999</v>
      </c>
      <c r="C591" t="s">
        <v>82</v>
      </c>
      <c r="D591" s="5">
        <v>0.75728009259259255</v>
      </c>
      <c r="E591" s="4">
        <f>VALUE(RIGHT(A591,2))</f>
        <v>4</v>
      </c>
      <c r="F591">
        <f>B591</f>
        <v>-752.89751999999999</v>
      </c>
      <c r="G591" t="str">
        <f>RIGHT(C591,LEN(C591)-FIND(" - ",C591)-2)</f>
        <v>Anneal Loop [COOL]  4/14 Score</v>
      </c>
      <c r="H591">
        <f>VALUE(D591)</f>
        <v>0.75728009259259255</v>
      </c>
    </row>
    <row r="592" spans="1:8" x14ac:dyDescent="0.2">
      <c r="A592" t="s">
        <v>42</v>
      </c>
      <c r="B592">
        <v>-752.89751999999999</v>
      </c>
      <c r="C592" t="s">
        <v>89</v>
      </c>
      <c r="D592" s="5">
        <v>0.75754629629629633</v>
      </c>
      <c r="E592" s="4">
        <f>VALUE(RIGHT(A592,2))</f>
        <v>4</v>
      </c>
      <c r="F592">
        <f>B592</f>
        <v>-752.89751999999999</v>
      </c>
      <c r="G592" t="str">
        <f>RIGHT(C592,LEN(C592)-FIND(" - ",C592)-2)</f>
        <v>Anneal Loop [COOL]  5/14 Score</v>
      </c>
      <c r="H592">
        <f>VALUE(D592)</f>
        <v>0.75754629629629633</v>
      </c>
    </row>
    <row r="593" spans="1:8" x14ac:dyDescent="0.2">
      <c r="A593" t="s">
        <v>42</v>
      </c>
      <c r="B593">
        <v>-749.08839</v>
      </c>
      <c r="C593" t="s">
        <v>96</v>
      </c>
      <c r="D593" s="5">
        <v>0.75782407407407415</v>
      </c>
      <c r="E593" s="4">
        <f>VALUE(RIGHT(A593,2))</f>
        <v>4</v>
      </c>
      <c r="F593">
        <f>B593</f>
        <v>-749.08839</v>
      </c>
      <c r="G593" t="str">
        <f>RIGHT(C593,LEN(C593)-FIND(" - ",C593)-2)</f>
        <v>Anneal Loop [COOL]  6/14 Score</v>
      </c>
      <c r="H593">
        <f>VALUE(D593)</f>
        <v>0.75782407407407415</v>
      </c>
    </row>
    <row r="594" spans="1:8" x14ac:dyDescent="0.2">
      <c r="A594" t="s">
        <v>42</v>
      </c>
      <c r="B594">
        <v>-745.97403999999995</v>
      </c>
      <c r="C594" t="s">
        <v>103</v>
      </c>
      <c r="D594" s="5">
        <v>0.75810185185185175</v>
      </c>
      <c r="E594" s="4">
        <f>VALUE(RIGHT(A594,2))</f>
        <v>4</v>
      </c>
      <c r="F594">
        <f>B594</f>
        <v>-745.97403999999995</v>
      </c>
      <c r="G594" t="str">
        <f>RIGHT(C594,LEN(C594)-FIND(" - ",C594)-2)</f>
        <v>Anneal Loop [COOL]  7/14 Score</v>
      </c>
      <c r="H594">
        <f>VALUE(D594)</f>
        <v>0.75810185185185175</v>
      </c>
    </row>
    <row r="595" spans="1:8" x14ac:dyDescent="0.2">
      <c r="A595" t="s">
        <v>42</v>
      </c>
      <c r="B595">
        <v>-745.97403999999995</v>
      </c>
      <c r="C595" t="s">
        <v>110</v>
      </c>
      <c r="D595" s="5">
        <v>0.75839120370370372</v>
      </c>
      <c r="E595" s="4">
        <f>VALUE(RIGHT(A595,2))</f>
        <v>4</v>
      </c>
      <c r="F595">
        <f>B595</f>
        <v>-745.97403999999995</v>
      </c>
      <c r="G595" t="str">
        <f>RIGHT(C595,LEN(C595)-FIND(" - ",C595)-2)</f>
        <v>Anneal Loop [HEAT]  8/14 Score</v>
      </c>
      <c r="H595">
        <f>VALUE(D595)</f>
        <v>0.75839120370370372</v>
      </c>
    </row>
    <row r="596" spans="1:8" x14ac:dyDescent="0.2">
      <c r="A596" t="s">
        <v>42</v>
      </c>
      <c r="B596">
        <v>-745.97403999999995</v>
      </c>
      <c r="C596" t="s">
        <v>115</v>
      </c>
      <c r="D596" s="5">
        <v>0.75866898148148154</v>
      </c>
      <c r="E596" s="4">
        <f>VALUE(RIGHT(A596,2))</f>
        <v>4</v>
      </c>
      <c r="F596">
        <f>B596</f>
        <v>-745.97403999999995</v>
      </c>
      <c r="G596" t="str">
        <f>RIGHT(C596,LEN(C596)-FIND(" - ",C596)-2)</f>
        <v>Anneal Loop [HEAT]  9/14 Score</v>
      </c>
      <c r="H596">
        <f>VALUE(D596)</f>
        <v>0.75866898148148154</v>
      </c>
    </row>
    <row r="597" spans="1:8" x14ac:dyDescent="0.2">
      <c r="A597" t="s">
        <v>42</v>
      </c>
      <c r="B597">
        <v>-745.97403999999995</v>
      </c>
      <c r="C597" t="s">
        <v>122</v>
      </c>
      <c r="D597" s="5">
        <v>0.75894675925925925</v>
      </c>
      <c r="E597" s="4">
        <f>VALUE(RIGHT(A597,2))</f>
        <v>4</v>
      </c>
      <c r="F597">
        <f>B597</f>
        <v>-745.97403999999995</v>
      </c>
      <c r="G597" t="str">
        <f>RIGHT(C597,LEN(C597)-FIND(" - ",C597)-2)</f>
        <v>Anneal Loop [HEAT] 10/14 Score</v>
      </c>
      <c r="H597">
        <f>VALUE(D597)</f>
        <v>0.75894675925925925</v>
      </c>
    </row>
    <row r="598" spans="1:8" x14ac:dyDescent="0.2">
      <c r="A598" t="s">
        <v>42</v>
      </c>
      <c r="B598">
        <v>-748.27509999999995</v>
      </c>
      <c r="C598" t="s">
        <v>127</v>
      </c>
      <c r="D598" s="5">
        <v>0.75922453703703707</v>
      </c>
      <c r="E598" s="4">
        <f>VALUE(RIGHT(A598,2))</f>
        <v>4</v>
      </c>
      <c r="F598">
        <f>B598</f>
        <v>-748.27509999999995</v>
      </c>
      <c r="G598" t="str">
        <f>RIGHT(C598,LEN(C598)-FIND(" - ",C598)-2)</f>
        <v>Anneal Loop [COOL] 11/14 Score</v>
      </c>
      <c r="H598">
        <f>VALUE(D598)</f>
        <v>0.75922453703703707</v>
      </c>
    </row>
    <row r="599" spans="1:8" x14ac:dyDescent="0.2">
      <c r="A599" t="s">
        <v>42</v>
      </c>
      <c r="B599">
        <v>-741.25313000000006</v>
      </c>
      <c r="C599" t="s">
        <v>135</v>
      </c>
      <c r="D599" s="5">
        <v>0.75950231481481489</v>
      </c>
      <c r="E599" s="4">
        <f>VALUE(RIGHT(A599,2))</f>
        <v>4</v>
      </c>
      <c r="F599">
        <f>B599</f>
        <v>-741.25313000000006</v>
      </c>
      <c r="G599" t="str">
        <f>RIGHT(C599,LEN(C599)-FIND(" - ",C599)-2)</f>
        <v>Anneal Loop [COOL] 12/14 Score</v>
      </c>
      <c r="H599">
        <f>VALUE(D599)</f>
        <v>0.75950231481481489</v>
      </c>
    </row>
    <row r="600" spans="1:8" x14ac:dyDescent="0.2">
      <c r="A600" t="s">
        <v>42</v>
      </c>
      <c r="B600">
        <v>-734.60113000000001</v>
      </c>
      <c r="C600" t="s">
        <v>140</v>
      </c>
      <c r="D600" s="5">
        <v>0.75978009259259249</v>
      </c>
      <c r="E600" s="4">
        <f>VALUE(RIGHT(A600,2))</f>
        <v>4</v>
      </c>
      <c r="F600">
        <f>B600</f>
        <v>-734.60113000000001</v>
      </c>
      <c r="G600" t="str">
        <f>RIGHT(C600,LEN(C600)-FIND(" - ",C600)-2)</f>
        <v>Anneal Loop [COOL] 13/14 Score</v>
      </c>
      <c r="H600">
        <f>VALUE(D600)</f>
        <v>0.75978009259259249</v>
      </c>
    </row>
    <row r="601" spans="1:8" x14ac:dyDescent="0.2">
      <c r="A601" t="s">
        <v>42</v>
      </c>
      <c r="B601">
        <v>-732.30638999999996</v>
      </c>
      <c r="C601" t="s">
        <v>147</v>
      </c>
      <c r="D601" s="5">
        <v>0.76004629629629628</v>
      </c>
      <c r="E601" s="4">
        <f>VALUE(RIGHT(A601,2))</f>
        <v>4</v>
      </c>
      <c r="F601">
        <f>B601</f>
        <v>-732.30638999999996</v>
      </c>
      <c r="G601" t="str">
        <f>RIGHT(C601,LEN(C601)-FIND(" - ",C601)-2)</f>
        <v>Anneal Loop [COOL] 14/14 Score</v>
      </c>
      <c r="H601">
        <f>VALUE(D601)</f>
        <v>0.76004629629629628</v>
      </c>
    </row>
    <row r="602" spans="1:8" x14ac:dyDescent="0.2">
      <c r="A602" t="s">
        <v>42</v>
      </c>
      <c r="B602">
        <v>-733.66970000000003</v>
      </c>
      <c r="C602" t="s">
        <v>54</v>
      </c>
      <c r="D602" s="5">
        <v>0.76018518518518519</v>
      </c>
      <c r="E602" s="4">
        <f>VALUE(RIGHT(A602,2))</f>
        <v>4</v>
      </c>
      <c r="F602">
        <f>B602</f>
        <v>-733.66970000000003</v>
      </c>
      <c r="G602" t="str">
        <f>RIGHT(C602,LEN(C602)-FIND(" - ",C602)-2)</f>
        <v>Minimization Loop Score</v>
      </c>
      <c r="H602">
        <f>VALUE(D602)</f>
        <v>0.76018518518518519</v>
      </c>
    </row>
    <row r="603" spans="1:8" x14ac:dyDescent="0.2">
      <c r="A603" t="s">
        <v>42</v>
      </c>
      <c r="B603">
        <v>-733.26678000000004</v>
      </c>
      <c r="C603" t="s">
        <v>43</v>
      </c>
      <c r="D603" s="5">
        <v>0.76018518518518519</v>
      </c>
      <c r="E603" s="4">
        <f>VALUE(RIGHT(A603,2))</f>
        <v>4</v>
      </c>
      <c r="F603">
        <f>B603</f>
        <v>-733.26678000000004</v>
      </c>
      <c r="G603" t="str">
        <f>RIGHT(C603,LEN(C603)-FIND(" - ",C603)-2)</f>
        <v>Mutant Pack Score</v>
      </c>
      <c r="H603">
        <f>VALUE(D603)</f>
        <v>0.76018518518518519</v>
      </c>
    </row>
    <row r="604" spans="1:8" x14ac:dyDescent="0.2">
      <c r="A604" t="s">
        <v>42</v>
      </c>
      <c r="B604">
        <v>-752.35676999999998</v>
      </c>
      <c r="C604" t="s">
        <v>54</v>
      </c>
      <c r="D604" s="5">
        <v>0.76079861111111102</v>
      </c>
      <c r="E604" s="4">
        <f>VALUE(RIGHT(A604,2))</f>
        <v>4</v>
      </c>
      <c r="F604">
        <f>B604</f>
        <v>-752.35676999999998</v>
      </c>
      <c r="G604" t="str">
        <f>RIGHT(C604,LEN(C604)-FIND(" - ",C604)-2)</f>
        <v>Minimization Loop Score</v>
      </c>
      <c r="H604">
        <f>VALUE(D604)</f>
        <v>0.76079861111111102</v>
      </c>
    </row>
    <row r="605" spans="1:8" x14ac:dyDescent="0.2">
      <c r="A605" t="s">
        <v>42</v>
      </c>
      <c r="B605">
        <v>-762.59235000000001</v>
      </c>
      <c r="C605" t="s">
        <v>189</v>
      </c>
      <c r="D605" s="5">
        <v>0.76079861111111102</v>
      </c>
      <c r="E605" s="4">
        <f>VALUE(RIGHT(A605,2))</f>
        <v>4</v>
      </c>
      <c r="F605">
        <f>B605</f>
        <v>-762.59235000000001</v>
      </c>
      <c r="G605" t="str">
        <f>RIGHT(C605,LEN(C605)-FIND(" - ",C605)-2)</f>
        <v>Mut &amp; Min #06 Score</v>
      </c>
      <c r="H605">
        <f>VALUE(D605)</f>
        <v>0.76079861111111102</v>
      </c>
    </row>
    <row r="606" spans="1:8" x14ac:dyDescent="0.2">
      <c r="A606" t="s">
        <v>42</v>
      </c>
      <c r="B606">
        <v>-775.58357999999998</v>
      </c>
      <c r="C606" t="s">
        <v>209</v>
      </c>
      <c r="D606" s="5">
        <v>0.76798611111111104</v>
      </c>
      <c r="E606" s="4">
        <f>VALUE(RIGHT(A606,2))</f>
        <v>4</v>
      </c>
      <c r="F606">
        <f>B606</f>
        <v>-775.58357999999998</v>
      </c>
      <c r="G606" t="str">
        <f>RIGHT(C606,LEN(C606)-FIND(" - ",C606)-2)</f>
        <v>Mut &amp; Min, FastRelaxed Score</v>
      </c>
      <c r="H606">
        <f>VALUE(D606)</f>
        <v>0.76798611111111104</v>
      </c>
    </row>
    <row r="607" spans="1:8" x14ac:dyDescent="0.2">
      <c r="A607" t="s">
        <v>44</v>
      </c>
      <c r="B607">
        <v>-760.59973000000002</v>
      </c>
      <c r="C607" t="s">
        <v>45</v>
      </c>
      <c r="D607" s="5">
        <v>0.73236111111111113</v>
      </c>
      <c r="E607" s="4">
        <f>VALUE(RIGHT(A607,2))</f>
        <v>5</v>
      </c>
      <c r="F607">
        <f>B607</f>
        <v>-760.59973000000002</v>
      </c>
      <c r="G607" t="str">
        <f>RIGHT(C607,LEN(C607)-FIND(" - ",C607)-2)</f>
        <v>Mutant Pack Score</v>
      </c>
      <c r="H607">
        <f>VALUE(D607)</f>
        <v>0.73236111111111113</v>
      </c>
    </row>
    <row r="608" spans="1:8" x14ac:dyDescent="0.2">
      <c r="A608" t="s">
        <v>44</v>
      </c>
      <c r="B608">
        <v>-761.66513999999995</v>
      </c>
      <c r="C608" t="s">
        <v>53</v>
      </c>
      <c r="D608" s="5">
        <v>0.732488425925926</v>
      </c>
      <c r="E608" s="4">
        <f>VALUE(RIGHT(A608,2))</f>
        <v>5</v>
      </c>
      <c r="F608">
        <f>B608</f>
        <v>-761.66513999999995</v>
      </c>
      <c r="G608" t="str">
        <f>RIGHT(C608,LEN(C608)-FIND(" - ",C608)-2)</f>
        <v>Minimization Loop Score</v>
      </c>
      <c r="H608">
        <f>VALUE(D608)</f>
        <v>0.732488425925926</v>
      </c>
    </row>
    <row r="609" spans="1:8" x14ac:dyDescent="0.2">
      <c r="A609" t="s">
        <v>44</v>
      </c>
      <c r="B609">
        <v>-761.66513999999995</v>
      </c>
      <c r="C609" t="s">
        <v>60</v>
      </c>
      <c r="D609" s="5">
        <v>0.73277777777777775</v>
      </c>
      <c r="E609" s="4">
        <f>VALUE(RIGHT(A609,2))</f>
        <v>5</v>
      </c>
      <c r="F609">
        <f>B609</f>
        <v>-761.66513999999995</v>
      </c>
      <c r="G609" t="str">
        <f>RIGHT(C609,LEN(C609)-FIND(" - ",C609)-2)</f>
        <v>Anneal Loop [HEAT]  1/14 Score</v>
      </c>
      <c r="H609">
        <f>VALUE(D609)</f>
        <v>0.73277777777777775</v>
      </c>
    </row>
    <row r="610" spans="1:8" x14ac:dyDescent="0.2">
      <c r="A610" t="s">
        <v>44</v>
      </c>
      <c r="B610">
        <v>-761.66513999999995</v>
      </c>
      <c r="C610" t="s">
        <v>66</v>
      </c>
      <c r="D610" s="5">
        <v>0.73306712962962972</v>
      </c>
      <c r="E610" s="4">
        <f>VALUE(RIGHT(A610,2))</f>
        <v>5</v>
      </c>
      <c r="F610">
        <f>B610</f>
        <v>-761.66513999999995</v>
      </c>
      <c r="G610" t="str">
        <f>RIGHT(C610,LEN(C610)-FIND(" - ",C610)-2)</f>
        <v>Anneal Loop [HEAT]  2/14 Score</v>
      </c>
      <c r="H610">
        <f>VALUE(D610)</f>
        <v>0.73306712962962972</v>
      </c>
    </row>
    <row r="611" spans="1:8" x14ac:dyDescent="0.2">
      <c r="A611" t="s">
        <v>44</v>
      </c>
      <c r="B611">
        <v>-761.66513999999995</v>
      </c>
      <c r="C611" t="s">
        <v>74</v>
      </c>
      <c r="D611" s="5">
        <v>0.73335648148148147</v>
      </c>
      <c r="E611" s="4">
        <f>VALUE(RIGHT(A611,2))</f>
        <v>5</v>
      </c>
      <c r="F611">
        <f>B611</f>
        <v>-761.66513999999995</v>
      </c>
      <c r="G611" t="str">
        <f>RIGHT(C611,LEN(C611)-FIND(" - ",C611)-2)</f>
        <v>Anneal Loop [HEAT]  3/14 Score</v>
      </c>
      <c r="H611">
        <f>VALUE(D611)</f>
        <v>0.73335648148148147</v>
      </c>
    </row>
    <row r="612" spans="1:8" x14ac:dyDescent="0.2">
      <c r="A612" t="s">
        <v>44</v>
      </c>
      <c r="B612">
        <v>-761.66513999999995</v>
      </c>
      <c r="C612" t="s">
        <v>81</v>
      </c>
      <c r="D612" s="5">
        <v>0.73363425925925929</v>
      </c>
      <c r="E612" s="4">
        <f>VALUE(RIGHT(A612,2))</f>
        <v>5</v>
      </c>
      <c r="F612">
        <f>B612</f>
        <v>-761.66513999999995</v>
      </c>
      <c r="G612" t="str">
        <f>RIGHT(C612,LEN(C612)-FIND(" - ",C612)-2)</f>
        <v>Anneal Loop [COOL]  4/14 Score</v>
      </c>
      <c r="H612">
        <f>VALUE(D612)</f>
        <v>0.73363425925925929</v>
      </c>
    </row>
    <row r="613" spans="1:8" x14ac:dyDescent="0.2">
      <c r="A613" t="s">
        <v>44</v>
      </c>
      <c r="B613">
        <v>-761.66513999999995</v>
      </c>
      <c r="C613" t="s">
        <v>88</v>
      </c>
      <c r="D613" s="5">
        <v>0.733912037037037</v>
      </c>
      <c r="E613" s="4">
        <f>VALUE(RIGHT(A613,2))</f>
        <v>5</v>
      </c>
      <c r="F613">
        <f>B613</f>
        <v>-761.66513999999995</v>
      </c>
      <c r="G613" t="str">
        <f>RIGHT(C613,LEN(C613)-FIND(" - ",C613)-2)</f>
        <v>Anneal Loop [COOL]  5/14 Score</v>
      </c>
      <c r="H613">
        <f>VALUE(D613)</f>
        <v>0.733912037037037</v>
      </c>
    </row>
    <row r="614" spans="1:8" x14ac:dyDescent="0.2">
      <c r="A614" t="s">
        <v>44</v>
      </c>
      <c r="B614">
        <v>-761.66513999999995</v>
      </c>
      <c r="C614" t="s">
        <v>94</v>
      </c>
      <c r="D614" s="5">
        <v>0.73417824074074067</v>
      </c>
      <c r="E614" s="4">
        <f>VALUE(RIGHT(A614,2))</f>
        <v>5</v>
      </c>
      <c r="F614">
        <f>B614</f>
        <v>-761.66513999999995</v>
      </c>
      <c r="G614" t="str">
        <f>RIGHT(C614,LEN(C614)-FIND(" - ",C614)-2)</f>
        <v>Anneal Loop [COOL]  6/14 Score</v>
      </c>
      <c r="H614">
        <f>VALUE(D614)</f>
        <v>0.73417824074074067</v>
      </c>
    </row>
    <row r="615" spans="1:8" x14ac:dyDescent="0.2">
      <c r="A615" t="s">
        <v>44</v>
      </c>
      <c r="B615">
        <v>-758.43565000000001</v>
      </c>
      <c r="C615" t="s">
        <v>99</v>
      </c>
      <c r="D615" s="5">
        <v>0.73444444444444434</v>
      </c>
      <c r="E615" s="4">
        <f>VALUE(RIGHT(A615,2))</f>
        <v>5</v>
      </c>
      <c r="F615">
        <f>B615</f>
        <v>-758.43565000000001</v>
      </c>
      <c r="G615" t="str">
        <f>RIGHT(C615,LEN(C615)-FIND(" - ",C615)-2)</f>
        <v>Anneal Loop [COOL]  7/14 Score</v>
      </c>
      <c r="H615">
        <f>VALUE(D615)</f>
        <v>0.73444444444444434</v>
      </c>
    </row>
    <row r="616" spans="1:8" x14ac:dyDescent="0.2">
      <c r="A616" t="s">
        <v>44</v>
      </c>
      <c r="B616">
        <v>-758.43565000000001</v>
      </c>
      <c r="C616" t="s">
        <v>106</v>
      </c>
      <c r="D616" s="5">
        <v>0.73473379629629632</v>
      </c>
      <c r="E616" s="4">
        <f>VALUE(RIGHT(A616,2))</f>
        <v>5</v>
      </c>
      <c r="F616">
        <f>B616</f>
        <v>-758.43565000000001</v>
      </c>
      <c r="G616" t="str">
        <f>RIGHT(C616,LEN(C616)-FIND(" - ",C616)-2)</f>
        <v>Anneal Loop [HEAT]  8/14 Score</v>
      </c>
      <c r="H616">
        <f>VALUE(D616)</f>
        <v>0.73473379629629632</v>
      </c>
    </row>
    <row r="617" spans="1:8" x14ac:dyDescent="0.2">
      <c r="A617" t="s">
        <v>44</v>
      </c>
      <c r="B617">
        <v>-758.43565000000001</v>
      </c>
      <c r="C617" t="s">
        <v>113</v>
      </c>
      <c r="D617" s="5">
        <v>0.73502314814814806</v>
      </c>
      <c r="E617" s="4">
        <f>VALUE(RIGHT(A617,2))</f>
        <v>5</v>
      </c>
      <c r="F617">
        <f>B617</f>
        <v>-758.43565000000001</v>
      </c>
      <c r="G617" t="str">
        <f>RIGHT(C617,LEN(C617)-FIND(" - ",C617)-2)</f>
        <v>Anneal Loop [HEAT]  9/14 Score</v>
      </c>
      <c r="H617">
        <f>VALUE(D617)</f>
        <v>0.73502314814814806</v>
      </c>
    </row>
    <row r="618" spans="1:8" x14ac:dyDescent="0.2">
      <c r="A618" t="s">
        <v>44</v>
      </c>
      <c r="B618">
        <v>-758.43565000000001</v>
      </c>
      <c r="C618" t="s">
        <v>120</v>
      </c>
      <c r="D618" s="5">
        <v>0.73530092592592589</v>
      </c>
      <c r="E618" s="4">
        <f>VALUE(RIGHT(A618,2))</f>
        <v>5</v>
      </c>
      <c r="F618">
        <f>B618</f>
        <v>-758.43565000000001</v>
      </c>
      <c r="G618" t="str">
        <f>RIGHT(C618,LEN(C618)-FIND(" - ",C618)-2)</f>
        <v>Anneal Loop [HEAT] 10/14 Score</v>
      </c>
      <c r="H618">
        <f>VALUE(D618)</f>
        <v>0.73530092592592589</v>
      </c>
    </row>
    <row r="619" spans="1:8" x14ac:dyDescent="0.2">
      <c r="A619" t="s">
        <v>44</v>
      </c>
      <c r="B619">
        <v>-757.69457</v>
      </c>
      <c r="C619" t="s">
        <v>126</v>
      </c>
      <c r="D619" s="5">
        <v>0.73557870370370371</v>
      </c>
      <c r="E619" s="4">
        <f>VALUE(RIGHT(A619,2))</f>
        <v>5</v>
      </c>
      <c r="F619">
        <f>B619</f>
        <v>-757.69457</v>
      </c>
      <c r="G619" t="str">
        <f>RIGHT(C619,LEN(C619)-FIND(" - ",C619)-2)</f>
        <v>Anneal Loop [COOL] 11/14 Score</v>
      </c>
      <c r="H619">
        <f>VALUE(D619)</f>
        <v>0.73557870370370371</v>
      </c>
    </row>
    <row r="620" spans="1:8" x14ac:dyDescent="0.2">
      <c r="A620" t="s">
        <v>44</v>
      </c>
      <c r="B620">
        <v>-757.69457</v>
      </c>
      <c r="C620" t="s">
        <v>133</v>
      </c>
      <c r="D620" s="5">
        <v>0.73585648148148142</v>
      </c>
      <c r="E620" s="4">
        <f>VALUE(RIGHT(A620,2))</f>
        <v>5</v>
      </c>
      <c r="F620">
        <f>B620</f>
        <v>-757.69457</v>
      </c>
      <c r="G620" t="str">
        <f>RIGHT(C620,LEN(C620)-FIND(" - ",C620)-2)</f>
        <v>Anneal Loop [COOL] 12/14 Score</v>
      </c>
      <c r="H620">
        <f>VALUE(D620)</f>
        <v>0.73585648148148142</v>
      </c>
    </row>
    <row r="621" spans="1:8" x14ac:dyDescent="0.2">
      <c r="A621" t="s">
        <v>44</v>
      </c>
      <c r="B621">
        <v>-756.13652999999999</v>
      </c>
      <c r="C621" t="s">
        <v>141</v>
      </c>
      <c r="D621" s="5">
        <v>0.73613425925925924</v>
      </c>
      <c r="E621" s="4">
        <f>VALUE(RIGHT(A621,2))</f>
        <v>5</v>
      </c>
      <c r="F621">
        <f>B621</f>
        <v>-756.13652999999999</v>
      </c>
      <c r="G621" t="str">
        <f>RIGHT(C621,LEN(C621)-FIND(" - ",C621)-2)</f>
        <v>Anneal Loop [COOL] 13/14 Score</v>
      </c>
      <c r="H621">
        <f>VALUE(D621)</f>
        <v>0.73613425925925924</v>
      </c>
    </row>
    <row r="622" spans="1:8" x14ac:dyDescent="0.2">
      <c r="A622" t="s">
        <v>44</v>
      </c>
      <c r="B622">
        <v>-753.79359999999997</v>
      </c>
      <c r="C622" t="s">
        <v>148</v>
      </c>
      <c r="D622" s="5">
        <v>0.73641203703703706</v>
      </c>
      <c r="E622" s="4">
        <f>VALUE(RIGHT(A622,2))</f>
        <v>5</v>
      </c>
      <c r="F622">
        <f>B622</f>
        <v>-753.79359999999997</v>
      </c>
      <c r="G622" t="str">
        <f>RIGHT(C622,LEN(C622)-FIND(" - ",C622)-2)</f>
        <v>Anneal Loop [COOL] 14/14 Score</v>
      </c>
      <c r="H622">
        <f>VALUE(D622)</f>
        <v>0.73641203703703706</v>
      </c>
    </row>
    <row r="623" spans="1:8" x14ac:dyDescent="0.2">
      <c r="A623" t="s">
        <v>44</v>
      </c>
      <c r="B623">
        <v>-754.10883999999999</v>
      </c>
      <c r="C623" t="s">
        <v>53</v>
      </c>
      <c r="D623" s="5">
        <v>0.7365856481481482</v>
      </c>
      <c r="E623" s="4">
        <f>VALUE(RIGHT(A623,2))</f>
        <v>5</v>
      </c>
      <c r="F623">
        <f>B623</f>
        <v>-754.10883999999999</v>
      </c>
      <c r="G623" t="str">
        <f>RIGHT(C623,LEN(C623)-FIND(" - ",C623)-2)</f>
        <v>Minimization Loop Score</v>
      </c>
      <c r="H623">
        <f>VALUE(D623)</f>
        <v>0.7365856481481482</v>
      </c>
    </row>
    <row r="624" spans="1:8" x14ac:dyDescent="0.2">
      <c r="A624" t="s">
        <v>44</v>
      </c>
      <c r="B624">
        <v>-753.89166999999998</v>
      </c>
      <c r="C624" t="s">
        <v>45</v>
      </c>
      <c r="D624" s="5">
        <v>0.7365856481481482</v>
      </c>
      <c r="E624" s="4">
        <f>VALUE(RIGHT(A624,2))</f>
        <v>5</v>
      </c>
      <c r="F624">
        <f>B624</f>
        <v>-753.89166999999998</v>
      </c>
      <c r="G624" t="str">
        <f>RIGHT(C624,LEN(C624)-FIND(" - ",C624)-2)</f>
        <v>Mutant Pack Score</v>
      </c>
      <c r="H624">
        <f>VALUE(D624)</f>
        <v>0.7365856481481482</v>
      </c>
    </row>
    <row r="625" spans="1:8" x14ac:dyDescent="0.2">
      <c r="A625" t="s">
        <v>44</v>
      </c>
      <c r="B625">
        <v>-760.43552999999997</v>
      </c>
      <c r="C625" t="s">
        <v>53</v>
      </c>
      <c r="D625" s="5">
        <v>0.73721064814814818</v>
      </c>
      <c r="E625" s="4">
        <f>VALUE(RIGHT(A625,2))</f>
        <v>5</v>
      </c>
      <c r="F625">
        <f>B625</f>
        <v>-760.43552999999997</v>
      </c>
      <c r="G625" t="str">
        <f>RIGHT(C625,LEN(C625)-FIND(" - ",C625)-2)</f>
        <v>Minimization Loop Score</v>
      </c>
      <c r="H625">
        <f>VALUE(D625)</f>
        <v>0.73721064814814818</v>
      </c>
    </row>
    <row r="626" spans="1:8" x14ac:dyDescent="0.2">
      <c r="A626" t="s">
        <v>44</v>
      </c>
      <c r="B626">
        <v>-762.59235000000001</v>
      </c>
      <c r="C626" t="s">
        <v>155</v>
      </c>
      <c r="D626" s="5">
        <v>0.73721064814814818</v>
      </c>
      <c r="E626" s="4">
        <f>VALUE(RIGHT(A626,2))</f>
        <v>5</v>
      </c>
      <c r="F626">
        <f>B626</f>
        <v>-762.59235000000001</v>
      </c>
      <c r="G626" t="str">
        <f>RIGHT(C626,LEN(C626)-FIND(" - ",C626)-2)</f>
        <v>Mut &amp; Min #01 Score</v>
      </c>
      <c r="H626">
        <f>VALUE(D626)</f>
        <v>0.73721064814814818</v>
      </c>
    </row>
    <row r="627" spans="1:8" x14ac:dyDescent="0.2">
      <c r="A627" t="s">
        <v>44</v>
      </c>
      <c r="B627">
        <v>-757.07111999999995</v>
      </c>
      <c r="C627" t="s">
        <v>45</v>
      </c>
      <c r="D627" s="5">
        <v>0.73721064814814818</v>
      </c>
      <c r="E627" s="4">
        <f>VALUE(RIGHT(A627,2))</f>
        <v>5</v>
      </c>
      <c r="F627">
        <f>B627</f>
        <v>-757.07111999999995</v>
      </c>
      <c r="G627" t="str">
        <f>RIGHT(C627,LEN(C627)-FIND(" - ",C627)-2)</f>
        <v>Mutant Pack Score</v>
      </c>
      <c r="H627">
        <f>VALUE(D627)</f>
        <v>0.73721064814814818</v>
      </c>
    </row>
    <row r="628" spans="1:8" x14ac:dyDescent="0.2">
      <c r="A628" t="s">
        <v>44</v>
      </c>
      <c r="B628">
        <v>-757.77155000000005</v>
      </c>
      <c r="C628" t="s">
        <v>53</v>
      </c>
      <c r="D628" s="5">
        <v>0.73733796296296295</v>
      </c>
      <c r="E628" s="4">
        <f>VALUE(RIGHT(A628,2))</f>
        <v>5</v>
      </c>
      <c r="F628">
        <f>B628</f>
        <v>-757.77155000000005</v>
      </c>
      <c r="G628" t="str">
        <f>RIGHT(C628,LEN(C628)-FIND(" - ",C628)-2)</f>
        <v>Minimization Loop Score</v>
      </c>
      <c r="H628">
        <f>VALUE(D628)</f>
        <v>0.73733796296296295</v>
      </c>
    </row>
    <row r="629" spans="1:8" x14ac:dyDescent="0.2">
      <c r="A629" t="s">
        <v>44</v>
      </c>
      <c r="B629">
        <v>-757.77155000000005</v>
      </c>
      <c r="C629" t="s">
        <v>60</v>
      </c>
      <c r="D629" s="5">
        <v>0.73762731481481481</v>
      </c>
      <c r="E629" s="4">
        <f>VALUE(RIGHT(A629,2))</f>
        <v>5</v>
      </c>
      <c r="F629">
        <f>B629</f>
        <v>-757.77155000000005</v>
      </c>
      <c r="G629" t="str">
        <f>RIGHT(C629,LEN(C629)-FIND(" - ",C629)-2)</f>
        <v>Anneal Loop [HEAT]  1/14 Score</v>
      </c>
      <c r="H629">
        <f>VALUE(D629)</f>
        <v>0.73762731481481481</v>
      </c>
    </row>
    <row r="630" spans="1:8" x14ac:dyDescent="0.2">
      <c r="A630" t="s">
        <v>44</v>
      </c>
      <c r="B630">
        <v>-734.30402000000004</v>
      </c>
      <c r="C630" t="s">
        <v>66</v>
      </c>
      <c r="D630" s="5">
        <v>0.73789351851851848</v>
      </c>
      <c r="E630" s="4">
        <f>VALUE(RIGHT(A630,2))</f>
        <v>5</v>
      </c>
      <c r="F630">
        <f>B630</f>
        <v>-734.30402000000004</v>
      </c>
      <c r="G630" t="str">
        <f>RIGHT(C630,LEN(C630)-FIND(" - ",C630)-2)</f>
        <v>Anneal Loop [HEAT]  2/14 Score</v>
      </c>
      <c r="H630">
        <f>VALUE(D630)</f>
        <v>0.73789351851851848</v>
      </c>
    </row>
    <row r="631" spans="1:8" x14ac:dyDescent="0.2">
      <c r="A631" t="s">
        <v>44</v>
      </c>
      <c r="B631">
        <v>-734.30402000000004</v>
      </c>
      <c r="C631" t="s">
        <v>74</v>
      </c>
      <c r="D631" s="5">
        <v>0.73818287037037045</v>
      </c>
      <c r="E631" s="4">
        <f>VALUE(RIGHT(A631,2))</f>
        <v>5</v>
      </c>
      <c r="F631">
        <f>B631</f>
        <v>-734.30402000000004</v>
      </c>
      <c r="G631" t="str">
        <f>RIGHT(C631,LEN(C631)-FIND(" - ",C631)-2)</f>
        <v>Anneal Loop [HEAT]  3/14 Score</v>
      </c>
      <c r="H631">
        <f>VALUE(D631)</f>
        <v>0.73818287037037045</v>
      </c>
    </row>
    <row r="632" spans="1:8" x14ac:dyDescent="0.2">
      <c r="A632" t="s">
        <v>44</v>
      </c>
      <c r="B632">
        <v>-734.48870999999997</v>
      </c>
      <c r="C632" t="s">
        <v>81</v>
      </c>
      <c r="D632" s="5">
        <v>0.73844907407407412</v>
      </c>
      <c r="E632" s="4">
        <f>VALUE(RIGHT(A632,2))</f>
        <v>5</v>
      </c>
      <c r="F632">
        <f>B632</f>
        <v>-734.48870999999997</v>
      </c>
      <c r="G632" t="str">
        <f>RIGHT(C632,LEN(C632)-FIND(" - ",C632)-2)</f>
        <v>Anneal Loop [COOL]  4/14 Score</v>
      </c>
      <c r="H632">
        <f>VALUE(D632)</f>
        <v>0.73844907407407412</v>
      </c>
    </row>
    <row r="633" spans="1:8" x14ac:dyDescent="0.2">
      <c r="A633" t="s">
        <v>44</v>
      </c>
      <c r="B633">
        <v>-734.48870999999997</v>
      </c>
      <c r="C633" t="s">
        <v>88</v>
      </c>
      <c r="D633" s="5">
        <v>0.73871527777777779</v>
      </c>
      <c r="E633" s="4">
        <f>VALUE(RIGHT(A633,2))</f>
        <v>5</v>
      </c>
      <c r="F633">
        <f>B633</f>
        <v>-734.48870999999997</v>
      </c>
      <c r="G633" t="str">
        <f>RIGHT(C633,LEN(C633)-FIND(" - ",C633)-2)</f>
        <v>Anneal Loop [COOL]  5/14 Score</v>
      </c>
      <c r="H633">
        <f>VALUE(D633)</f>
        <v>0.73871527777777779</v>
      </c>
    </row>
    <row r="634" spans="1:8" x14ac:dyDescent="0.2">
      <c r="A634" t="s">
        <v>44</v>
      </c>
      <c r="B634">
        <v>-733.55196000000001</v>
      </c>
      <c r="C634" t="s">
        <v>94</v>
      </c>
      <c r="D634" s="5">
        <v>0.7389930555555555</v>
      </c>
      <c r="E634" s="4">
        <f>VALUE(RIGHT(A634,2))</f>
        <v>5</v>
      </c>
      <c r="F634">
        <f>B634</f>
        <v>-733.55196000000001</v>
      </c>
      <c r="G634" t="str">
        <f>RIGHT(C634,LEN(C634)-FIND(" - ",C634)-2)</f>
        <v>Anneal Loop [COOL]  6/14 Score</v>
      </c>
      <c r="H634">
        <f>VALUE(D634)</f>
        <v>0.7389930555555555</v>
      </c>
    </row>
    <row r="635" spans="1:8" x14ac:dyDescent="0.2">
      <c r="A635" t="s">
        <v>44</v>
      </c>
      <c r="B635">
        <v>-727.16846999999996</v>
      </c>
      <c r="C635" t="s">
        <v>99</v>
      </c>
      <c r="D635" s="5">
        <v>0.73925925925925917</v>
      </c>
      <c r="E635" s="4">
        <f>VALUE(RIGHT(A635,2))</f>
        <v>5</v>
      </c>
      <c r="F635">
        <f>B635</f>
        <v>-727.16846999999996</v>
      </c>
      <c r="G635" t="str">
        <f>RIGHT(C635,LEN(C635)-FIND(" - ",C635)-2)</f>
        <v>Anneal Loop [COOL]  7/14 Score</v>
      </c>
      <c r="H635">
        <f>VALUE(D635)</f>
        <v>0.73925925925925917</v>
      </c>
    </row>
    <row r="636" spans="1:8" x14ac:dyDescent="0.2">
      <c r="A636" t="s">
        <v>44</v>
      </c>
      <c r="B636">
        <v>-727.16846999999996</v>
      </c>
      <c r="C636" t="s">
        <v>106</v>
      </c>
      <c r="D636" s="5">
        <v>0.73953703703703699</v>
      </c>
      <c r="E636" s="4">
        <f>VALUE(RIGHT(A636,2))</f>
        <v>5</v>
      </c>
      <c r="F636">
        <f>B636</f>
        <v>-727.16846999999996</v>
      </c>
      <c r="G636" t="str">
        <f>RIGHT(C636,LEN(C636)-FIND(" - ",C636)-2)</f>
        <v>Anneal Loop [HEAT]  8/14 Score</v>
      </c>
      <c r="H636">
        <f>VALUE(D636)</f>
        <v>0.73953703703703699</v>
      </c>
    </row>
    <row r="637" spans="1:8" x14ac:dyDescent="0.2">
      <c r="A637" t="s">
        <v>44</v>
      </c>
      <c r="B637">
        <v>-727.16846999999996</v>
      </c>
      <c r="C637" t="s">
        <v>113</v>
      </c>
      <c r="D637" s="5">
        <v>0.73982638888888896</v>
      </c>
      <c r="E637" s="4">
        <f>VALUE(RIGHT(A637,2))</f>
        <v>5</v>
      </c>
      <c r="F637">
        <f>B637</f>
        <v>-727.16846999999996</v>
      </c>
      <c r="G637" t="str">
        <f>RIGHT(C637,LEN(C637)-FIND(" - ",C637)-2)</f>
        <v>Anneal Loop [HEAT]  9/14 Score</v>
      </c>
      <c r="H637">
        <f>VALUE(D637)</f>
        <v>0.73982638888888896</v>
      </c>
    </row>
    <row r="638" spans="1:8" x14ac:dyDescent="0.2">
      <c r="A638" t="s">
        <v>44</v>
      </c>
      <c r="B638">
        <v>-727.16846999999996</v>
      </c>
      <c r="C638" t="s">
        <v>120</v>
      </c>
      <c r="D638" s="5">
        <v>0.74011574074074071</v>
      </c>
      <c r="E638" s="4">
        <f>VALUE(RIGHT(A638,2))</f>
        <v>5</v>
      </c>
      <c r="F638">
        <f>B638</f>
        <v>-727.16846999999996</v>
      </c>
      <c r="G638" t="str">
        <f>RIGHT(C638,LEN(C638)-FIND(" - ",C638)-2)</f>
        <v>Anneal Loop [HEAT] 10/14 Score</v>
      </c>
      <c r="H638">
        <f>VALUE(D638)</f>
        <v>0.74011574074074071</v>
      </c>
    </row>
    <row r="639" spans="1:8" x14ac:dyDescent="0.2">
      <c r="A639" t="s">
        <v>44</v>
      </c>
      <c r="B639">
        <v>-727.16846999999996</v>
      </c>
      <c r="C639" t="s">
        <v>126</v>
      </c>
      <c r="D639" s="5">
        <v>0.7403819444444445</v>
      </c>
      <c r="E639" s="4">
        <f>VALUE(RIGHT(A639,2))</f>
        <v>5</v>
      </c>
      <c r="F639">
        <f>B639</f>
        <v>-727.16846999999996</v>
      </c>
      <c r="G639" t="str">
        <f>RIGHT(C639,LEN(C639)-FIND(" - ",C639)-2)</f>
        <v>Anneal Loop [COOL] 11/14 Score</v>
      </c>
      <c r="H639">
        <f>VALUE(D639)</f>
        <v>0.7403819444444445</v>
      </c>
    </row>
    <row r="640" spans="1:8" x14ac:dyDescent="0.2">
      <c r="A640" t="s">
        <v>44</v>
      </c>
      <c r="B640">
        <v>-732.16372999999999</v>
      </c>
      <c r="C640" t="s">
        <v>133</v>
      </c>
      <c r="D640" s="5">
        <v>0.74064814814814817</v>
      </c>
      <c r="E640" s="4">
        <f>VALUE(RIGHT(A640,2))</f>
        <v>5</v>
      </c>
      <c r="F640">
        <f>B640</f>
        <v>-732.16372999999999</v>
      </c>
      <c r="G640" t="str">
        <f>RIGHT(C640,LEN(C640)-FIND(" - ",C640)-2)</f>
        <v>Anneal Loop [COOL] 12/14 Score</v>
      </c>
      <c r="H640">
        <f>VALUE(D640)</f>
        <v>0.74064814814814817</v>
      </c>
    </row>
    <row r="641" spans="1:8" x14ac:dyDescent="0.2">
      <c r="A641" t="s">
        <v>44</v>
      </c>
      <c r="B641">
        <v>-732.16372999999999</v>
      </c>
      <c r="C641" t="s">
        <v>141</v>
      </c>
      <c r="D641" s="5">
        <v>0.74092592592592599</v>
      </c>
      <c r="E641" s="4">
        <f>VALUE(RIGHT(A641,2))</f>
        <v>5</v>
      </c>
      <c r="F641">
        <f>B641</f>
        <v>-732.16372999999999</v>
      </c>
      <c r="G641" t="str">
        <f>RIGHT(C641,LEN(C641)-FIND(" - ",C641)-2)</f>
        <v>Anneal Loop [COOL] 13/14 Score</v>
      </c>
      <c r="H641">
        <f>VALUE(D641)</f>
        <v>0.74092592592592599</v>
      </c>
    </row>
    <row r="642" spans="1:8" x14ac:dyDescent="0.2">
      <c r="A642" t="s">
        <v>44</v>
      </c>
      <c r="B642">
        <v>-733.86517000000003</v>
      </c>
      <c r="C642" t="s">
        <v>148</v>
      </c>
      <c r="D642" s="5">
        <v>0.74119212962962966</v>
      </c>
      <c r="E642" s="4">
        <f>VALUE(RIGHT(A642,2))</f>
        <v>5</v>
      </c>
      <c r="F642">
        <f>B642</f>
        <v>-733.86517000000003</v>
      </c>
      <c r="G642" t="str">
        <f>RIGHT(C642,LEN(C642)-FIND(" - ",C642)-2)</f>
        <v>Anneal Loop [COOL] 14/14 Score</v>
      </c>
      <c r="H642">
        <f>VALUE(D642)</f>
        <v>0.74119212962962966</v>
      </c>
    </row>
    <row r="643" spans="1:8" x14ac:dyDescent="0.2">
      <c r="A643" t="s">
        <v>44</v>
      </c>
      <c r="B643">
        <v>-734.63633000000004</v>
      </c>
      <c r="C643" t="s">
        <v>53</v>
      </c>
      <c r="D643" s="5">
        <v>0.74131944444444453</v>
      </c>
      <c r="E643" s="4">
        <f>VALUE(RIGHT(A643,2))</f>
        <v>5</v>
      </c>
      <c r="F643">
        <f>B643</f>
        <v>-734.63633000000004</v>
      </c>
      <c r="G643" t="str">
        <f>RIGHT(C643,LEN(C643)-FIND(" - ",C643)-2)</f>
        <v>Minimization Loop Score</v>
      </c>
      <c r="H643">
        <f>VALUE(D643)</f>
        <v>0.74131944444444453</v>
      </c>
    </row>
    <row r="644" spans="1:8" x14ac:dyDescent="0.2">
      <c r="A644" t="s">
        <v>44</v>
      </c>
      <c r="B644">
        <v>-734.27592000000004</v>
      </c>
      <c r="C644" t="s">
        <v>45</v>
      </c>
      <c r="D644" s="5">
        <v>0.74131944444444453</v>
      </c>
      <c r="E644" s="4">
        <f>VALUE(RIGHT(A644,2))</f>
        <v>5</v>
      </c>
      <c r="F644">
        <f>B644</f>
        <v>-734.27592000000004</v>
      </c>
      <c r="G644" t="str">
        <f>RIGHT(C644,LEN(C644)-FIND(" - ",C644)-2)</f>
        <v>Mutant Pack Score</v>
      </c>
      <c r="H644">
        <f>VALUE(D644)</f>
        <v>0.74131944444444453</v>
      </c>
    </row>
    <row r="645" spans="1:8" x14ac:dyDescent="0.2">
      <c r="A645" t="s">
        <v>44</v>
      </c>
      <c r="B645">
        <v>-752.63035000000002</v>
      </c>
      <c r="C645" t="s">
        <v>53</v>
      </c>
      <c r="D645" s="5">
        <v>0.74193287037037037</v>
      </c>
      <c r="E645" s="4">
        <f>VALUE(RIGHT(A645,2))</f>
        <v>5</v>
      </c>
      <c r="F645">
        <f>B645</f>
        <v>-752.63035000000002</v>
      </c>
      <c r="G645" t="str">
        <f>RIGHT(C645,LEN(C645)-FIND(" - ",C645)-2)</f>
        <v>Minimization Loop Score</v>
      </c>
      <c r="H645">
        <f>VALUE(D645)</f>
        <v>0.74193287037037037</v>
      </c>
    </row>
    <row r="646" spans="1:8" x14ac:dyDescent="0.2">
      <c r="A646" t="s">
        <v>44</v>
      </c>
      <c r="B646">
        <v>-762.59235000000001</v>
      </c>
      <c r="C646" t="s">
        <v>162</v>
      </c>
      <c r="D646" s="5">
        <v>0.74193287037037037</v>
      </c>
      <c r="E646" s="4">
        <f>VALUE(RIGHT(A646,2))</f>
        <v>5</v>
      </c>
      <c r="F646">
        <f>B646</f>
        <v>-762.59235000000001</v>
      </c>
      <c r="G646" t="str">
        <f>RIGHT(C646,LEN(C646)-FIND(" - ",C646)-2)</f>
        <v>Mut &amp; Min #02 Score</v>
      </c>
      <c r="H646">
        <f>VALUE(D646)</f>
        <v>0.74193287037037037</v>
      </c>
    </row>
    <row r="647" spans="1:8" x14ac:dyDescent="0.2">
      <c r="A647" t="s">
        <v>44</v>
      </c>
      <c r="B647">
        <v>-755.61623999999995</v>
      </c>
      <c r="C647" t="s">
        <v>45</v>
      </c>
      <c r="D647" s="5">
        <v>0.74193287037037037</v>
      </c>
      <c r="E647" s="4">
        <f>VALUE(RIGHT(A647,2))</f>
        <v>5</v>
      </c>
      <c r="F647">
        <f>B647</f>
        <v>-755.61623999999995</v>
      </c>
      <c r="G647" t="str">
        <f>RIGHT(C647,LEN(C647)-FIND(" - ",C647)-2)</f>
        <v>Mutant Pack Score</v>
      </c>
      <c r="H647">
        <f>VALUE(D647)</f>
        <v>0.74193287037037037</v>
      </c>
    </row>
    <row r="648" spans="1:8" x14ac:dyDescent="0.2">
      <c r="A648" t="s">
        <v>44</v>
      </c>
      <c r="B648">
        <v>-758.84789999999998</v>
      </c>
      <c r="C648" t="s">
        <v>53</v>
      </c>
      <c r="D648" s="5">
        <v>0.74206018518518524</v>
      </c>
      <c r="E648" s="4">
        <f>VALUE(RIGHT(A648,2))</f>
        <v>5</v>
      </c>
      <c r="F648">
        <f>B648</f>
        <v>-758.84789999999998</v>
      </c>
      <c r="G648" t="str">
        <f>RIGHT(C648,LEN(C648)-FIND(" - ",C648)-2)</f>
        <v>Minimization Loop Score</v>
      </c>
      <c r="H648">
        <f>VALUE(D648)</f>
        <v>0.74206018518518524</v>
      </c>
    </row>
    <row r="649" spans="1:8" x14ac:dyDescent="0.2">
      <c r="A649" t="s">
        <v>44</v>
      </c>
      <c r="B649">
        <v>-758.84789999999998</v>
      </c>
      <c r="C649" t="s">
        <v>60</v>
      </c>
      <c r="D649" s="5">
        <v>0.74234953703703699</v>
      </c>
      <c r="E649" s="4">
        <f>VALUE(RIGHT(A649,2))</f>
        <v>5</v>
      </c>
      <c r="F649">
        <f>B649</f>
        <v>-758.84789999999998</v>
      </c>
      <c r="G649" t="str">
        <f>RIGHT(C649,LEN(C649)-FIND(" - ",C649)-2)</f>
        <v>Anneal Loop [HEAT]  1/14 Score</v>
      </c>
      <c r="H649">
        <f>VALUE(D649)</f>
        <v>0.74234953703703699</v>
      </c>
    </row>
    <row r="650" spans="1:8" x14ac:dyDescent="0.2">
      <c r="A650" t="s">
        <v>44</v>
      </c>
      <c r="B650">
        <v>-758.84789999999998</v>
      </c>
      <c r="C650" t="s">
        <v>66</v>
      </c>
      <c r="D650" s="5">
        <v>0.74263888888888896</v>
      </c>
      <c r="E650" s="4">
        <f>VALUE(RIGHT(A650,2))</f>
        <v>5</v>
      </c>
      <c r="F650">
        <f>B650</f>
        <v>-758.84789999999998</v>
      </c>
      <c r="G650" t="str">
        <f>RIGHT(C650,LEN(C650)-FIND(" - ",C650)-2)</f>
        <v>Anneal Loop [HEAT]  2/14 Score</v>
      </c>
      <c r="H650">
        <f>VALUE(D650)</f>
        <v>0.74263888888888896</v>
      </c>
    </row>
    <row r="651" spans="1:8" x14ac:dyDescent="0.2">
      <c r="A651" t="s">
        <v>44</v>
      </c>
      <c r="B651">
        <v>-758.84789999999998</v>
      </c>
      <c r="C651" t="s">
        <v>74</v>
      </c>
      <c r="D651" s="5">
        <v>0.74292824074074071</v>
      </c>
      <c r="E651" s="4">
        <f>VALUE(RIGHT(A651,2))</f>
        <v>5</v>
      </c>
      <c r="F651">
        <f>B651</f>
        <v>-758.84789999999998</v>
      </c>
      <c r="G651" t="str">
        <f>RIGHT(C651,LEN(C651)-FIND(" - ",C651)-2)</f>
        <v>Anneal Loop [HEAT]  3/14 Score</v>
      </c>
      <c r="H651">
        <f>VALUE(D651)</f>
        <v>0.74292824074074071</v>
      </c>
    </row>
    <row r="652" spans="1:8" x14ac:dyDescent="0.2">
      <c r="A652" t="s">
        <v>44</v>
      </c>
      <c r="B652">
        <v>-754.47239000000002</v>
      </c>
      <c r="C652" t="s">
        <v>81</v>
      </c>
      <c r="D652" s="5">
        <v>0.74319444444444438</v>
      </c>
      <c r="E652" s="4">
        <f>VALUE(RIGHT(A652,2))</f>
        <v>5</v>
      </c>
      <c r="F652">
        <f>B652</f>
        <v>-754.47239000000002</v>
      </c>
      <c r="G652" t="str">
        <f>RIGHT(C652,LEN(C652)-FIND(" - ",C652)-2)</f>
        <v>Anneal Loop [COOL]  4/14 Score</v>
      </c>
      <c r="H652">
        <f>VALUE(D652)</f>
        <v>0.74319444444444438</v>
      </c>
    </row>
    <row r="653" spans="1:8" x14ac:dyDescent="0.2">
      <c r="A653" t="s">
        <v>44</v>
      </c>
      <c r="B653">
        <v>-747.41079000000002</v>
      </c>
      <c r="C653" t="s">
        <v>88</v>
      </c>
      <c r="D653" s="5">
        <v>0.7434722222222222</v>
      </c>
      <c r="E653" s="4">
        <f>VALUE(RIGHT(A653,2))</f>
        <v>5</v>
      </c>
      <c r="F653">
        <f>B653</f>
        <v>-747.41079000000002</v>
      </c>
      <c r="G653" t="str">
        <f>RIGHT(C653,LEN(C653)-FIND(" - ",C653)-2)</f>
        <v>Anneal Loop [COOL]  5/14 Score</v>
      </c>
      <c r="H653">
        <f>VALUE(D653)</f>
        <v>0.7434722222222222</v>
      </c>
    </row>
    <row r="654" spans="1:8" x14ac:dyDescent="0.2">
      <c r="A654" t="s">
        <v>44</v>
      </c>
      <c r="B654">
        <v>-742.42759999999998</v>
      </c>
      <c r="C654" t="s">
        <v>94</v>
      </c>
      <c r="D654" s="5">
        <v>0.74373842592592598</v>
      </c>
      <c r="E654" s="4">
        <f>VALUE(RIGHT(A654,2))</f>
        <v>5</v>
      </c>
      <c r="F654">
        <f>B654</f>
        <v>-742.42759999999998</v>
      </c>
      <c r="G654" t="str">
        <f>RIGHT(C654,LEN(C654)-FIND(" - ",C654)-2)</f>
        <v>Anneal Loop [COOL]  6/14 Score</v>
      </c>
      <c r="H654">
        <f>VALUE(D654)</f>
        <v>0.74373842592592598</v>
      </c>
    </row>
    <row r="655" spans="1:8" x14ac:dyDescent="0.2">
      <c r="A655" t="s">
        <v>44</v>
      </c>
      <c r="B655">
        <v>-731.99116000000004</v>
      </c>
      <c r="C655" t="s">
        <v>99</v>
      </c>
      <c r="D655" s="5">
        <v>0.7440162037037038</v>
      </c>
      <c r="E655" s="4">
        <f>VALUE(RIGHT(A655,2))</f>
        <v>5</v>
      </c>
      <c r="F655">
        <f>B655</f>
        <v>-731.99116000000004</v>
      </c>
      <c r="G655" t="str">
        <f>RIGHT(C655,LEN(C655)-FIND(" - ",C655)-2)</f>
        <v>Anneal Loop [COOL]  7/14 Score</v>
      </c>
      <c r="H655">
        <f>VALUE(D655)</f>
        <v>0.7440162037037038</v>
      </c>
    </row>
    <row r="656" spans="1:8" x14ac:dyDescent="0.2">
      <c r="A656" t="s">
        <v>44</v>
      </c>
      <c r="B656">
        <v>-731.99116000000004</v>
      </c>
      <c r="C656" t="s">
        <v>106</v>
      </c>
      <c r="D656" s="5">
        <v>0.74430555555555555</v>
      </c>
      <c r="E656" s="4">
        <f>VALUE(RIGHT(A656,2))</f>
        <v>5</v>
      </c>
      <c r="F656">
        <f>B656</f>
        <v>-731.99116000000004</v>
      </c>
      <c r="G656" t="str">
        <f>RIGHT(C656,LEN(C656)-FIND(" - ",C656)-2)</f>
        <v>Anneal Loop [HEAT]  8/14 Score</v>
      </c>
      <c r="H656">
        <f>VALUE(D656)</f>
        <v>0.74430555555555555</v>
      </c>
    </row>
    <row r="657" spans="1:8" x14ac:dyDescent="0.2">
      <c r="A657" t="s">
        <v>44</v>
      </c>
      <c r="B657">
        <v>-731.99116000000004</v>
      </c>
      <c r="C657" t="s">
        <v>113</v>
      </c>
      <c r="D657" s="5">
        <v>0.7445949074074073</v>
      </c>
      <c r="E657" s="4">
        <f>VALUE(RIGHT(A657,2))</f>
        <v>5</v>
      </c>
      <c r="F657">
        <f>B657</f>
        <v>-731.99116000000004</v>
      </c>
      <c r="G657" t="str">
        <f>RIGHT(C657,LEN(C657)-FIND(" - ",C657)-2)</f>
        <v>Anneal Loop [HEAT]  9/14 Score</v>
      </c>
      <c r="H657">
        <f>VALUE(D657)</f>
        <v>0.7445949074074073</v>
      </c>
    </row>
    <row r="658" spans="1:8" x14ac:dyDescent="0.2">
      <c r="A658" t="s">
        <v>44</v>
      </c>
      <c r="B658">
        <v>-733.49162000000001</v>
      </c>
      <c r="C658" t="s">
        <v>120</v>
      </c>
      <c r="D658" s="5">
        <v>0.74488425925925927</v>
      </c>
      <c r="E658" s="4">
        <f>VALUE(RIGHT(A658,2))</f>
        <v>5</v>
      </c>
      <c r="F658">
        <f>B658</f>
        <v>-733.49162000000001</v>
      </c>
      <c r="G658" t="str">
        <f>RIGHT(C658,LEN(C658)-FIND(" - ",C658)-2)</f>
        <v>Anneal Loop [HEAT] 10/14 Score</v>
      </c>
      <c r="H658">
        <f>VALUE(D658)</f>
        <v>0.74488425925925927</v>
      </c>
    </row>
    <row r="659" spans="1:8" x14ac:dyDescent="0.2">
      <c r="A659" t="s">
        <v>44</v>
      </c>
      <c r="B659">
        <v>-738.15062</v>
      </c>
      <c r="C659" t="s">
        <v>126</v>
      </c>
      <c r="D659" s="5">
        <v>0.74516203703703709</v>
      </c>
      <c r="E659" s="4">
        <f>VALUE(RIGHT(A659,2))</f>
        <v>5</v>
      </c>
      <c r="F659">
        <f>B659</f>
        <v>-738.15062</v>
      </c>
      <c r="G659" t="str">
        <f>RIGHT(C659,LEN(C659)-FIND(" - ",C659)-2)</f>
        <v>Anneal Loop [COOL] 11/14 Score</v>
      </c>
      <c r="H659">
        <f>VALUE(D659)</f>
        <v>0.74516203703703709</v>
      </c>
    </row>
    <row r="660" spans="1:8" x14ac:dyDescent="0.2">
      <c r="A660" t="s">
        <v>44</v>
      </c>
      <c r="B660">
        <v>-738.15062</v>
      </c>
      <c r="C660" t="s">
        <v>133</v>
      </c>
      <c r="D660" s="5">
        <v>0.74542824074074077</v>
      </c>
      <c r="E660" s="4">
        <f>VALUE(RIGHT(A660,2))</f>
        <v>5</v>
      </c>
      <c r="F660">
        <f>B660</f>
        <v>-738.15062</v>
      </c>
      <c r="G660" t="str">
        <f>RIGHT(C660,LEN(C660)-FIND(" - ",C660)-2)</f>
        <v>Anneal Loop [COOL] 12/14 Score</v>
      </c>
      <c r="H660">
        <f>VALUE(D660)</f>
        <v>0.74542824074074077</v>
      </c>
    </row>
    <row r="661" spans="1:8" x14ac:dyDescent="0.2">
      <c r="A661" t="s">
        <v>44</v>
      </c>
      <c r="B661">
        <v>-738.15062</v>
      </c>
      <c r="C661" t="s">
        <v>141</v>
      </c>
      <c r="D661" s="5">
        <v>0.74570601851851848</v>
      </c>
      <c r="E661" s="4">
        <f>VALUE(RIGHT(A661,2))</f>
        <v>5</v>
      </c>
      <c r="F661">
        <f>B661</f>
        <v>-738.15062</v>
      </c>
      <c r="G661" t="str">
        <f>RIGHT(C661,LEN(C661)-FIND(" - ",C661)-2)</f>
        <v>Anneal Loop [COOL] 13/14 Score</v>
      </c>
      <c r="H661">
        <f>VALUE(D661)</f>
        <v>0.74570601851851848</v>
      </c>
    </row>
    <row r="662" spans="1:8" x14ac:dyDescent="0.2">
      <c r="A662" t="s">
        <v>44</v>
      </c>
      <c r="B662">
        <v>-731.24632999999994</v>
      </c>
      <c r="C662" t="s">
        <v>148</v>
      </c>
      <c r="D662" s="5">
        <v>0.74597222222222215</v>
      </c>
      <c r="E662" s="4">
        <f>VALUE(RIGHT(A662,2))</f>
        <v>5</v>
      </c>
      <c r="F662">
        <f>B662</f>
        <v>-731.24632999999994</v>
      </c>
      <c r="G662" t="str">
        <f>RIGHT(C662,LEN(C662)-FIND(" - ",C662)-2)</f>
        <v>Anneal Loop [COOL] 14/14 Score</v>
      </c>
      <c r="H662">
        <f>VALUE(D662)</f>
        <v>0.74597222222222215</v>
      </c>
    </row>
    <row r="663" spans="1:8" x14ac:dyDescent="0.2">
      <c r="A663" t="s">
        <v>44</v>
      </c>
      <c r="B663">
        <v>-732.98468000000003</v>
      </c>
      <c r="C663" t="s">
        <v>53</v>
      </c>
      <c r="D663" s="5">
        <v>0.74609953703703702</v>
      </c>
      <c r="E663" s="4">
        <f>VALUE(RIGHT(A663,2))</f>
        <v>5</v>
      </c>
      <c r="F663">
        <f>B663</f>
        <v>-732.98468000000003</v>
      </c>
      <c r="G663" t="str">
        <f>RIGHT(C663,LEN(C663)-FIND(" - ",C663)-2)</f>
        <v>Minimization Loop Score</v>
      </c>
      <c r="H663">
        <f>VALUE(D663)</f>
        <v>0.74609953703703702</v>
      </c>
    </row>
    <row r="664" spans="1:8" x14ac:dyDescent="0.2">
      <c r="A664" t="s">
        <v>44</v>
      </c>
      <c r="B664">
        <v>-732.59338000000002</v>
      </c>
      <c r="C664" t="s">
        <v>45</v>
      </c>
      <c r="D664" s="5">
        <v>0.74609953703703702</v>
      </c>
      <c r="E664" s="4">
        <f>VALUE(RIGHT(A664,2))</f>
        <v>5</v>
      </c>
      <c r="F664">
        <f>B664</f>
        <v>-732.59338000000002</v>
      </c>
      <c r="G664" t="str">
        <f>RIGHT(C664,LEN(C664)-FIND(" - ",C664)-2)</f>
        <v>Mutant Pack Score</v>
      </c>
      <c r="H664">
        <f>VALUE(D664)</f>
        <v>0.74609953703703702</v>
      </c>
    </row>
    <row r="665" spans="1:8" x14ac:dyDescent="0.2">
      <c r="A665" t="s">
        <v>44</v>
      </c>
      <c r="B665">
        <v>-755.27093000000002</v>
      </c>
      <c r="C665" t="s">
        <v>53</v>
      </c>
      <c r="D665" s="5">
        <v>0.74672453703703701</v>
      </c>
      <c r="E665" s="4">
        <f>VALUE(RIGHT(A665,2))</f>
        <v>5</v>
      </c>
      <c r="F665">
        <f>B665</f>
        <v>-755.27093000000002</v>
      </c>
      <c r="G665" t="str">
        <f>RIGHT(C665,LEN(C665)-FIND(" - ",C665)-2)</f>
        <v>Minimization Loop Score</v>
      </c>
      <c r="H665">
        <f>VALUE(D665)</f>
        <v>0.74672453703703701</v>
      </c>
    </row>
    <row r="666" spans="1:8" x14ac:dyDescent="0.2">
      <c r="A666" t="s">
        <v>44</v>
      </c>
      <c r="B666">
        <v>-762.59235000000001</v>
      </c>
      <c r="C666" t="s">
        <v>172</v>
      </c>
      <c r="D666" s="5">
        <v>0.74672453703703701</v>
      </c>
      <c r="E666" s="4">
        <f>VALUE(RIGHT(A666,2))</f>
        <v>5</v>
      </c>
      <c r="F666">
        <f>B666</f>
        <v>-762.59235000000001</v>
      </c>
      <c r="G666" t="str">
        <f>RIGHT(C666,LEN(C666)-FIND(" - ",C666)-2)</f>
        <v>Mut &amp; Min #03 Score</v>
      </c>
      <c r="H666">
        <f>VALUE(D666)</f>
        <v>0.74672453703703701</v>
      </c>
    </row>
    <row r="667" spans="1:8" x14ac:dyDescent="0.2">
      <c r="A667" t="s">
        <v>44</v>
      </c>
      <c r="B667">
        <v>-758.31903999999997</v>
      </c>
      <c r="C667" t="s">
        <v>45</v>
      </c>
      <c r="D667" s="5">
        <v>0.74672453703703701</v>
      </c>
      <c r="E667" s="4">
        <f>VALUE(RIGHT(A667,2))</f>
        <v>5</v>
      </c>
      <c r="F667">
        <f>B667</f>
        <v>-758.31903999999997</v>
      </c>
      <c r="G667" t="str">
        <f>RIGHT(C667,LEN(C667)-FIND(" - ",C667)-2)</f>
        <v>Mutant Pack Score</v>
      </c>
      <c r="H667">
        <f>VALUE(D667)</f>
        <v>0.74672453703703701</v>
      </c>
    </row>
    <row r="668" spans="1:8" x14ac:dyDescent="0.2">
      <c r="A668" t="s">
        <v>44</v>
      </c>
      <c r="B668">
        <v>-759.92998999999998</v>
      </c>
      <c r="C668" t="s">
        <v>53</v>
      </c>
      <c r="D668" s="5">
        <v>0.74685185185185177</v>
      </c>
      <c r="E668" s="4">
        <f>VALUE(RIGHT(A668,2))</f>
        <v>5</v>
      </c>
      <c r="F668">
        <f>B668</f>
        <v>-759.92998999999998</v>
      </c>
      <c r="G668" t="str">
        <f>RIGHT(C668,LEN(C668)-FIND(" - ",C668)-2)</f>
        <v>Minimization Loop Score</v>
      </c>
      <c r="H668">
        <f>VALUE(D668)</f>
        <v>0.74685185185185177</v>
      </c>
    </row>
    <row r="669" spans="1:8" x14ac:dyDescent="0.2">
      <c r="A669" t="s">
        <v>44</v>
      </c>
      <c r="B669">
        <v>-759.92998999999998</v>
      </c>
      <c r="C669" t="s">
        <v>60</v>
      </c>
      <c r="D669" s="5">
        <v>0.74714120370370374</v>
      </c>
      <c r="E669" s="4">
        <f>VALUE(RIGHT(A669,2))</f>
        <v>5</v>
      </c>
      <c r="F669">
        <f>B669</f>
        <v>-759.92998999999998</v>
      </c>
      <c r="G669" t="str">
        <f>RIGHT(C669,LEN(C669)-FIND(" - ",C669)-2)</f>
        <v>Anneal Loop [HEAT]  1/14 Score</v>
      </c>
      <c r="H669">
        <f>VALUE(D669)</f>
        <v>0.74714120370370374</v>
      </c>
    </row>
    <row r="670" spans="1:8" x14ac:dyDescent="0.2">
      <c r="A670" t="s">
        <v>44</v>
      </c>
      <c r="B670">
        <v>-759.92998999999998</v>
      </c>
      <c r="C670" t="s">
        <v>66</v>
      </c>
      <c r="D670" s="5">
        <v>0.74741898148148145</v>
      </c>
      <c r="E670" s="4">
        <f>VALUE(RIGHT(A670,2))</f>
        <v>5</v>
      </c>
      <c r="F670">
        <f>B670</f>
        <v>-759.92998999999998</v>
      </c>
      <c r="G670" t="str">
        <f>RIGHT(C670,LEN(C670)-FIND(" - ",C670)-2)</f>
        <v>Anneal Loop [HEAT]  2/14 Score</v>
      </c>
      <c r="H670">
        <f>VALUE(D670)</f>
        <v>0.74741898148148145</v>
      </c>
    </row>
    <row r="671" spans="1:8" x14ac:dyDescent="0.2">
      <c r="A671" t="s">
        <v>44</v>
      </c>
      <c r="B671">
        <v>-759.92998999999998</v>
      </c>
      <c r="C671" t="s">
        <v>74</v>
      </c>
      <c r="D671" s="5">
        <v>0.74769675925925927</v>
      </c>
      <c r="E671" s="4">
        <f>VALUE(RIGHT(A671,2))</f>
        <v>5</v>
      </c>
      <c r="F671">
        <f>B671</f>
        <v>-759.92998999999998</v>
      </c>
      <c r="G671" t="str">
        <f>RIGHT(C671,LEN(C671)-FIND(" - ",C671)-2)</f>
        <v>Anneal Loop [HEAT]  3/14 Score</v>
      </c>
      <c r="H671">
        <f>VALUE(D671)</f>
        <v>0.74769675925925927</v>
      </c>
    </row>
    <row r="672" spans="1:8" x14ac:dyDescent="0.2">
      <c r="A672" t="s">
        <v>44</v>
      </c>
      <c r="B672">
        <v>-759.92998999999998</v>
      </c>
      <c r="C672" t="s">
        <v>81</v>
      </c>
      <c r="D672" s="5">
        <v>0.74797453703703709</v>
      </c>
      <c r="E672" s="4">
        <f>VALUE(RIGHT(A672,2))</f>
        <v>5</v>
      </c>
      <c r="F672">
        <f>B672</f>
        <v>-759.92998999999998</v>
      </c>
      <c r="G672" t="str">
        <f>RIGHT(C672,LEN(C672)-FIND(" - ",C672)-2)</f>
        <v>Anneal Loop [COOL]  4/14 Score</v>
      </c>
      <c r="H672">
        <f>VALUE(D672)</f>
        <v>0.74797453703703709</v>
      </c>
    </row>
    <row r="673" spans="1:8" x14ac:dyDescent="0.2">
      <c r="A673" t="s">
        <v>44</v>
      </c>
      <c r="B673">
        <v>-755.69757000000004</v>
      </c>
      <c r="C673" t="s">
        <v>88</v>
      </c>
      <c r="D673" s="5">
        <v>0.74824074074074076</v>
      </c>
      <c r="E673" s="4">
        <f>VALUE(RIGHT(A673,2))</f>
        <v>5</v>
      </c>
      <c r="F673">
        <f>B673</f>
        <v>-755.69757000000004</v>
      </c>
      <c r="G673" t="str">
        <f>RIGHT(C673,LEN(C673)-FIND(" - ",C673)-2)</f>
        <v>Anneal Loop [COOL]  5/14 Score</v>
      </c>
      <c r="H673">
        <f>VALUE(D673)</f>
        <v>0.74824074074074076</v>
      </c>
    </row>
    <row r="674" spans="1:8" x14ac:dyDescent="0.2">
      <c r="A674" t="s">
        <v>44</v>
      </c>
      <c r="B674">
        <v>-751.89715000000001</v>
      </c>
      <c r="C674" t="s">
        <v>94</v>
      </c>
      <c r="D674" s="5">
        <v>0.74851851851851858</v>
      </c>
      <c r="E674" s="4">
        <f>VALUE(RIGHT(A674,2))</f>
        <v>5</v>
      </c>
      <c r="F674">
        <f>B674</f>
        <v>-751.89715000000001</v>
      </c>
      <c r="G674" t="str">
        <f>RIGHT(C674,LEN(C674)-FIND(" - ",C674)-2)</f>
        <v>Anneal Loop [COOL]  6/14 Score</v>
      </c>
      <c r="H674">
        <f>VALUE(D674)</f>
        <v>0.74851851851851858</v>
      </c>
    </row>
    <row r="675" spans="1:8" x14ac:dyDescent="0.2">
      <c r="A675" t="s">
        <v>44</v>
      </c>
      <c r="B675">
        <v>-750.37453000000005</v>
      </c>
      <c r="C675" t="s">
        <v>99</v>
      </c>
      <c r="D675" s="5">
        <v>0.74878472222222225</v>
      </c>
      <c r="E675" s="4">
        <f>VALUE(RIGHT(A675,2))</f>
        <v>5</v>
      </c>
      <c r="F675">
        <f>B675</f>
        <v>-750.37453000000005</v>
      </c>
      <c r="G675" t="str">
        <f>RIGHT(C675,LEN(C675)-FIND(" - ",C675)-2)</f>
        <v>Anneal Loop [COOL]  7/14 Score</v>
      </c>
      <c r="H675">
        <f>VALUE(D675)</f>
        <v>0.74878472222222225</v>
      </c>
    </row>
    <row r="676" spans="1:8" x14ac:dyDescent="0.2">
      <c r="A676" t="s">
        <v>44</v>
      </c>
      <c r="B676">
        <v>-750.37453000000005</v>
      </c>
      <c r="C676" t="s">
        <v>106</v>
      </c>
      <c r="D676" s="5">
        <v>0.74906249999999996</v>
      </c>
      <c r="E676" s="4">
        <f>VALUE(RIGHT(A676,2))</f>
        <v>5</v>
      </c>
      <c r="F676">
        <f>B676</f>
        <v>-750.37453000000005</v>
      </c>
      <c r="G676" t="str">
        <f>RIGHT(C676,LEN(C676)-FIND(" - ",C676)-2)</f>
        <v>Anneal Loop [HEAT]  8/14 Score</v>
      </c>
      <c r="H676">
        <f>VALUE(D676)</f>
        <v>0.74906249999999996</v>
      </c>
    </row>
    <row r="677" spans="1:8" x14ac:dyDescent="0.2">
      <c r="A677" t="s">
        <v>44</v>
      </c>
      <c r="B677">
        <v>-750.37453000000005</v>
      </c>
      <c r="C677" t="s">
        <v>113</v>
      </c>
      <c r="D677" s="5">
        <v>0.74934027777777779</v>
      </c>
      <c r="E677" s="4">
        <f>VALUE(RIGHT(A677,2))</f>
        <v>5</v>
      </c>
      <c r="F677">
        <f>B677</f>
        <v>-750.37453000000005</v>
      </c>
      <c r="G677" t="str">
        <f>RIGHT(C677,LEN(C677)-FIND(" - ",C677)-2)</f>
        <v>Anneal Loop [HEAT]  9/14 Score</v>
      </c>
      <c r="H677">
        <f>VALUE(D677)</f>
        <v>0.74934027777777779</v>
      </c>
    </row>
    <row r="678" spans="1:8" x14ac:dyDescent="0.2">
      <c r="A678" t="s">
        <v>44</v>
      </c>
      <c r="B678">
        <v>-750.37453000000005</v>
      </c>
      <c r="C678" t="s">
        <v>120</v>
      </c>
      <c r="D678" s="5">
        <v>0.74962962962962953</v>
      </c>
      <c r="E678" s="4">
        <f>VALUE(RIGHT(A678,2))</f>
        <v>5</v>
      </c>
      <c r="F678">
        <f>B678</f>
        <v>-750.37453000000005</v>
      </c>
      <c r="G678" t="str">
        <f>RIGHT(C678,LEN(C678)-FIND(" - ",C678)-2)</f>
        <v>Anneal Loop [HEAT] 10/14 Score</v>
      </c>
      <c r="H678">
        <f>VALUE(D678)</f>
        <v>0.74962962962962953</v>
      </c>
    </row>
    <row r="679" spans="1:8" x14ac:dyDescent="0.2">
      <c r="A679" t="s">
        <v>44</v>
      </c>
      <c r="B679">
        <v>-749.46581000000003</v>
      </c>
      <c r="C679" t="s">
        <v>126</v>
      </c>
      <c r="D679" s="5">
        <v>0.74989583333333332</v>
      </c>
      <c r="E679" s="4">
        <f>VALUE(RIGHT(A679,2))</f>
        <v>5</v>
      </c>
      <c r="F679">
        <f>B679</f>
        <v>-749.46581000000003</v>
      </c>
      <c r="G679" t="str">
        <f>RIGHT(C679,LEN(C679)-FIND(" - ",C679)-2)</f>
        <v>Anneal Loop [COOL] 11/14 Score</v>
      </c>
      <c r="H679">
        <f>VALUE(D679)</f>
        <v>0.74989583333333332</v>
      </c>
    </row>
    <row r="680" spans="1:8" x14ac:dyDescent="0.2">
      <c r="A680" t="s">
        <v>44</v>
      </c>
      <c r="B680">
        <v>-747.45257000000004</v>
      </c>
      <c r="C680" t="s">
        <v>133</v>
      </c>
      <c r="D680" s="5">
        <v>0.75017361111111114</v>
      </c>
      <c r="E680" s="4">
        <f>VALUE(RIGHT(A680,2))</f>
        <v>5</v>
      </c>
      <c r="F680">
        <f>B680</f>
        <v>-747.45257000000004</v>
      </c>
      <c r="G680" t="str">
        <f>RIGHT(C680,LEN(C680)-FIND(" - ",C680)-2)</f>
        <v>Anneal Loop [COOL] 12/14 Score</v>
      </c>
      <c r="H680">
        <f>VALUE(D680)</f>
        <v>0.75017361111111114</v>
      </c>
    </row>
    <row r="681" spans="1:8" x14ac:dyDescent="0.2">
      <c r="A681" t="s">
        <v>44</v>
      </c>
      <c r="B681">
        <v>-747.57236999999998</v>
      </c>
      <c r="C681" t="s">
        <v>141</v>
      </c>
      <c r="D681" s="5">
        <v>0.75042824074074066</v>
      </c>
      <c r="E681" s="4">
        <f>VALUE(RIGHT(A681,2))</f>
        <v>5</v>
      </c>
      <c r="F681">
        <f>B681</f>
        <v>-747.57236999999998</v>
      </c>
      <c r="G681" t="str">
        <f>RIGHT(C681,LEN(C681)-FIND(" - ",C681)-2)</f>
        <v>Anneal Loop [COOL] 13/14 Score</v>
      </c>
      <c r="H681">
        <f>VALUE(D681)</f>
        <v>0.75042824074074066</v>
      </c>
    </row>
    <row r="682" spans="1:8" x14ac:dyDescent="0.2">
      <c r="A682" t="s">
        <v>44</v>
      </c>
      <c r="B682">
        <v>-738.89855</v>
      </c>
      <c r="C682" t="s">
        <v>148</v>
      </c>
      <c r="D682" s="5">
        <v>0.75070601851851848</v>
      </c>
      <c r="E682" s="4">
        <f>VALUE(RIGHT(A682,2))</f>
        <v>5</v>
      </c>
      <c r="F682">
        <f>B682</f>
        <v>-738.89855</v>
      </c>
      <c r="G682" t="str">
        <f>RIGHT(C682,LEN(C682)-FIND(" - ",C682)-2)</f>
        <v>Anneal Loop [COOL] 14/14 Score</v>
      </c>
      <c r="H682">
        <f>VALUE(D682)</f>
        <v>0.75070601851851848</v>
      </c>
    </row>
    <row r="683" spans="1:8" x14ac:dyDescent="0.2">
      <c r="A683" t="s">
        <v>44</v>
      </c>
      <c r="B683">
        <v>-739.94037000000003</v>
      </c>
      <c r="C683" t="s">
        <v>53</v>
      </c>
      <c r="D683" s="5">
        <v>0.75083333333333335</v>
      </c>
      <c r="E683" s="4">
        <f>VALUE(RIGHT(A683,2))</f>
        <v>5</v>
      </c>
      <c r="F683">
        <f>B683</f>
        <v>-739.94037000000003</v>
      </c>
      <c r="G683" t="str">
        <f>RIGHT(C683,LEN(C683)-FIND(" - ",C683)-2)</f>
        <v>Minimization Loop Score</v>
      </c>
      <c r="H683">
        <f>VALUE(D683)</f>
        <v>0.75083333333333335</v>
      </c>
    </row>
    <row r="684" spans="1:8" x14ac:dyDescent="0.2">
      <c r="A684" t="s">
        <v>44</v>
      </c>
      <c r="B684">
        <v>-739.66165000000001</v>
      </c>
      <c r="C684" t="s">
        <v>45</v>
      </c>
      <c r="D684" s="5">
        <v>0.75084490740740739</v>
      </c>
      <c r="E684" s="4">
        <f>VALUE(RIGHT(A684,2))</f>
        <v>5</v>
      </c>
      <c r="F684">
        <f>B684</f>
        <v>-739.66165000000001</v>
      </c>
      <c r="G684" t="str">
        <f>RIGHT(C684,LEN(C684)-FIND(" - ",C684)-2)</f>
        <v>Mutant Pack Score</v>
      </c>
      <c r="H684">
        <f>VALUE(D684)</f>
        <v>0.75084490740740739</v>
      </c>
    </row>
    <row r="685" spans="1:8" x14ac:dyDescent="0.2">
      <c r="A685" t="s">
        <v>44</v>
      </c>
      <c r="B685">
        <v>-757.81425000000002</v>
      </c>
      <c r="C685" t="s">
        <v>53</v>
      </c>
      <c r="D685" s="5">
        <v>0.75142361111111111</v>
      </c>
      <c r="E685" s="4">
        <f>VALUE(RIGHT(A685,2))</f>
        <v>5</v>
      </c>
      <c r="F685">
        <f>B685</f>
        <v>-757.81425000000002</v>
      </c>
      <c r="G685" t="str">
        <f>RIGHT(C685,LEN(C685)-FIND(" - ",C685)-2)</f>
        <v>Minimization Loop Score</v>
      </c>
      <c r="H685">
        <f>VALUE(D685)</f>
        <v>0.75142361111111111</v>
      </c>
    </row>
    <row r="686" spans="1:8" x14ac:dyDescent="0.2">
      <c r="A686" t="s">
        <v>44</v>
      </c>
      <c r="B686">
        <v>-762.59235000000001</v>
      </c>
      <c r="C686" t="s">
        <v>178</v>
      </c>
      <c r="D686" s="5">
        <v>0.75142361111111111</v>
      </c>
      <c r="E686" s="4">
        <f>VALUE(RIGHT(A686,2))</f>
        <v>5</v>
      </c>
      <c r="F686">
        <f>B686</f>
        <v>-762.59235000000001</v>
      </c>
      <c r="G686" t="str">
        <f>RIGHT(C686,LEN(C686)-FIND(" - ",C686)-2)</f>
        <v>Mut &amp; Min #04 Score</v>
      </c>
      <c r="H686">
        <f>VALUE(D686)</f>
        <v>0.75142361111111111</v>
      </c>
    </row>
    <row r="687" spans="1:8" x14ac:dyDescent="0.2">
      <c r="A687" t="s">
        <v>44</v>
      </c>
      <c r="B687">
        <v>-754.16935999999998</v>
      </c>
      <c r="C687" t="s">
        <v>45</v>
      </c>
      <c r="D687" s="5">
        <v>0.75142361111111111</v>
      </c>
      <c r="E687" s="4">
        <f>VALUE(RIGHT(A687,2))</f>
        <v>5</v>
      </c>
      <c r="F687">
        <f>B687</f>
        <v>-754.16935999999998</v>
      </c>
      <c r="G687" t="str">
        <f>RIGHT(C687,LEN(C687)-FIND(" - ",C687)-2)</f>
        <v>Mutant Pack Score</v>
      </c>
      <c r="H687">
        <f>VALUE(D687)</f>
        <v>0.75142361111111111</v>
      </c>
    </row>
    <row r="688" spans="1:8" x14ac:dyDescent="0.2">
      <c r="A688" t="s">
        <v>44</v>
      </c>
      <c r="B688">
        <v>-755.12028999999995</v>
      </c>
      <c r="C688" t="s">
        <v>53</v>
      </c>
      <c r="D688" s="5">
        <v>0.75156250000000002</v>
      </c>
      <c r="E688" s="4">
        <f>VALUE(RIGHT(A688,2))</f>
        <v>5</v>
      </c>
      <c r="F688">
        <f>B688</f>
        <v>-755.12028999999995</v>
      </c>
      <c r="G688" t="str">
        <f>RIGHT(C688,LEN(C688)-FIND(" - ",C688)-2)</f>
        <v>Minimization Loop Score</v>
      </c>
      <c r="H688">
        <f>VALUE(D688)</f>
        <v>0.75156250000000002</v>
      </c>
    </row>
    <row r="689" spans="1:8" x14ac:dyDescent="0.2">
      <c r="A689" t="s">
        <v>44</v>
      </c>
      <c r="B689">
        <v>-755.12028999999995</v>
      </c>
      <c r="C689" t="s">
        <v>60</v>
      </c>
      <c r="D689" s="5">
        <v>0.75184027777777773</v>
      </c>
      <c r="E689" s="4">
        <f>VALUE(RIGHT(A689,2))</f>
        <v>5</v>
      </c>
      <c r="F689">
        <f>B689</f>
        <v>-755.12028999999995</v>
      </c>
      <c r="G689" t="str">
        <f>RIGHT(C689,LEN(C689)-FIND(" - ",C689)-2)</f>
        <v>Anneal Loop [HEAT]  1/14 Score</v>
      </c>
      <c r="H689">
        <f>VALUE(D689)</f>
        <v>0.75184027777777773</v>
      </c>
    </row>
    <row r="690" spans="1:8" x14ac:dyDescent="0.2">
      <c r="A690" t="s">
        <v>44</v>
      </c>
      <c r="B690">
        <v>-755.12028999999995</v>
      </c>
      <c r="C690" t="s">
        <v>66</v>
      </c>
      <c r="D690" s="5">
        <v>0.7521296296296297</v>
      </c>
      <c r="E690" s="4">
        <f>VALUE(RIGHT(A690,2))</f>
        <v>5</v>
      </c>
      <c r="F690">
        <f>B690</f>
        <v>-755.12028999999995</v>
      </c>
      <c r="G690" t="str">
        <f>RIGHT(C690,LEN(C690)-FIND(" - ",C690)-2)</f>
        <v>Anneal Loop [HEAT]  2/14 Score</v>
      </c>
      <c r="H690">
        <f>VALUE(D690)</f>
        <v>0.7521296296296297</v>
      </c>
    </row>
    <row r="691" spans="1:8" x14ac:dyDescent="0.2">
      <c r="A691" t="s">
        <v>44</v>
      </c>
      <c r="B691">
        <v>-755.12028999999995</v>
      </c>
      <c r="C691" t="s">
        <v>74</v>
      </c>
      <c r="D691" s="5">
        <v>0.75239583333333337</v>
      </c>
      <c r="E691" s="4">
        <f>VALUE(RIGHT(A691,2))</f>
        <v>5</v>
      </c>
      <c r="F691">
        <f>B691</f>
        <v>-755.12028999999995</v>
      </c>
      <c r="G691" t="str">
        <f>RIGHT(C691,LEN(C691)-FIND(" - ",C691)-2)</f>
        <v>Anneal Loop [HEAT]  3/14 Score</v>
      </c>
      <c r="H691">
        <f>VALUE(D691)</f>
        <v>0.75239583333333337</v>
      </c>
    </row>
    <row r="692" spans="1:8" x14ac:dyDescent="0.2">
      <c r="A692" t="s">
        <v>44</v>
      </c>
      <c r="B692">
        <v>-755.12028999999995</v>
      </c>
      <c r="C692" t="s">
        <v>81</v>
      </c>
      <c r="D692" s="5">
        <v>0.75267361111111108</v>
      </c>
      <c r="E692" s="4">
        <f>VALUE(RIGHT(A692,2))</f>
        <v>5</v>
      </c>
      <c r="F692">
        <f>B692</f>
        <v>-755.12028999999995</v>
      </c>
      <c r="G692" t="str">
        <f>RIGHT(C692,LEN(C692)-FIND(" - ",C692)-2)</f>
        <v>Anneal Loop [COOL]  4/14 Score</v>
      </c>
      <c r="H692">
        <f>VALUE(D692)</f>
        <v>0.75267361111111108</v>
      </c>
    </row>
    <row r="693" spans="1:8" x14ac:dyDescent="0.2">
      <c r="A693" t="s">
        <v>44</v>
      </c>
      <c r="B693">
        <v>-751.57483000000002</v>
      </c>
      <c r="C693" t="s">
        <v>88</v>
      </c>
      <c r="D693" s="5">
        <v>0.75293981481481476</v>
      </c>
      <c r="E693" s="4">
        <f>VALUE(RIGHT(A693,2))</f>
        <v>5</v>
      </c>
      <c r="F693">
        <f>B693</f>
        <v>-751.57483000000002</v>
      </c>
      <c r="G693" t="str">
        <f>RIGHT(C693,LEN(C693)-FIND(" - ",C693)-2)</f>
        <v>Anneal Loop [COOL]  5/14 Score</v>
      </c>
      <c r="H693">
        <f>VALUE(D693)</f>
        <v>0.75293981481481476</v>
      </c>
    </row>
    <row r="694" spans="1:8" x14ac:dyDescent="0.2">
      <c r="A694" t="s">
        <v>44</v>
      </c>
      <c r="B694">
        <v>-748.44817</v>
      </c>
      <c r="C694" t="s">
        <v>94</v>
      </c>
      <c r="D694" s="5">
        <v>0.75320601851851843</v>
      </c>
      <c r="E694" s="4">
        <f>VALUE(RIGHT(A694,2))</f>
        <v>5</v>
      </c>
      <c r="F694">
        <f>B694</f>
        <v>-748.44817</v>
      </c>
      <c r="G694" t="str">
        <f>RIGHT(C694,LEN(C694)-FIND(" - ",C694)-2)</f>
        <v>Anneal Loop [COOL]  6/14 Score</v>
      </c>
      <c r="H694">
        <f>VALUE(D694)</f>
        <v>0.75320601851851843</v>
      </c>
    </row>
    <row r="695" spans="1:8" x14ac:dyDescent="0.2">
      <c r="A695" t="s">
        <v>44</v>
      </c>
      <c r="B695">
        <v>-747.63257999999996</v>
      </c>
      <c r="C695" t="s">
        <v>99</v>
      </c>
      <c r="D695" s="5">
        <v>0.75347222222222221</v>
      </c>
      <c r="E695" s="4">
        <f>VALUE(RIGHT(A695,2))</f>
        <v>5</v>
      </c>
      <c r="F695">
        <f>B695</f>
        <v>-747.63257999999996</v>
      </c>
      <c r="G695" t="str">
        <f>RIGHT(C695,LEN(C695)-FIND(" - ",C695)-2)</f>
        <v>Anneal Loop [COOL]  7/14 Score</v>
      </c>
      <c r="H695">
        <f>VALUE(D695)</f>
        <v>0.75347222222222221</v>
      </c>
    </row>
    <row r="696" spans="1:8" x14ac:dyDescent="0.2">
      <c r="A696" t="s">
        <v>44</v>
      </c>
      <c r="B696">
        <v>-747.63257999999996</v>
      </c>
      <c r="C696" t="s">
        <v>106</v>
      </c>
      <c r="D696" s="5">
        <v>0.75372685185185195</v>
      </c>
      <c r="E696" s="4">
        <f>VALUE(RIGHT(A696,2))</f>
        <v>5</v>
      </c>
      <c r="F696">
        <f>B696</f>
        <v>-747.63257999999996</v>
      </c>
      <c r="G696" t="str">
        <f>RIGHT(C696,LEN(C696)-FIND(" - ",C696)-2)</f>
        <v>Anneal Loop [HEAT]  8/14 Score</v>
      </c>
      <c r="H696">
        <f>VALUE(D696)</f>
        <v>0.75372685185185195</v>
      </c>
    </row>
    <row r="697" spans="1:8" x14ac:dyDescent="0.2">
      <c r="A697" t="s">
        <v>44</v>
      </c>
      <c r="B697">
        <v>-747.63257999999996</v>
      </c>
      <c r="C697" t="s">
        <v>113</v>
      </c>
      <c r="D697" s="5">
        <v>0.75399305555555562</v>
      </c>
      <c r="E697" s="4">
        <f>VALUE(RIGHT(A697,2))</f>
        <v>5</v>
      </c>
      <c r="F697">
        <f>B697</f>
        <v>-747.63257999999996</v>
      </c>
      <c r="G697" t="str">
        <f>RIGHT(C697,LEN(C697)-FIND(" - ",C697)-2)</f>
        <v>Anneal Loop [HEAT]  9/14 Score</v>
      </c>
      <c r="H697">
        <f>VALUE(D697)</f>
        <v>0.75399305555555562</v>
      </c>
    </row>
    <row r="698" spans="1:8" x14ac:dyDescent="0.2">
      <c r="A698" t="s">
        <v>44</v>
      </c>
      <c r="B698">
        <v>-747.63257999999996</v>
      </c>
      <c r="C698" t="s">
        <v>120</v>
      </c>
      <c r="D698" s="5">
        <v>0.75427083333333333</v>
      </c>
      <c r="E698" s="4">
        <f>VALUE(RIGHT(A698,2))</f>
        <v>5</v>
      </c>
      <c r="F698">
        <f>B698</f>
        <v>-747.63257999999996</v>
      </c>
      <c r="G698" t="str">
        <f>RIGHT(C698,LEN(C698)-FIND(" - ",C698)-2)</f>
        <v>Anneal Loop [HEAT] 10/14 Score</v>
      </c>
      <c r="H698">
        <f>VALUE(D698)</f>
        <v>0.75427083333333333</v>
      </c>
    </row>
    <row r="699" spans="1:8" x14ac:dyDescent="0.2">
      <c r="A699" t="s">
        <v>44</v>
      </c>
      <c r="B699">
        <v>-747.63257999999996</v>
      </c>
      <c r="C699" t="s">
        <v>126</v>
      </c>
      <c r="D699" s="5">
        <v>0.75453703703703701</v>
      </c>
      <c r="E699" s="4">
        <f>VALUE(RIGHT(A699,2))</f>
        <v>5</v>
      </c>
      <c r="F699">
        <f>B699</f>
        <v>-747.63257999999996</v>
      </c>
      <c r="G699" t="str">
        <f>RIGHT(C699,LEN(C699)-FIND(" - ",C699)-2)</f>
        <v>Anneal Loop [COOL] 11/14 Score</v>
      </c>
      <c r="H699">
        <f>VALUE(D699)</f>
        <v>0.75453703703703701</v>
      </c>
    </row>
    <row r="700" spans="1:8" x14ac:dyDescent="0.2">
      <c r="A700" t="s">
        <v>44</v>
      </c>
      <c r="B700">
        <v>-747.63257999999996</v>
      </c>
      <c r="C700" t="s">
        <v>133</v>
      </c>
      <c r="D700" s="5">
        <v>0.75481481481481483</v>
      </c>
      <c r="E700" s="4">
        <f>VALUE(RIGHT(A700,2))</f>
        <v>5</v>
      </c>
      <c r="F700">
        <f>B700</f>
        <v>-747.63257999999996</v>
      </c>
      <c r="G700" t="str">
        <f>RIGHT(C700,LEN(C700)-FIND(" - ",C700)-2)</f>
        <v>Anneal Loop [COOL] 12/14 Score</v>
      </c>
      <c r="H700">
        <f>VALUE(D700)</f>
        <v>0.75481481481481483</v>
      </c>
    </row>
    <row r="701" spans="1:8" x14ac:dyDescent="0.2">
      <c r="A701" t="s">
        <v>44</v>
      </c>
      <c r="B701">
        <v>-742.09780000000001</v>
      </c>
      <c r="C701" t="s">
        <v>141</v>
      </c>
      <c r="D701" s="5">
        <v>0.7550810185185185</v>
      </c>
      <c r="E701" s="4">
        <f>VALUE(RIGHT(A701,2))</f>
        <v>5</v>
      </c>
      <c r="F701">
        <f>B701</f>
        <v>-742.09780000000001</v>
      </c>
      <c r="G701" t="str">
        <f>RIGHT(C701,LEN(C701)-FIND(" - ",C701)-2)</f>
        <v>Anneal Loop [COOL] 13/14 Score</v>
      </c>
      <c r="H701">
        <f>VALUE(D701)</f>
        <v>0.7550810185185185</v>
      </c>
    </row>
    <row r="702" spans="1:8" x14ac:dyDescent="0.2">
      <c r="A702" t="s">
        <v>44</v>
      </c>
      <c r="B702">
        <v>-741.66178000000002</v>
      </c>
      <c r="C702" t="s">
        <v>148</v>
      </c>
      <c r="D702" s="5">
        <v>0.75534722222222228</v>
      </c>
      <c r="E702" s="4">
        <f>VALUE(RIGHT(A702,2))</f>
        <v>5</v>
      </c>
      <c r="F702">
        <f>B702</f>
        <v>-741.66178000000002</v>
      </c>
      <c r="G702" t="str">
        <f>RIGHT(C702,LEN(C702)-FIND(" - ",C702)-2)</f>
        <v>Anneal Loop [COOL] 14/14 Score</v>
      </c>
      <c r="H702">
        <f>VALUE(D702)</f>
        <v>0.75534722222222228</v>
      </c>
    </row>
    <row r="703" spans="1:8" x14ac:dyDescent="0.2">
      <c r="A703" t="s">
        <v>44</v>
      </c>
      <c r="B703">
        <v>-742.82219999999995</v>
      </c>
      <c r="C703" t="s">
        <v>53</v>
      </c>
      <c r="D703" s="5">
        <v>0.75547453703703704</v>
      </c>
      <c r="E703" s="4">
        <f>VALUE(RIGHT(A703,2))</f>
        <v>5</v>
      </c>
      <c r="F703">
        <f>B703</f>
        <v>-742.82219999999995</v>
      </c>
      <c r="G703" t="str">
        <f>RIGHT(C703,LEN(C703)-FIND(" - ",C703)-2)</f>
        <v>Minimization Loop Score</v>
      </c>
      <c r="H703">
        <f>VALUE(D703)</f>
        <v>0.75547453703703704</v>
      </c>
    </row>
    <row r="704" spans="1:8" x14ac:dyDescent="0.2">
      <c r="A704" t="s">
        <v>44</v>
      </c>
      <c r="B704">
        <v>-742.38895000000002</v>
      </c>
      <c r="C704" t="s">
        <v>45</v>
      </c>
      <c r="D704" s="5">
        <v>0.75547453703703704</v>
      </c>
      <c r="E704" s="4">
        <f>VALUE(RIGHT(A704,2))</f>
        <v>5</v>
      </c>
      <c r="F704">
        <f>B704</f>
        <v>-742.38895000000002</v>
      </c>
      <c r="G704" t="str">
        <f>RIGHT(C704,LEN(C704)-FIND(" - ",C704)-2)</f>
        <v>Mutant Pack Score</v>
      </c>
      <c r="H704">
        <f>VALUE(D704)</f>
        <v>0.75547453703703704</v>
      </c>
    </row>
    <row r="705" spans="1:8" x14ac:dyDescent="0.2">
      <c r="A705" t="s">
        <v>44</v>
      </c>
      <c r="B705">
        <v>-753.01494000000002</v>
      </c>
      <c r="C705" t="s">
        <v>53</v>
      </c>
      <c r="D705" s="5">
        <v>0.75607638888888884</v>
      </c>
      <c r="E705" s="4">
        <f>VALUE(RIGHT(A705,2))</f>
        <v>5</v>
      </c>
      <c r="F705">
        <f>B705</f>
        <v>-753.01494000000002</v>
      </c>
      <c r="G705" t="str">
        <f>RIGHT(C705,LEN(C705)-FIND(" - ",C705)-2)</f>
        <v>Minimization Loop Score</v>
      </c>
      <c r="H705">
        <f>VALUE(D705)</f>
        <v>0.75607638888888884</v>
      </c>
    </row>
    <row r="706" spans="1:8" x14ac:dyDescent="0.2">
      <c r="A706" t="s">
        <v>44</v>
      </c>
      <c r="B706">
        <v>-762.59235000000001</v>
      </c>
      <c r="C706" t="s">
        <v>183</v>
      </c>
      <c r="D706" s="5">
        <v>0.75607638888888884</v>
      </c>
      <c r="E706" s="4">
        <f>VALUE(RIGHT(A706,2))</f>
        <v>5</v>
      </c>
      <c r="F706">
        <f>B706</f>
        <v>-762.59235000000001</v>
      </c>
      <c r="G706" t="str">
        <f>RIGHT(C706,LEN(C706)-FIND(" - ",C706)-2)</f>
        <v>Mut &amp; Min #05 Score</v>
      </c>
      <c r="H706">
        <f>VALUE(D706)</f>
        <v>0.75607638888888884</v>
      </c>
    </row>
    <row r="707" spans="1:8" x14ac:dyDescent="0.2">
      <c r="A707" t="s">
        <v>44</v>
      </c>
      <c r="B707">
        <v>-758.12108000000001</v>
      </c>
      <c r="C707" t="s">
        <v>45</v>
      </c>
      <c r="D707" s="5">
        <v>0.75607638888888884</v>
      </c>
      <c r="E707" s="4">
        <f>VALUE(RIGHT(A707,2))</f>
        <v>5</v>
      </c>
      <c r="F707">
        <f>B707</f>
        <v>-758.12108000000001</v>
      </c>
      <c r="G707" t="str">
        <f>RIGHT(C707,LEN(C707)-FIND(" - ",C707)-2)</f>
        <v>Mutant Pack Score</v>
      </c>
      <c r="H707">
        <f>VALUE(D707)</f>
        <v>0.75607638888888884</v>
      </c>
    </row>
    <row r="708" spans="1:8" x14ac:dyDescent="0.2">
      <c r="A708" t="s">
        <v>44</v>
      </c>
      <c r="B708">
        <v>-762.38586999999995</v>
      </c>
      <c r="C708" t="s">
        <v>53</v>
      </c>
      <c r="D708" s="5">
        <v>0.75621527777777775</v>
      </c>
      <c r="E708" s="4">
        <f>VALUE(RIGHT(A708,2))</f>
        <v>5</v>
      </c>
      <c r="F708">
        <f>B708</f>
        <v>-762.38586999999995</v>
      </c>
      <c r="G708" t="str">
        <f>RIGHT(C708,LEN(C708)-FIND(" - ",C708)-2)</f>
        <v>Minimization Loop Score</v>
      </c>
      <c r="H708">
        <f>VALUE(D708)</f>
        <v>0.75621527777777775</v>
      </c>
    </row>
    <row r="709" spans="1:8" x14ac:dyDescent="0.2">
      <c r="A709" t="s">
        <v>44</v>
      </c>
      <c r="B709">
        <v>-762.38586999999995</v>
      </c>
      <c r="C709" t="s">
        <v>60</v>
      </c>
      <c r="D709" s="5">
        <v>0.75650462962962972</v>
      </c>
      <c r="E709" s="4">
        <f>VALUE(RIGHT(A709,2))</f>
        <v>5</v>
      </c>
      <c r="F709">
        <f>B709</f>
        <v>-762.38586999999995</v>
      </c>
      <c r="G709" t="str">
        <f>RIGHT(C709,LEN(C709)-FIND(" - ",C709)-2)</f>
        <v>Anneal Loop [HEAT]  1/14 Score</v>
      </c>
      <c r="H709">
        <f>VALUE(D709)</f>
        <v>0.75650462962962972</v>
      </c>
    </row>
    <row r="710" spans="1:8" x14ac:dyDescent="0.2">
      <c r="A710" t="s">
        <v>44</v>
      </c>
      <c r="B710">
        <v>-762.38586999999995</v>
      </c>
      <c r="C710" t="s">
        <v>66</v>
      </c>
      <c r="D710" s="5">
        <v>0.75679398148148147</v>
      </c>
      <c r="E710" s="4">
        <f>VALUE(RIGHT(A710,2))</f>
        <v>5</v>
      </c>
      <c r="F710">
        <f>B710</f>
        <v>-762.38586999999995</v>
      </c>
      <c r="G710" t="str">
        <f>RIGHT(C710,LEN(C710)-FIND(" - ",C710)-2)</f>
        <v>Anneal Loop [HEAT]  2/14 Score</v>
      </c>
      <c r="H710">
        <f>VALUE(D710)</f>
        <v>0.75679398148148147</v>
      </c>
    </row>
    <row r="711" spans="1:8" x14ac:dyDescent="0.2">
      <c r="A711" t="s">
        <v>44</v>
      </c>
      <c r="B711">
        <v>-762.38586999999995</v>
      </c>
      <c r="C711" t="s">
        <v>74</v>
      </c>
      <c r="D711" s="5">
        <v>0.75708333333333344</v>
      </c>
      <c r="E711" s="4">
        <f>VALUE(RIGHT(A711,2))</f>
        <v>5</v>
      </c>
      <c r="F711">
        <f>B711</f>
        <v>-762.38586999999995</v>
      </c>
      <c r="G711" t="str">
        <f>RIGHT(C711,LEN(C711)-FIND(" - ",C711)-2)</f>
        <v>Anneal Loop [HEAT]  3/14 Score</v>
      </c>
      <c r="H711">
        <f>VALUE(D711)</f>
        <v>0.75708333333333344</v>
      </c>
    </row>
    <row r="712" spans="1:8" x14ac:dyDescent="0.2">
      <c r="A712" t="s">
        <v>44</v>
      </c>
      <c r="B712">
        <v>-756.72221000000002</v>
      </c>
      <c r="C712" t="s">
        <v>81</v>
      </c>
      <c r="D712" s="5">
        <v>0.75736111111111104</v>
      </c>
      <c r="E712" s="4">
        <f>VALUE(RIGHT(A712,2))</f>
        <v>5</v>
      </c>
      <c r="F712">
        <f>B712</f>
        <v>-756.72221000000002</v>
      </c>
      <c r="G712" t="str">
        <f>RIGHT(C712,LEN(C712)-FIND(" - ",C712)-2)</f>
        <v>Anneal Loop [COOL]  4/14 Score</v>
      </c>
      <c r="H712">
        <f>VALUE(D712)</f>
        <v>0.75736111111111104</v>
      </c>
    </row>
    <row r="713" spans="1:8" x14ac:dyDescent="0.2">
      <c r="A713" t="s">
        <v>44</v>
      </c>
      <c r="B713">
        <v>-757.74239999999998</v>
      </c>
      <c r="C713" t="s">
        <v>88</v>
      </c>
      <c r="D713" s="5">
        <v>0.75763888888888886</v>
      </c>
      <c r="E713" s="4">
        <f>VALUE(RIGHT(A713,2))</f>
        <v>5</v>
      </c>
      <c r="F713">
        <f>B713</f>
        <v>-757.74239999999998</v>
      </c>
      <c r="G713" t="str">
        <f>RIGHT(C713,LEN(C713)-FIND(" - ",C713)-2)</f>
        <v>Anneal Loop [COOL]  5/14 Score</v>
      </c>
      <c r="H713">
        <f>VALUE(D713)</f>
        <v>0.75763888888888886</v>
      </c>
    </row>
    <row r="714" spans="1:8" x14ac:dyDescent="0.2">
      <c r="A714" t="s">
        <v>44</v>
      </c>
      <c r="B714">
        <v>-757.74239999999998</v>
      </c>
      <c r="C714" t="s">
        <v>94</v>
      </c>
      <c r="D714" s="5">
        <v>0.75791666666666668</v>
      </c>
      <c r="E714" s="4">
        <f>VALUE(RIGHT(A714,2))</f>
        <v>5</v>
      </c>
      <c r="F714">
        <f>B714</f>
        <v>-757.74239999999998</v>
      </c>
      <c r="G714" t="str">
        <f>RIGHT(C714,LEN(C714)-FIND(" - ",C714)-2)</f>
        <v>Anneal Loop [COOL]  6/14 Score</v>
      </c>
      <c r="H714">
        <f>VALUE(D714)</f>
        <v>0.75791666666666668</v>
      </c>
    </row>
    <row r="715" spans="1:8" x14ac:dyDescent="0.2">
      <c r="A715" t="s">
        <v>44</v>
      </c>
      <c r="B715">
        <v>-757.62167999999997</v>
      </c>
      <c r="C715" t="s">
        <v>99</v>
      </c>
      <c r="D715" s="5">
        <v>0.75819444444444439</v>
      </c>
      <c r="E715" s="4">
        <f>VALUE(RIGHT(A715,2))</f>
        <v>5</v>
      </c>
      <c r="F715">
        <f>B715</f>
        <v>-757.62167999999997</v>
      </c>
      <c r="G715" t="str">
        <f>RIGHT(C715,LEN(C715)-FIND(" - ",C715)-2)</f>
        <v>Anneal Loop [COOL]  7/14 Score</v>
      </c>
      <c r="H715">
        <f>VALUE(D715)</f>
        <v>0.75819444444444439</v>
      </c>
    </row>
    <row r="716" spans="1:8" x14ac:dyDescent="0.2">
      <c r="A716" t="s">
        <v>44</v>
      </c>
      <c r="B716">
        <v>-757.62167999999997</v>
      </c>
      <c r="C716" t="s">
        <v>106</v>
      </c>
      <c r="D716" s="5">
        <v>0.75848379629629636</v>
      </c>
      <c r="E716" s="4">
        <f>VALUE(RIGHT(A716,2))</f>
        <v>5</v>
      </c>
      <c r="F716">
        <f>B716</f>
        <v>-757.62167999999997</v>
      </c>
      <c r="G716" t="str">
        <f>RIGHT(C716,LEN(C716)-FIND(" - ",C716)-2)</f>
        <v>Anneal Loop [HEAT]  8/14 Score</v>
      </c>
      <c r="H716">
        <f>VALUE(D716)</f>
        <v>0.75848379629629636</v>
      </c>
    </row>
    <row r="717" spans="1:8" x14ac:dyDescent="0.2">
      <c r="A717" t="s">
        <v>44</v>
      </c>
      <c r="B717">
        <v>-757.62167999999997</v>
      </c>
      <c r="C717" t="s">
        <v>113</v>
      </c>
      <c r="D717" s="5">
        <v>0.75872685185185185</v>
      </c>
      <c r="E717" s="4">
        <f>VALUE(RIGHT(A717,2))</f>
        <v>5</v>
      </c>
      <c r="F717">
        <f>B717</f>
        <v>-757.62167999999997</v>
      </c>
      <c r="G717" t="str">
        <f>RIGHT(C717,LEN(C717)-FIND(" - ",C717)-2)</f>
        <v>Anneal Loop [HEAT]  9/14 Score</v>
      </c>
      <c r="H717">
        <f>VALUE(D717)</f>
        <v>0.75872685185185185</v>
      </c>
    </row>
    <row r="718" spans="1:8" x14ac:dyDescent="0.2">
      <c r="A718" t="s">
        <v>44</v>
      </c>
      <c r="B718">
        <v>-757.62167999999997</v>
      </c>
      <c r="C718" t="s">
        <v>120</v>
      </c>
      <c r="D718" s="5">
        <v>0.75901620370370371</v>
      </c>
      <c r="E718" s="4">
        <f>VALUE(RIGHT(A718,2))</f>
        <v>5</v>
      </c>
      <c r="F718">
        <f>B718</f>
        <v>-757.62167999999997</v>
      </c>
      <c r="G718" t="str">
        <f>RIGHT(C718,LEN(C718)-FIND(" - ",C718)-2)</f>
        <v>Anneal Loop [HEAT] 10/14 Score</v>
      </c>
      <c r="H718">
        <f>VALUE(D718)</f>
        <v>0.75901620370370371</v>
      </c>
    </row>
    <row r="719" spans="1:8" x14ac:dyDescent="0.2">
      <c r="A719" t="s">
        <v>44</v>
      </c>
      <c r="B719">
        <v>-757.62167999999997</v>
      </c>
      <c r="C719" t="s">
        <v>126</v>
      </c>
      <c r="D719" s="5">
        <v>0.75929398148148142</v>
      </c>
      <c r="E719" s="4">
        <f>VALUE(RIGHT(A719,2))</f>
        <v>5</v>
      </c>
      <c r="F719">
        <f>B719</f>
        <v>-757.62167999999997</v>
      </c>
      <c r="G719" t="str">
        <f>RIGHT(C719,LEN(C719)-FIND(" - ",C719)-2)</f>
        <v>Anneal Loop [COOL] 11/14 Score</v>
      </c>
      <c r="H719">
        <f>VALUE(D719)</f>
        <v>0.75929398148148142</v>
      </c>
    </row>
    <row r="720" spans="1:8" x14ac:dyDescent="0.2">
      <c r="A720" t="s">
        <v>44</v>
      </c>
      <c r="B720">
        <v>-757.62167999999997</v>
      </c>
      <c r="C720" t="s">
        <v>133</v>
      </c>
      <c r="D720" s="5">
        <v>0.75957175925925924</v>
      </c>
      <c r="E720" s="4">
        <f>VALUE(RIGHT(A720,2))</f>
        <v>5</v>
      </c>
      <c r="F720">
        <f>B720</f>
        <v>-757.62167999999997</v>
      </c>
      <c r="G720" t="str">
        <f>RIGHT(C720,LEN(C720)-FIND(" - ",C720)-2)</f>
        <v>Anneal Loop [COOL] 12/14 Score</v>
      </c>
      <c r="H720">
        <f>VALUE(D720)</f>
        <v>0.75957175925925924</v>
      </c>
    </row>
    <row r="721" spans="1:8" x14ac:dyDescent="0.2">
      <c r="A721" t="s">
        <v>44</v>
      </c>
      <c r="B721">
        <v>-757.62167999999997</v>
      </c>
      <c r="C721" t="s">
        <v>141</v>
      </c>
      <c r="D721" s="5">
        <v>0.75984953703703706</v>
      </c>
      <c r="E721" s="4">
        <f>VALUE(RIGHT(A721,2))</f>
        <v>5</v>
      </c>
      <c r="F721">
        <f>B721</f>
        <v>-757.62167999999997</v>
      </c>
      <c r="G721" t="str">
        <f>RIGHT(C721,LEN(C721)-FIND(" - ",C721)-2)</f>
        <v>Anneal Loop [COOL] 13/14 Score</v>
      </c>
      <c r="H721">
        <f>VALUE(D721)</f>
        <v>0.75984953703703706</v>
      </c>
    </row>
    <row r="722" spans="1:8" x14ac:dyDescent="0.2">
      <c r="A722" t="s">
        <v>44</v>
      </c>
      <c r="B722">
        <v>-749.76147000000003</v>
      </c>
      <c r="C722" t="s">
        <v>148</v>
      </c>
      <c r="D722" s="5">
        <v>0.76013888888888881</v>
      </c>
      <c r="E722" s="4">
        <f>VALUE(RIGHT(A722,2))</f>
        <v>5</v>
      </c>
      <c r="F722">
        <f>B722</f>
        <v>-749.76147000000003</v>
      </c>
      <c r="G722" t="str">
        <f>RIGHT(C722,LEN(C722)-FIND(" - ",C722)-2)</f>
        <v>Anneal Loop [COOL] 14/14 Score</v>
      </c>
      <c r="H722">
        <f>VALUE(D722)</f>
        <v>0.76013888888888881</v>
      </c>
    </row>
    <row r="723" spans="1:8" x14ac:dyDescent="0.2">
      <c r="A723" t="s">
        <v>44</v>
      </c>
      <c r="B723">
        <v>-750.28120000000001</v>
      </c>
      <c r="C723" t="s">
        <v>53</v>
      </c>
      <c r="D723" s="5">
        <v>0.76027777777777772</v>
      </c>
      <c r="E723" s="4">
        <f>VALUE(RIGHT(A723,2))</f>
        <v>5</v>
      </c>
      <c r="F723">
        <f>B723</f>
        <v>-750.28120000000001</v>
      </c>
      <c r="G723" t="str">
        <f>RIGHT(C723,LEN(C723)-FIND(" - ",C723)-2)</f>
        <v>Minimization Loop Score</v>
      </c>
      <c r="H723">
        <f>VALUE(D723)</f>
        <v>0.76027777777777772</v>
      </c>
    </row>
    <row r="724" spans="1:8" x14ac:dyDescent="0.2">
      <c r="A724" t="s">
        <v>44</v>
      </c>
      <c r="B724">
        <v>-749.79438000000005</v>
      </c>
      <c r="C724" t="s">
        <v>45</v>
      </c>
      <c r="D724" s="5">
        <v>0.76027777777777772</v>
      </c>
      <c r="E724" s="4">
        <f>VALUE(RIGHT(A724,2))</f>
        <v>5</v>
      </c>
      <c r="F724">
        <f>B724</f>
        <v>-749.79438000000005</v>
      </c>
      <c r="G724" t="str">
        <f>RIGHT(C724,LEN(C724)-FIND(" - ",C724)-2)</f>
        <v>Mutant Pack Score</v>
      </c>
      <c r="H724">
        <f>VALUE(D724)</f>
        <v>0.76027777777777772</v>
      </c>
    </row>
    <row r="725" spans="1:8" x14ac:dyDescent="0.2">
      <c r="A725" t="s">
        <v>44</v>
      </c>
      <c r="B725">
        <v>-761.22460000000001</v>
      </c>
      <c r="C725" t="s">
        <v>53</v>
      </c>
      <c r="D725" s="5">
        <v>0.76087962962962974</v>
      </c>
      <c r="E725" s="4">
        <f>VALUE(RIGHT(A725,2))</f>
        <v>5</v>
      </c>
      <c r="F725">
        <f>B725</f>
        <v>-761.22460000000001</v>
      </c>
      <c r="G725" t="str">
        <f>RIGHT(C725,LEN(C725)-FIND(" - ",C725)-2)</f>
        <v>Minimization Loop Score</v>
      </c>
      <c r="H725">
        <f>VALUE(D725)</f>
        <v>0.76087962962962974</v>
      </c>
    </row>
    <row r="726" spans="1:8" x14ac:dyDescent="0.2">
      <c r="A726" t="s">
        <v>44</v>
      </c>
      <c r="B726">
        <v>-762.59235000000001</v>
      </c>
      <c r="C726" t="s">
        <v>191</v>
      </c>
      <c r="D726" s="5">
        <v>0.76087962962962974</v>
      </c>
      <c r="E726" s="4">
        <f>VALUE(RIGHT(A726,2))</f>
        <v>5</v>
      </c>
      <c r="F726">
        <f>B726</f>
        <v>-762.59235000000001</v>
      </c>
      <c r="G726" t="str">
        <f>RIGHT(C726,LEN(C726)-FIND(" - ",C726)-2)</f>
        <v>Mut &amp; Min #06 Score</v>
      </c>
      <c r="H726">
        <f>VALUE(D726)</f>
        <v>0.76087962962962974</v>
      </c>
    </row>
    <row r="727" spans="1:8" x14ac:dyDescent="0.2">
      <c r="A727" t="s">
        <v>44</v>
      </c>
      <c r="B727">
        <v>-766.92007000000001</v>
      </c>
      <c r="C727" t="s">
        <v>199</v>
      </c>
      <c r="D727" s="5">
        <v>0.7678356481481482</v>
      </c>
      <c r="E727" s="4">
        <f>VALUE(RIGHT(A727,2))</f>
        <v>5</v>
      </c>
      <c r="F727">
        <f>B727</f>
        <v>-766.92007000000001</v>
      </c>
      <c r="G727" t="str">
        <f>RIGHT(C727,LEN(C727)-FIND(" - ",C727)-2)</f>
        <v>Mut &amp; Min, FastRelaxed Score</v>
      </c>
      <c r="H727">
        <f>VALUE(D727)</f>
        <v>0.7678356481481482</v>
      </c>
    </row>
    <row r="728" spans="1:8" x14ac:dyDescent="0.2">
      <c r="A728" t="s">
        <v>46</v>
      </c>
      <c r="B728">
        <v>-765.32357000000002</v>
      </c>
      <c r="C728" t="s">
        <v>47</v>
      </c>
      <c r="D728" s="5">
        <v>0.73236111111111113</v>
      </c>
      <c r="E728" s="4">
        <f>VALUE(RIGHT(A728,2))</f>
        <v>6</v>
      </c>
      <c r="F728">
        <f>B728</f>
        <v>-765.32357000000002</v>
      </c>
      <c r="G728" t="str">
        <f>RIGHT(C728,LEN(C728)-FIND(" - ",C728)-2)</f>
        <v>Mutant Pack Score</v>
      </c>
      <c r="H728">
        <f>VALUE(D728)</f>
        <v>0.73236111111111113</v>
      </c>
    </row>
    <row r="729" spans="1:8" x14ac:dyDescent="0.2">
      <c r="A729" t="s">
        <v>46</v>
      </c>
      <c r="B729">
        <v>-765.69892000000004</v>
      </c>
      <c r="C729" t="s">
        <v>51</v>
      </c>
      <c r="D729" s="5">
        <v>0.73247685185185185</v>
      </c>
      <c r="E729" s="4">
        <f>VALUE(RIGHT(A729,2))</f>
        <v>6</v>
      </c>
      <c r="F729">
        <f>B729</f>
        <v>-765.69892000000004</v>
      </c>
      <c r="G729" t="str">
        <f>RIGHT(C729,LEN(C729)-FIND(" - ",C729)-2)</f>
        <v>Minimization Loop Score</v>
      </c>
      <c r="H729">
        <f>VALUE(D729)</f>
        <v>0.73247685185185185</v>
      </c>
    </row>
    <row r="730" spans="1:8" x14ac:dyDescent="0.2">
      <c r="A730" t="s">
        <v>46</v>
      </c>
      <c r="B730">
        <v>-765.69892000000004</v>
      </c>
      <c r="C730" t="s">
        <v>57</v>
      </c>
      <c r="D730" s="5">
        <v>0.73275462962962967</v>
      </c>
      <c r="E730" s="4">
        <f>VALUE(RIGHT(A730,2))</f>
        <v>6</v>
      </c>
      <c r="F730">
        <f>B730</f>
        <v>-765.69892000000004</v>
      </c>
      <c r="G730" t="str">
        <f>RIGHT(C730,LEN(C730)-FIND(" - ",C730)-2)</f>
        <v>Anneal Loop [HEAT]  1/14 Score</v>
      </c>
      <c r="H730">
        <f>VALUE(D730)</f>
        <v>0.73275462962962967</v>
      </c>
    </row>
    <row r="731" spans="1:8" x14ac:dyDescent="0.2">
      <c r="A731" t="s">
        <v>46</v>
      </c>
      <c r="B731">
        <v>-765.69892000000004</v>
      </c>
      <c r="C731" t="s">
        <v>64</v>
      </c>
      <c r="D731" s="5">
        <v>0.73305555555555557</v>
      </c>
      <c r="E731" s="4">
        <f>VALUE(RIGHT(A731,2))</f>
        <v>6</v>
      </c>
      <c r="F731">
        <f>B731</f>
        <v>-765.69892000000004</v>
      </c>
      <c r="G731" t="str">
        <f>RIGHT(C731,LEN(C731)-FIND(" - ",C731)-2)</f>
        <v>Anneal Loop [HEAT]  2/14 Score</v>
      </c>
      <c r="H731">
        <f>VALUE(D731)</f>
        <v>0.73305555555555557</v>
      </c>
    </row>
    <row r="732" spans="1:8" x14ac:dyDescent="0.2">
      <c r="A732" t="s">
        <v>46</v>
      </c>
      <c r="B732">
        <v>-765.69892000000004</v>
      </c>
      <c r="C732" t="s">
        <v>72</v>
      </c>
      <c r="D732" s="5">
        <v>0.73334490740740732</v>
      </c>
      <c r="E732" s="4">
        <f>VALUE(RIGHT(A732,2))</f>
        <v>6</v>
      </c>
      <c r="F732">
        <f>B732</f>
        <v>-765.69892000000004</v>
      </c>
      <c r="G732" t="str">
        <f>RIGHT(C732,LEN(C732)-FIND(" - ",C732)-2)</f>
        <v>Anneal Loop [HEAT]  3/14 Score</v>
      </c>
      <c r="H732">
        <f>VALUE(D732)</f>
        <v>0.73334490740740732</v>
      </c>
    </row>
    <row r="733" spans="1:8" x14ac:dyDescent="0.2">
      <c r="A733" t="s">
        <v>46</v>
      </c>
      <c r="B733">
        <v>-763.85794999999996</v>
      </c>
      <c r="C733" t="s">
        <v>79</v>
      </c>
      <c r="D733" s="5">
        <v>0.73362268518518514</v>
      </c>
      <c r="E733" s="4">
        <f>VALUE(RIGHT(A733,2))</f>
        <v>6</v>
      </c>
      <c r="F733">
        <f>B733</f>
        <v>-763.85794999999996</v>
      </c>
      <c r="G733" t="str">
        <f>RIGHT(C733,LEN(C733)-FIND(" - ",C733)-2)</f>
        <v>Anneal Loop [COOL]  4/14 Score</v>
      </c>
      <c r="H733">
        <f>VALUE(D733)</f>
        <v>0.73362268518518514</v>
      </c>
    </row>
    <row r="734" spans="1:8" x14ac:dyDescent="0.2">
      <c r="A734" t="s">
        <v>46</v>
      </c>
      <c r="B734">
        <v>-758.38238999999999</v>
      </c>
      <c r="C734" t="s">
        <v>86</v>
      </c>
      <c r="D734" s="5">
        <v>0.73390046296296296</v>
      </c>
      <c r="E734" s="4">
        <f>VALUE(RIGHT(A734,2))</f>
        <v>6</v>
      </c>
      <c r="F734">
        <f>B734</f>
        <v>-758.38238999999999</v>
      </c>
      <c r="G734" t="str">
        <f>RIGHT(C734,LEN(C734)-FIND(" - ",C734)-2)</f>
        <v>Anneal Loop [COOL]  5/14 Score</v>
      </c>
      <c r="H734">
        <f>VALUE(D734)</f>
        <v>0.73390046296296296</v>
      </c>
    </row>
    <row r="735" spans="1:8" x14ac:dyDescent="0.2">
      <c r="A735" t="s">
        <v>46</v>
      </c>
      <c r="B735">
        <v>-758.16480999999999</v>
      </c>
      <c r="C735" t="s">
        <v>95</v>
      </c>
      <c r="D735" s="5">
        <v>0.73417824074074067</v>
      </c>
      <c r="E735" s="4">
        <f>VALUE(RIGHT(A735,2))</f>
        <v>6</v>
      </c>
      <c r="F735">
        <f>B735</f>
        <v>-758.16480999999999</v>
      </c>
      <c r="G735" t="str">
        <f>RIGHT(C735,LEN(C735)-FIND(" - ",C735)-2)</f>
        <v>Anneal Loop [COOL]  6/14 Score</v>
      </c>
      <c r="H735">
        <f>VALUE(D735)</f>
        <v>0.73417824074074067</v>
      </c>
    </row>
    <row r="736" spans="1:8" x14ac:dyDescent="0.2">
      <c r="A736" t="s">
        <v>46</v>
      </c>
      <c r="B736">
        <v>-756.84653000000003</v>
      </c>
      <c r="C736" t="s">
        <v>101</v>
      </c>
      <c r="D736" s="5">
        <v>0.73445601851851849</v>
      </c>
      <c r="E736" s="4">
        <f>VALUE(RIGHT(A736,2))</f>
        <v>6</v>
      </c>
      <c r="F736">
        <f>B736</f>
        <v>-756.84653000000003</v>
      </c>
      <c r="G736" t="str">
        <f>RIGHT(C736,LEN(C736)-FIND(" - ",C736)-2)</f>
        <v>Anneal Loop [COOL]  7/14 Score</v>
      </c>
      <c r="H736">
        <f>VALUE(D736)</f>
        <v>0.73445601851851849</v>
      </c>
    </row>
    <row r="737" spans="1:8" x14ac:dyDescent="0.2">
      <c r="A737" t="s">
        <v>46</v>
      </c>
      <c r="B737">
        <v>-756.84653000000003</v>
      </c>
      <c r="C737" t="s">
        <v>108</v>
      </c>
      <c r="D737" s="5">
        <v>0.73474537037037047</v>
      </c>
      <c r="E737" s="4">
        <f>VALUE(RIGHT(A737,2))</f>
        <v>6</v>
      </c>
      <c r="F737">
        <f>B737</f>
        <v>-756.84653000000003</v>
      </c>
      <c r="G737" t="str">
        <f>RIGHT(C737,LEN(C737)-FIND(" - ",C737)-2)</f>
        <v>Anneal Loop [HEAT]  8/14 Score</v>
      </c>
      <c r="H737">
        <f>VALUE(D737)</f>
        <v>0.73474537037037047</v>
      </c>
    </row>
    <row r="738" spans="1:8" x14ac:dyDescent="0.2">
      <c r="A738" t="s">
        <v>46</v>
      </c>
      <c r="B738">
        <v>-756.84653000000003</v>
      </c>
      <c r="C738" t="s">
        <v>116</v>
      </c>
      <c r="D738" s="5">
        <v>0.73504629629629636</v>
      </c>
      <c r="E738" s="4">
        <f>VALUE(RIGHT(A738,2))</f>
        <v>6</v>
      </c>
      <c r="F738">
        <f>B738</f>
        <v>-756.84653000000003</v>
      </c>
      <c r="G738" t="str">
        <f>RIGHT(C738,LEN(C738)-FIND(" - ",C738)-2)</f>
        <v>Anneal Loop [HEAT]  9/14 Score</v>
      </c>
      <c r="H738">
        <f>VALUE(D738)</f>
        <v>0.73504629629629636</v>
      </c>
    </row>
    <row r="739" spans="1:8" x14ac:dyDescent="0.2">
      <c r="A739" t="s">
        <v>46</v>
      </c>
      <c r="B739">
        <v>-756.84653000000003</v>
      </c>
      <c r="C739" t="s">
        <v>121</v>
      </c>
      <c r="D739" s="5">
        <v>0.73531250000000004</v>
      </c>
      <c r="E739" s="4">
        <f>VALUE(RIGHT(A739,2))</f>
        <v>6</v>
      </c>
      <c r="F739">
        <f>B739</f>
        <v>-756.84653000000003</v>
      </c>
      <c r="G739" t="str">
        <f>RIGHT(C739,LEN(C739)-FIND(" - ",C739)-2)</f>
        <v>Anneal Loop [HEAT] 10/14 Score</v>
      </c>
      <c r="H739">
        <f>VALUE(D739)</f>
        <v>0.73531250000000004</v>
      </c>
    </row>
    <row r="740" spans="1:8" x14ac:dyDescent="0.2">
      <c r="A740" t="s">
        <v>46</v>
      </c>
      <c r="B740">
        <v>-754.89572999999996</v>
      </c>
      <c r="C740" t="s">
        <v>128</v>
      </c>
      <c r="D740" s="5">
        <v>0.73559027777777775</v>
      </c>
      <c r="E740" s="4">
        <f>VALUE(RIGHT(A740,2))</f>
        <v>6</v>
      </c>
      <c r="F740">
        <f>B740</f>
        <v>-754.89572999999996</v>
      </c>
      <c r="G740" t="str">
        <f>RIGHT(C740,LEN(C740)-FIND(" - ",C740)-2)</f>
        <v>Anneal Loop [COOL] 11/14 Score</v>
      </c>
      <c r="H740">
        <f>VALUE(D740)</f>
        <v>0.73559027777777775</v>
      </c>
    </row>
    <row r="741" spans="1:8" x14ac:dyDescent="0.2">
      <c r="A741" t="s">
        <v>46</v>
      </c>
      <c r="B741">
        <v>-753.66133000000002</v>
      </c>
      <c r="C741" t="s">
        <v>136</v>
      </c>
      <c r="D741" s="5">
        <v>0.73586805555555557</v>
      </c>
      <c r="E741" s="4">
        <f>VALUE(RIGHT(A741,2))</f>
        <v>6</v>
      </c>
      <c r="F741">
        <f>B741</f>
        <v>-753.66133000000002</v>
      </c>
      <c r="G741" t="str">
        <f>RIGHT(C741,LEN(C741)-FIND(" - ",C741)-2)</f>
        <v>Anneal Loop [COOL] 12/14 Score</v>
      </c>
      <c r="H741">
        <f>VALUE(D741)</f>
        <v>0.73586805555555557</v>
      </c>
    </row>
    <row r="742" spans="1:8" x14ac:dyDescent="0.2">
      <c r="A742" t="s">
        <v>46</v>
      </c>
      <c r="B742">
        <v>-749.52202</v>
      </c>
      <c r="C742" t="s">
        <v>143</v>
      </c>
      <c r="D742" s="5">
        <v>0.73614583333333339</v>
      </c>
      <c r="E742" s="4">
        <f>VALUE(RIGHT(A742,2))</f>
        <v>6</v>
      </c>
      <c r="F742">
        <f>B742</f>
        <v>-749.52202</v>
      </c>
      <c r="G742" t="str">
        <f>RIGHT(C742,LEN(C742)-FIND(" - ",C742)-2)</f>
        <v>Anneal Loop [COOL] 13/14 Score</v>
      </c>
      <c r="H742">
        <f>VALUE(D742)</f>
        <v>0.73614583333333339</v>
      </c>
    </row>
    <row r="743" spans="1:8" x14ac:dyDescent="0.2">
      <c r="A743" t="s">
        <v>46</v>
      </c>
      <c r="B743">
        <v>-749.52202</v>
      </c>
      <c r="C743" t="s">
        <v>149</v>
      </c>
      <c r="D743" s="5">
        <v>0.73642361111111121</v>
      </c>
      <c r="E743" s="4">
        <f>VALUE(RIGHT(A743,2))</f>
        <v>6</v>
      </c>
      <c r="F743">
        <f>B743</f>
        <v>-749.52202</v>
      </c>
      <c r="G743" t="str">
        <f>RIGHT(C743,LEN(C743)-FIND(" - ",C743)-2)</f>
        <v>Anneal Loop [COOL] 14/14 Score</v>
      </c>
      <c r="H743">
        <f>VALUE(D743)</f>
        <v>0.73642361111111121</v>
      </c>
    </row>
    <row r="744" spans="1:8" x14ac:dyDescent="0.2">
      <c r="A744" t="s">
        <v>46</v>
      </c>
      <c r="B744">
        <v>-749.85996</v>
      </c>
      <c r="C744" t="s">
        <v>51</v>
      </c>
      <c r="D744" s="5">
        <v>0.73660879629629628</v>
      </c>
      <c r="E744" s="4">
        <f>VALUE(RIGHT(A744,2))</f>
        <v>6</v>
      </c>
      <c r="F744">
        <f>B744</f>
        <v>-749.85996</v>
      </c>
      <c r="G744" t="str">
        <f>RIGHT(C744,LEN(C744)-FIND(" - ",C744)-2)</f>
        <v>Minimization Loop Score</v>
      </c>
      <c r="H744">
        <f>VALUE(D744)</f>
        <v>0.73660879629629628</v>
      </c>
    </row>
    <row r="745" spans="1:8" x14ac:dyDescent="0.2">
      <c r="A745" t="s">
        <v>46</v>
      </c>
      <c r="B745">
        <v>-749.61946999999998</v>
      </c>
      <c r="C745" t="s">
        <v>47</v>
      </c>
      <c r="D745" s="5">
        <v>0.73660879629629628</v>
      </c>
      <c r="E745" s="4">
        <f>VALUE(RIGHT(A745,2))</f>
        <v>6</v>
      </c>
      <c r="F745">
        <f>B745</f>
        <v>-749.61946999999998</v>
      </c>
      <c r="G745" t="str">
        <f>RIGHT(C745,LEN(C745)-FIND(" - ",C745)-2)</f>
        <v>Mutant Pack Score</v>
      </c>
      <c r="H745">
        <f>VALUE(D745)</f>
        <v>0.73660879629629628</v>
      </c>
    </row>
    <row r="746" spans="1:8" x14ac:dyDescent="0.2">
      <c r="A746" t="s">
        <v>46</v>
      </c>
      <c r="B746">
        <v>-763.71893</v>
      </c>
      <c r="C746" t="s">
        <v>51</v>
      </c>
      <c r="D746" s="5">
        <v>0.73724537037037041</v>
      </c>
      <c r="E746" s="4">
        <f>VALUE(RIGHT(A746,2))</f>
        <v>6</v>
      </c>
      <c r="F746">
        <f>B746</f>
        <v>-763.71893</v>
      </c>
      <c r="G746" t="str">
        <f>RIGHT(C746,LEN(C746)-FIND(" - ",C746)-2)</f>
        <v>Minimization Loop Score</v>
      </c>
      <c r="H746">
        <f>VALUE(D746)</f>
        <v>0.73724537037037041</v>
      </c>
    </row>
    <row r="747" spans="1:8" x14ac:dyDescent="0.2">
      <c r="A747" t="s">
        <v>46</v>
      </c>
      <c r="B747">
        <v>-763.71893</v>
      </c>
      <c r="C747" t="s">
        <v>158</v>
      </c>
      <c r="D747" s="5">
        <v>0.73724537037037041</v>
      </c>
      <c r="E747" s="4">
        <f>VALUE(RIGHT(A747,2))</f>
        <v>6</v>
      </c>
      <c r="F747">
        <f>B747</f>
        <v>-763.71893</v>
      </c>
      <c r="G747" t="str">
        <f>RIGHT(C747,LEN(C747)-FIND(" - ",C747)-2)</f>
        <v>Mut &amp; Min #01 Score</v>
      </c>
      <c r="H747">
        <f>VALUE(D747)</f>
        <v>0.73724537037037041</v>
      </c>
    </row>
    <row r="748" spans="1:8" x14ac:dyDescent="0.2">
      <c r="A748" t="s">
        <v>46</v>
      </c>
      <c r="B748">
        <v>-759.23117999999999</v>
      </c>
      <c r="C748" t="s">
        <v>47</v>
      </c>
      <c r="D748" s="5">
        <v>0.73724537037037041</v>
      </c>
      <c r="E748" s="4">
        <f>VALUE(RIGHT(A748,2))</f>
        <v>6</v>
      </c>
      <c r="F748">
        <f>B748</f>
        <v>-759.23117999999999</v>
      </c>
      <c r="G748" t="str">
        <f>RIGHT(C748,LEN(C748)-FIND(" - ",C748)-2)</f>
        <v>Mutant Pack Score</v>
      </c>
      <c r="H748">
        <f>VALUE(D748)</f>
        <v>0.73724537037037041</v>
      </c>
    </row>
    <row r="749" spans="1:8" x14ac:dyDescent="0.2">
      <c r="A749" t="s">
        <v>46</v>
      </c>
      <c r="B749">
        <v>-760.75355000000002</v>
      </c>
      <c r="C749" t="s">
        <v>51</v>
      </c>
      <c r="D749" s="5">
        <v>0.73737268518518517</v>
      </c>
      <c r="E749" s="4">
        <f>VALUE(RIGHT(A749,2))</f>
        <v>6</v>
      </c>
      <c r="F749">
        <f>B749</f>
        <v>-760.75355000000002</v>
      </c>
      <c r="G749" t="str">
        <f>RIGHT(C749,LEN(C749)-FIND(" - ",C749)-2)</f>
        <v>Minimization Loop Score</v>
      </c>
      <c r="H749">
        <f>VALUE(D749)</f>
        <v>0.73737268518518517</v>
      </c>
    </row>
    <row r="750" spans="1:8" x14ac:dyDescent="0.2">
      <c r="A750" t="s">
        <v>46</v>
      </c>
      <c r="B750">
        <v>-760.75355000000002</v>
      </c>
      <c r="C750" t="s">
        <v>57</v>
      </c>
      <c r="D750" s="5">
        <v>0.73765046296296299</v>
      </c>
      <c r="E750" s="4">
        <f>VALUE(RIGHT(A750,2))</f>
        <v>6</v>
      </c>
      <c r="F750">
        <f>B750</f>
        <v>-760.75355000000002</v>
      </c>
      <c r="G750" t="str">
        <f>RIGHT(C750,LEN(C750)-FIND(" - ",C750)-2)</f>
        <v>Anneal Loop [HEAT]  1/14 Score</v>
      </c>
      <c r="H750">
        <f>VALUE(D750)</f>
        <v>0.73765046296296299</v>
      </c>
    </row>
    <row r="751" spans="1:8" x14ac:dyDescent="0.2">
      <c r="A751" t="s">
        <v>46</v>
      </c>
      <c r="B751">
        <v>-760.75355000000002</v>
      </c>
      <c r="C751" t="s">
        <v>64</v>
      </c>
      <c r="D751" s="5">
        <v>0.73793981481481474</v>
      </c>
      <c r="E751" s="4">
        <f>VALUE(RIGHT(A751,2))</f>
        <v>6</v>
      </c>
      <c r="F751">
        <f>B751</f>
        <v>-760.75355000000002</v>
      </c>
      <c r="G751" t="str">
        <f>RIGHT(C751,LEN(C751)-FIND(" - ",C751)-2)</f>
        <v>Anneal Loop [HEAT]  2/14 Score</v>
      </c>
      <c r="H751">
        <f>VALUE(D751)</f>
        <v>0.73793981481481474</v>
      </c>
    </row>
    <row r="752" spans="1:8" x14ac:dyDescent="0.2">
      <c r="A752" t="s">
        <v>46</v>
      </c>
      <c r="B752">
        <v>-760.75355000000002</v>
      </c>
      <c r="C752" t="s">
        <v>72</v>
      </c>
      <c r="D752" s="5">
        <v>0.73821759259259256</v>
      </c>
      <c r="E752" s="4">
        <f>VALUE(RIGHT(A752,2))</f>
        <v>6</v>
      </c>
      <c r="F752">
        <f>B752</f>
        <v>-760.75355000000002</v>
      </c>
      <c r="G752" t="str">
        <f>RIGHT(C752,LEN(C752)-FIND(" - ",C752)-2)</f>
        <v>Anneal Loop [HEAT]  3/14 Score</v>
      </c>
      <c r="H752">
        <f>VALUE(D752)</f>
        <v>0.73821759259259256</v>
      </c>
    </row>
    <row r="753" spans="1:8" x14ac:dyDescent="0.2">
      <c r="A753" t="s">
        <v>46</v>
      </c>
      <c r="B753">
        <v>-758.05825000000004</v>
      </c>
      <c r="C753" t="s">
        <v>79</v>
      </c>
      <c r="D753" s="5">
        <v>0.73848379629629635</v>
      </c>
      <c r="E753" s="4">
        <f>VALUE(RIGHT(A753,2))</f>
        <v>6</v>
      </c>
      <c r="F753">
        <f>B753</f>
        <v>-758.05825000000004</v>
      </c>
      <c r="G753" t="str">
        <f>RIGHT(C753,LEN(C753)-FIND(" - ",C753)-2)</f>
        <v>Anneal Loop [COOL]  4/14 Score</v>
      </c>
      <c r="H753">
        <f>VALUE(D753)</f>
        <v>0.73848379629629635</v>
      </c>
    </row>
    <row r="754" spans="1:8" x14ac:dyDescent="0.2">
      <c r="A754" t="s">
        <v>46</v>
      </c>
      <c r="B754">
        <v>-756.24166000000002</v>
      </c>
      <c r="C754" t="s">
        <v>86</v>
      </c>
      <c r="D754" s="5">
        <v>0.73876157407407417</v>
      </c>
      <c r="E754" s="4">
        <f>VALUE(RIGHT(A754,2))</f>
        <v>6</v>
      </c>
      <c r="F754">
        <f>B754</f>
        <v>-756.24166000000002</v>
      </c>
      <c r="G754" t="str">
        <f>RIGHT(C754,LEN(C754)-FIND(" - ",C754)-2)</f>
        <v>Anneal Loop [COOL]  5/14 Score</v>
      </c>
      <c r="H754">
        <f>VALUE(D754)</f>
        <v>0.73876157407407417</v>
      </c>
    </row>
    <row r="755" spans="1:8" x14ac:dyDescent="0.2">
      <c r="A755" t="s">
        <v>46</v>
      </c>
      <c r="B755">
        <v>-757.19510000000002</v>
      </c>
      <c r="C755" t="s">
        <v>95</v>
      </c>
      <c r="D755" s="5">
        <v>0.73902777777777784</v>
      </c>
      <c r="E755" s="4">
        <f>VALUE(RIGHT(A755,2))</f>
        <v>6</v>
      </c>
      <c r="F755">
        <f>B755</f>
        <v>-757.19510000000002</v>
      </c>
      <c r="G755" t="str">
        <f>RIGHT(C755,LEN(C755)-FIND(" - ",C755)-2)</f>
        <v>Anneal Loop [COOL]  6/14 Score</v>
      </c>
      <c r="H755">
        <f>VALUE(D755)</f>
        <v>0.73902777777777784</v>
      </c>
    </row>
    <row r="756" spans="1:8" x14ac:dyDescent="0.2">
      <c r="A756" t="s">
        <v>46</v>
      </c>
      <c r="B756">
        <v>-747.87771999999995</v>
      </c>
      <c r="C756" t="s">
        <v>101</v>
      </c>
      <c r="D756" s="5">
        <v>0.73930555555555555</v>
      </c>
      <c r="E756" s="4">
        <f>VALUE(RIGHT(A756,2))</f>
        <v>6</v>
      </c>
      <c r="F756">
        <f>B756</f>
        <v>-747.87771999999995</v>
      </c>
      <c r="G756" t="str">
        <f>RIGHT(C756,LEN(C756)-FIND(" - ",C756)-2)</f>
        <v>Anneal Loop [COOL]  7/14 Score</v>
      </c>
      <c r="H756">
        <f>VALUE(D756)</f>
        <v>0.73930555555555555</v>
      </c>
    </row>
    <row r="757" spans="1:8" x14ac:dyDescent="0.2">
      <c r="A757" t="s">
        <v>46</v>
      </c>
      <c r="B757">
        <v>-747.87771999999995</v>
      </c>
      <c r="C757" t="s">
        <v>108</v>
      </c>
      <c r="D757" s="5">
        <v>0.73958333333333337</v>
      </c>
      <c r="E757" s="4">
        <f>VALUE(RIGHT(A757,2))</f>
        <v>6</v>
      </c>
      <c r="F757">
        <f>B757</f>
        <v>-747.87771999999995</v>
      </c>
      <c r="G757" t="str">
        <f>RIGHT(C757,LEN(C757)-FIND(" - ",C757)-2)</f>
        <v>Anneal Loop [HEAT]  8/14 Score</v>
      </c>
      <c r="H757">
        <f>VALUE(D757)</f>
        <v>0.73958333333333337</v>
      </c>
    </row>
    <row r="758" spans="1:8" x14ac:dyDescent="0.2">
      <c r="A758" t="s">
        <v>46</v>
      </c>
      <c r="B758">
        <v>-747.87771999999995</v>
      </c>
      <c r="C758" t="s">
        <v>116</v>
      </c>
      <c r="D758" s="5">
        <v>0.73987268518518512</v>
      </c>
      <c r="E758" s="4">
        <f>VALUE(RIGHT(A758,2))</f>
        <v>6</v>
      </c>
      <c r="F758">
        <f>B758</f>
        <v>-747.87771999999995</v>
      </c>
      <c r="G758" t="str">
        <f>RIGHT(C758,LEN(C758)-FIND(" - ",C758)-2)</f>
        <v>Anneal Loop [HEAT]  9/14 Score</v>
      </c>
      <c r="H758">
        <f>VALUE(D758)</f>
        <v>0.73987268518518512</v>
      </c>
    </row>
    <row r="759" spans="1:8" x14ac:dyDescent="0.2">
      <c r="A759" t="s">
        <v>46</v>
      </c>
      <c r="B759">
        <v>-747.87771999999995</v>
      </c>
      <c r="C759" t="s">
        <v>121</v>
      </c>
      <c r="D759" s="5">
        <v>0.74015046296296294</v>
      </c>
      <c r="E759" s="4">
        <f>VALUE(RIGHT(A759,2))</f>
        <v>6</v>
      </c>
      <c r="F759">
        <f>B759</f>
        <v>-747.87771999999995</v>
      </c>
      <c r="G759" t="str">
        <f>RIGHT(C759,LEN(C759)-FIND(" - ",C759)-2)</f>
        <v>Anneal Loop [HEAT] 10/14 Score</v>
      </c>
      <c r="H759">
        <f>VALUE(D759)</f>
        <v>0.74015046296296294</v>
      </c>
    </row>
    <row r="760" spans="1:8" x14ac:dyDescent="0.2">
      <c r="A760" t="s">
        <v>46</v>
      </c>
      <c r="B760">
        <v>-747.22125000000005</v>
      </c>
      <c r="C760" t="s">
        <v>128</v>
      </c>
      <c r="D760" s="5">
        <v>0.74042824074074076</v>
      </c>
      <c r="E760" s="4">
        <f>VALUE(RIGHT(A760,2))</f>
        <v>6</v>
      </c>
      <c r="F760">
        <f>B760</f>
        <v>-747.22125000000005</v>
      </c>
      <c r="G760" t="str">
        <f>RIGHT(C760,LEN(C760)-FIND(" - ",C760)-2)</f>
        <v>Anneal Loop [COOL] 11/14 Score</v>
      </c>
      <c r="H760">
        <f>VALUE(D760)</f>
        <v>0.74042824074074076</v>
      </c>
    </row>
    <row r="761" spans="1:8" x14ac:dyDescent="0.2">
      <c r="A761" t="s">
        <v>46</v>
      </c>
      <c r="B761">
        <v>-747.22125000000005</v>
      </c>
      <c r="C761" t="s">
        <v>136</v>
      </c>
      <c r="D761" s="5">
        <v>0.74070601851851858</v>
      </c>
      <c r="E761" s="4">
        <f>VALUE(RIGHT(A761,2))</f>
        <v>6</v>
      </c>
      <c r="F761">
        <f>B761</f>
        <v>-747.22125000000005</v>
      </c>
      <c r="G761" t="str">
        <f>RIGHT(C761,LEN(C761)-FIND(" - ",C761)-2)</f>
        <v>Anneal Loop [COOL] 12/14 Score</v>
      </c>
      <c r="H761">
        <f>VALUE(D761)</f>
        <v>0.74070601851851858</v>
      </c>
    </row>
    <row r="762" spans="1:8" x14ac:dyDescent="0.2">
      <c r="A762" t="s">
        <v>46</v>
      </c>
      <c r="B762">
        <v>-747.24117000000001</v>
      </c>
      <c r="C762" t="s">
        <v>143</v>
      </c>
      <c r="D762" s="5">
        <v>0.74097222222222225</v>
      </c>
      <c r="E762" s="4">
        <f>VALUE(RIGHT(A762,2))</f>
        <v>6</v>
      </c>
      <c r="F762">
        <f>B762</f>
        <v>-747.24117000000001</v>
      </c>
      <c r="G762" t="str">
        <f>RIGHT(C762,LEN(C762)-FIND(" - ",C762)-2)</f>
        <v>Anneal Loop [COOL] 13/14 Score</v>
      </c>
      <c r="H762">
        <f>VALUE(D762)</f>
        <v>0.74097222222222225</v>
      </c>
    </row>
    <row r="763" spans="1:8" x14ac:dyDescent="0.2">
      <c r="A763" t="s">
        <v>46</v>
      </c>
      <c r="B763">
        <v>-753.33574999999996</v>
      </c>
      <c r="C763" t="s">
        <v>149</v>
      </c>
      <c r="D763" s="5">
        <v>0.74123842592592604</v>
      </c>
      <c r="E763" s="4">
        <f>VALUE(RIGHT(A763,2))</f>
        <v>6</v>
      </c>
      <c r="F763">
        <f>B763</f>
        <v>-753.33574999999996</v>
      </c>
      <c r="G763" t="str">
        <f>RIGHT(C763,LEN(C763)-FIND(" - ",C763)-2)</f>
        <v>Anneal Loop [COOL] 14/14 Score</v>
      </c>
      <c r="H763">
        <f>VALUE(D763)</f>
        <v>0.74123842592592604</v>
      </c>
    </row>
    <row r="764" spans="1:8" x14ac:dyDescent="0.2">
      <c r="A764" t="s">
        <v>46</v>
      </c>
      <c r="B764">
        <v>-753.80582000000004</v>
      </c>
      <c r="C764" t="s">
        <v>51</v>
      </c>
      <c r="D764" s="5">
        <v>0.74137731481481473</v>
      </c>
      <c r="E764" s="4">
        <f>VALUE(RIGHT(A764,2))</f>
        <v>6</v>
      </c>
      <c r="F764">
        <f>B764</f>
        <v>-753.80582000000004</v>
      </c>
      <c r="G764" t="str">
        <f>RIGHT(C764,LEN(C764)-FIND(" - ",C764)-2)</f>
        <v>Minimization Loop Score</v>
      </c>
      <c r="H764">
        <f>VALUE(D764)</f>
        <v>0.74137731481481473</v>
      </c>
    </row>
    <row r="765" spans="1:8" x14ac:dyDescent="0.2">
      <c r="A765" t="s">
        <v>46</v>
      </c>
      <c r="B765">
        <v>-753.91177000000005</v>
      </c>
      <c r="C765" t="s">
        <v>47</v>
      </c>
      <c r="D765" s="5">
        <v>0.74137731481481473</v>
      </c>
      <c r="E765" s="4">
        <f>VALUE(RIGHT(A765,2))</f>
        <v>6</v>
      </c>
      <c r="F765">
        <f>B765</f>
        <v>-753.91177000000005</v>
      </c>
      <c r="G765" t="str">
        <f>RIGHT(C765,LEN(C765)-FIND(" - ",C765)-2)</f>
        <v>Mutant Pack Score</v>
      </c>
      <c r="H765">
        <f>VALUE(D765)</f>
        <v>0.74137731481481473</v>
      </c>
    </row>
    <row r="766" spans="1:8" x14ac:dyDescent="0.2">
      <c r="A766" t="s">
        <v>46</v>
      </c>
      <c r="B766">
        <v>-760.41272000000004</v>
      </c>
      <c r="C766" t="s">
        <v>51</v>
      </c>
      <c r="D766" s="5">
        <v>0.74197916666666675</v>
      </c>
      <c r="E766" s="4">
        <f>VALUE(RIGHT(A766,2))</f>
        <v>6</v>
      </c>
      <c r="F766">
        <f>B766</f>
        <v>-760.41272000000004</v>
      </c>
      <c r="G766" t="str">
        <f>RIGHT(C766,LEN(C766)-FIND(" - ",C766)-2)</f>
        <v>Minimization Loop Score</v>
      </c>
      <c r="H766">
        <f>VALUE(D766)</f>
        <v>0.74197916666666675</v>
      </c>
    </row>
    <row r="767" spans="1:8" x14ac:dyDescent="0.2">
      <c r="A767" t="s">
        <v>46</v>
      </c>
      <c r="B767">
        <v>-763.71893</v>
      </c>
      <c r="C767" t="s">
        <v>165</v>
      </c>
      <c r="D767" s="5">
        <v>0.74197916666666675</v>
      </c>
      <c r="E767" s="4">
        <f>VALUE(RIGHT(A767,2))</f>
        <v>6</v>
      </c>
      <c r="F767">
        <f>B767</f>
        <v>-763.71893</v>
      </c>
      <c r="G767" t="str">
        <f>RIGHT(C767,LEN(C767)-FIND(" - ",C767)-2)</f>
        <v>Mut &amp; Min #02 Score</v>
      </c>
      <c r="H767">
        <f>VALUE(D767)</f>
        <v>0.74197916666666675</v>
      </c>
    </row>
    <row r="768" spans="1:8" x14ac:dyDescent="0.2">
      <c r="A768" t="s">
        <v>46</v>
      </c>
      <c r="B768">
        <v>-743.27841999999998</v>
      </c>
      <c r="C768" t="s">
        <v>47</v>
      </c>
      <c r="D768" s="5">
        <v>0.74197916666666675</v>
      </c>
      <c r="E768" s="4">
        <f>VALUE(RIGHT(A768,2))</f>
        <v>6</v>
      </c>
      <c r="F768">
        <f>B768</f>
        <v>-743.27841999999998</v>
      </c>
      <c r="G768" t="str">
        <f>RIGHT(C768,LEN(C768)-FIND(" - ",C768)-2)</f>
        <v>Mutant Pack Score</v>
      </c>
      <c r="H768">
        <f>VALUE(D768)</f>
        <v>0.74197916666666675</v>
      </c>
    </row>
    <row r="769" spans="1:8" x14ac:dyDescent="0.2">
      <c r="A769" t="s">
        <v>46</v>
      </c>
      <c r="B769">
        <v>-755.77674000000002</v>
      </c>
      <c r="C769" t="s">
        <v>51</v>
      </c>
      <c r="D769" s="5">
        <v>0.74211805555555566</v>
      </c>
      <c r="E769" s="4">
        <f>VALUE(RIGHT(A769,2))</f>
        <v>6</v>
      </c>
      <c r="F769">
        <f>B769</f>
        <v>-755.77674000000002</v>
      </c>
      <c r="G769" t="str">
        <f>RIGHT(C769,LEN(C769)-FIND(" - ",C769)-2)</f>
        <v>Minimization Loop Score</v>
      </c>
      <c r="H769">
        <f>VALUE(D769)</f>
        <v>0.74211805555555566</v>
      </c>
    </row>
    <row r="770" spans="1:8" x14ac:dyDescent="0.2">
      <c r="A770" t="s">
        <v>46</v>
      </c>
      <c r="B770">
        <v>-755.77674000000002</v>
      </c>
      <c r="C770" t="s">
        <v>57</v>
      </c>
      <c r="D770" s="5">
        <v>0.74239583333333325</v>
      </c>
      <c r="E770" s="4">
        <f>VALUE(RIGHT(A770,2))</f>
        <v>6</v>
      </c>
      <c r="F770">
        <f>B770</f>
        <v>-755.77674000000002</v>
      </c>
      <c r="G770" t="str">
        <f>RIGHT(C770,LEN(C770)-FIND(" - ",C770)-2)</f>
        <v>Anneal Loop [HEAT]  1/14 Score</v>
      </c>
      <c r="H770">
        <f>VALUE(D770)</f>
        <v>0.74239583333333325</v>
      </c>
    </row>
    <row r="771" spans="1:8" x14ac:dyDescent="0.2">
      <c r="A771" t="s">
        <v>46</v>
      </c>
      <c r="B771">
        <v>-755.77674000000002</v>
      </c>
      <c r="C771" t="s">
        <v>64</v>
      </c>
      <c r="D771" s="5">
        <v>0.74267361111111108</v>
      </c>
      <c r="E771" s="4">
        <f>VALUE(RIGHT(A771,2))</f>
        <v>6</v>
      </c>
      <c r="F771">
        <f>B771</f>
        <v>-755.77674000000002</v>
      </c>
      <c r="G771" t="str">
        <f>RIGHT(C771,LEN(C771)-FIND(" - ",C771)-2)</f>
        <v>Anneal Loop [HEAT]  2/14 Score</v>
      </c>
      <c r="H771">
        <f>VALUE(D771)</f>
        <v>0.74267361111111108</v>
      </c>
    </row>
    <row r="772" spans="1:8" x14ac:dyDescent="0.2">
      <c r="A772" t="s">
        <v>46</v>
      </c>
      <c r="B772">
        <v>-755.77674000000002</v>
      </c>
      <c r="C772" t="s">
        <v>72</v>
      </c>
      <c r="D772" s="5">
        <v>0.74296296296296294</v>
      </c>
      <c r="E772" s="4">
        <f>VALUE(RIGHT(A772,2))</f>
        <v>6</v>
      </c>
      <c r="F772">
        <f>B772</f>
        <v>-755.77674000000002</v>
      </c>
      <c r="G772" t="str">
        <f>RIGHT(C772,LEN(C772)-FIND(" - ",C772)-2)</f>
        <v>Anneal Loop [HEAT]  3/14 Score</v>
      </c>
      <c r="H772">
        <f>VALUE(D772)</f>
        <v>0.74296296296296294</v>
      </c>
    </row>
    <row r="773" spans="1:8" x14ac:dyDescent="0.2">
      <c r="A773" t="s">
        <v>46</v>
      </c>
      <c r="B773">
        <v>-755.77674000000002</v>
      </c>
      <c r="C773" t="s">
        <v>79</v>
      </c>
      <c r="D773" s="5">
        <v>0.74324074074074076</v>
      </c>
      <c r="E773" s="4">
        <f>VALUE(RIGHT(A773,2))</f>
        <v>6</v>
      </c>
      <c r="F773">
        <f>B773</f>
        <v>-755.77674000000002</v>
      </c>
      <c r="G773" t="str">
        <f>RIGHT(C773,LEN(C773)-FIND(" - ",C773)-2)</f>
        <v>Anneal Loop [COOL]  4/14 Score</v>
      </c>
      <c r="H773">
        <f>VALUE(D773)</f>
        <v>0.74324074074074076</v>
      </c>
    </row>
    <row r="774" spans="1:8" x14ac:dyDescent="0.2">
      <c r="A774" t="s">
        <v>46</v>
      </c>
      <c r="B774">
        <v>-755.77674000000002</v>
      </c>
      <c r="C774" t="s">
        <v>86</v>
      </c>
      <c r="D774" s="5">
        <v>0.74350694444444443</v>
      </c>
      <c r="E774" s="4">
        <f>VALUE(RIGHT(A774,2))</f>
        <v>6</v>
      </c>
      <c r="F774">
        <f>B774</f>
        <v>-755.77674000000002</v>
      </c>
      <c r="G774" t="str">
        <f>RIGHT(C774,LEN(C774)-FIND(" - ",C774)-2)</f>
        <v>Anneal Loop [COOL]  5/14 Score</v>
      </c>
      <c r="H774">
        <f>VALUE(D774)</f>
        <v>0.74350694444444443</v>
      </c>
    </row>
    <row r="775" spans="1:8" x14ac:dyDescent="0.2">
      <c r="A775" t="s">
        <v>46</v>
      </c>
      <c r="B775">
        <v>-755.10099000000002</v>
      </c>
      <c r="C775" t="s">
        <v>95</v>
      </c>
      <c r="D775" s="5">
        <v>0.74378472222222225</v>
      </c>
      <c r="E775" s="4">
        <f>VALUE(RIGHT(A775,2))</f>
        <v>6</v>
      </c>
      <c r="F775">
        <f>B775</f>
        <v>-755.10099000000002</v>
      </c>
      <c r="G775" t="str">
        <f>RIGHT(C775,LEN(C775)-FIND(" - ",C775)-2)</f>
        <v>Anneal Loop [COOL]  6/14 Score</v>
      </c>
      <c r="H775">
        <f>VALUE(D775)</f>
        <v>0.74378472222222225</v>
      </c>
    </row>
    <row r="776" spans="1:8" x14ac:dyDescent="0.2">
      <c r="A776" t="s">
        <v>46</v>
      </c>
      <c r="B776">
        <v>-748.82911999999999</v>
      </c>
      <c r="C776" t="s">
        <v>101</v>
      </c>
      <c r="D776" s="5">
        <v>0.74406250000000007</v>
      </c>
      <c r="E776" s="4">
        <f>VALUE(RIGHT(A776,2))</f>
        <v>6</v>
      </c>
      <c r="F776">
        <f>B776</f>
        <v>-748.82911999999999</v>
      </c>
      <c r="G776" t="str">
        <f>RIGHT(C776,LEN(C776)-FIND(" - ",C776)-2)</f>
        <v>Anneal Loop [COOL]  7/14 Score</v>
      </c>
      <c r="H776">
        <f>VALUE(D776)</f>
        <v>0.74406250000000007</v>
      </c>
    </row>
    <row r="777" spans="1:8" x14ac:dyDescent="0.2">
      <c r="A777" t="s">
        <v>46</v>
      </c>
      <c r="B777">
        <v>-748.82911999999999</v>
      </c>
      <c r="C777" t="s">
        <v>108</v>
      </c>
      <c r="D777" s="5">
        <v>0.74435185185185182</v>
      </c>
      <c r="E777" s="4">
        <f>VALUE(RIGHT(A777,2))</f>
        <v>6</v>
      </c>
      <c r="F777">
        <f>B777</f>
        <v>-748.82911999999999</v>
      </c>
      <c r="G777" t="str">
        <f>RIGHT(C777,LEN(C777)-FIND(" - ",C777)-2)</f>
        <v>Anneal Loop [HEAT]  8/14 Score</v>
      </c>
      <c r="H777">
        <f>VALUE(D777)</f>
        <v>0.74435185185185182</v>
      </c>
    </row>
    <row r="778" spans="1:8" x14ac:dyDescent="0.2">
      <c r="A778" t="s">
        <v>46</v>
      </c>
      <c r="B778">
        <v>-748.82911999999999</v>
      </c>
      <c r="C778" t="s">
        <v>116</v>
      </c>
      <c r="D778" s="5">
        <v>0.74462962962962964</v>
      </c>
      <c r="E778" s="4">
        <f>VALUE(RIGHT(A778,2))</f>
        <v>6</v>
      </c>
      <c r="F778">
        <f>B778</f>
        <v>-748.82911999999999</v>
      </c>
      <c r="G778" t="str">
        <f>RIGHT(C778,LEN(C778)-FIND(" - ",C778)-2)</f>
        <v>Anneal Loop [HEAT]  9/14 Score</v>
      </c>
      <c r="H778">
        <f>VALUE(D778)</f>
        <v>0.74462962962962964</v>
      </c>
    </row>
    <row r="779" spans="1:8" x14ac:dyDescent="0.2">
      <c r="A779" t="s">
        <v>46</v>
      </c>
      <c r="B779">
        <v>-748.82911999999999</v>
      </c>
      <c r="C779" t="s">
        <v>121</v>
      </c>
      <c r="D779" s="5">
        <v>0.7449189814814815</v>
      </c>
      <c r="E779" s="4">
        <f>VALUE(RIGHT(A779,2))</f>
        <v>6</v>
      </c>
      <c r="F779">
        <f>B779</f>
        <v>-748.82911999999999</v>
      </c>
      <c r="G779" t="str">
        <f>RIGHT(C779,LEN(C779)-FIND(" - ",C779)-2)</f>
        <v>Anneal Loop [HEAT] 10/14 Score</v>
      </c>
      <c r="H779">
        <f>VALUE(D779)</f>
        <v>0.7449189814814815</v>
      </c>
    </row>
    <row r="780" spans="1:8" x14ac:dyDescent="0.2">
      <c r="A780" t="s">
        <v>46</v>
      </c>
      <c r="B780">
        <v>-744.78058999999996</v>
      </c>
      <c r="C780" t="s">
        <v>128</v>
      </c>
      <c r="D780" s="5">
        <v>0.74519675925925932</v>
      </c>
      <c r="E780" s="4">
        <f>VALUE(RIGHT(A780,2))</f>
        <v>6</v>
      </c>
      <c r="F780">
        <f>B780</f>
        <v>-744.78058999999996</v>
      </c>
      <c r="G780" t="str">
        <f>RIGHT(C780,LEN(C780)-FIND(" - ",C780)-2)</f>
        <v>Anneal Loop [COOL] 11/14 Score</v>
      </c>
      <c r="H780">
        <f>VALUE(D780)</f>
        <v>0.74519675925925932</v>
      </c>
    </row>
    <row r="781" spans="1:8" x14ac:dyDescent="0.2">
      <c r="A781" t="s">
        <v>46</v>
      </c>
      <c r="B781">
        <v>-744.21757000000002</v>
      </c>
      <c r="C781" t="s">
        <v>136</v>
      </c>
      <c r="D781" s="5">
        <v>0.74546296296296299</v>
      </c>
      <c r="E781" s="4">
        <f>VALUE(RIGHT(A781,2))</f>
        <v>6</v>
      </c>
      <c r="F781">
        <f>B781</f>
        <v>-744.21757000000002</v>
      </c>
      <c r="G781" t="str">
        <f>RIGHT(C781,LEN(C781)-FIND(" - ",C781)-2)</f>
        <v>Anneal Loop [COOL] 12/14 Score</v>
      </c>
      <c r="H781">
        <f>VALUE(D781)</f>
        <v>0.74546296296296299</v>
      </c>
    </row>
    <row r="782" spans="1:8" x14ac:dyDescent="0.2">
      <c r="A782" t="s">
        <v>46</v>
      </c>
      <c r="B782">
        <v>-741.08768999999995</v>
      </c>
      <c r="C782" t="s">
        <v>143</v>
      </c>
      <c r="D782" s="5">
        <v>0.7457407407407407</v>
      </c>
      <c r="E782" s="4">
        <f>VALUE(RIGHT(A782,2))</f>
        <v>6</v>
      </c>
      <c r="F782">
        <f>B782</f>
        <v>-741.08768999999995</v>
      </c>
      <c r="G782" t="str">
        <f>RIGHT(C782,LEN(C782)-FIND(" - ",C782)-2)</f>
        <v>Anneal Loop [COOL] 13/14 Score</v>
      </c>
      <c r="H782">
        <f>VALUE(D782)</f>
        <v>0.7457407407407407</v>
      </c>
    </row>
    <row r="783" spans="1:8" x14ac:dyDescent="0.2">
      <c r="A783" t="s">
        <v>46</v>
      </c>
      <c r="B783">
        <v>-733.75368000000003</v>
      </c>
      <c r="C783" t="s">
        <v>149</v>
      </c>
      <c r="D783" s="5">
        <v>0.74600694444444438</v>
      </c>
      <c r="E783" s="4">
        <f>VALUE(RIGHT(A783,2))</f>
        <v>6</v>
      </c>
      <c r="F783">
        <f>B783</f>
        <v>-733.75368000000003</v>
      </c>
      <c r="G783" t="str">
        <f>RIGHT(C783,LEN(C783)-FIND(" - ",C783)-2)</f>
        <v>Anneal Loop [COOL] 14/14 Score</v>
      </c>
      <c r="H783">
        <f>VALUE(D783)</f>
        <v>0.74600694444444438</v>
      </c>
    </row>
    <row r="784" spans="1:8" x14ac:dyDescent="0.2">
      <c r="A784" t="s">
        <v>46</v>
      </c>
      <c r="B784">
        <v>-736.60014999999999</v>
      </c>
      <c r="C784" t="s">
        <v>51</v>
      </c>
      <c r="D784" s="5">
        <v>0.74614583333333329</v>
      </c>
      <c r="E784" s="4">
        <f>VALUE(RIGHT(A784,2))</f>
        <v>6</v>
      </c>
      <c r="F784">
        <f>B784</f>
        <v>-736.60014999999999</v>
      </c>
      <c r="G784" t="str">
        <f>RIGHT(C784,LEN(C784)-FIND(" - ",C784)-2)</f>
        <v>Minimization Loop Score</v>
      </c>
      <c r="H784">
        <f>VALUE(D784)</f>
        <v>0.74614583333333329</v>
      </c>
    </row>
    <row r="785" spans="1:8" x14ac:dyDescent="0.2">
      <c r="A785" t="s">
        <v>46</v>
      </c>
      <c r="B785">
        <v>-736.70716000000004</v>
      </c>
      <c r="C785" t="s">
        <v>47</v>
      </c>
      <c r="D785" s="5">
        <v>0.74614583333333329</v>
      </c>
      <c r="E785" s="4">
        <f>VALUE(RIGHT(A785,2))</f>
        <v>6</v>
      </c>
      <c r="F785">
        <f>B785</f>
        <v>-736.70716000000004</v>
      </c>
      <c r="G785" t="str">
        <f>RIGHT(C785,LEN(C785)-FIND(" - ",C785)-2)</f>
        <v>Mutant Pack Score</v>
      </c>
      <c r="H785">
        <f>VALUE(D785)</f>
        <v>0.74614583333333329</v>
      </c>
    </row>
    <row r="786" spans="1:8" x14ac:dyDescent="0.2">
      <c r="A786" t="s">
        <v>46</v>
      </c>
      <c r="B786">
        <v>-755.48104999999998</v>
      </c>
      <c r="C786" t="s">
        <v>51</v>
      </c>
      <c r="D786" s="5">
        <v>0.74674768518518519</v>
      </c>
      <c r="E786" s="4">
        <f>VALUE(RIGHT(A786,2))</f>
        <v>6</v>
      </c>
      <c r="F786">
        <f>B786</f>
        <v>-755.48104999999998</v>
      </c>
      <c r="G786" t="str">
        <f>RIGHT(C786,LEN(C786)-FIND(" - ",C786)-2)</f>
        <v>Minimization Loop Score</v>
      </c>
      <c r="H786">
        <f>VALUE(D786)</f>
        <v>0.74674768518518519</v>
      </c>
    </row>
    <row r="787" spans="1:8" x14ac:dyDescent="0.2">
      <c r="A787" t="s">
        <v>46</v>
      </c>
      <c r="B787">
        <v>-763.71893</v>
      </c>
      <c r="C787" t="s">
        <v>173</v>
      </c>
      <c r="D787" s="5">
        <v>0.74674768518518519</v>
      </c>
      <c r="E787" s="4">
        <f>VALUE(RIGHT(A787,2))</f>
        <v>6</v>
      </c>
      <c r="F787">
        <f>B787</f>
        <v>-763.71893</v>
      </c>
      <c r="G787" t="str">
        <f>RIGHT(C787,LEN(C787)-FIND(" - ",C787)-2)</f>
        <v>Mut &amp; Min #03 Score</v>
      </c>
      <c r="H787">
        <f>VALUE(D787)</f>
        <v>0.74674768518518519</v>
      </c>
    </row>
    <row r="788" spans="1:8" x14ac:dyDescent="0.2">
      <c r="A788" t="s">
        <v>46</v>
      </c>
      <c r="B788">
        <v>-724.65165000000002</v>
      </c>
      <c r="C788" t="s">
        <v>47</v>
      </c>
      <c r="D788" s="5">
        <v>0.74675925925925923</v>
      </c>
      <c r="E788" s="4">
        <f>VALUE(RIGHT(A788,2))</f>
        <v>6</v>
      </c>
      <c r="F788">
        <f>B788</f>
        <v>-724.65165000000002</v>
      </c>
      <c r="G788" t="str">
        <f>RIGHT(C788,LEN(C788)-FIND(" - ",C788)-2)</f>
        <v>Mutant Pack Score</v>
      </c>
      <c r="H788">
        <f>VALUE(D788)</f>
        <v>0.74675925925925923</v>
      </c>
    </row>
    <row r="789" spans="1:8" x14ac:dyDescent="0.2">
      <c r="A789" t="s">
        <v>46</v>
      </c>
      <c r="B789">
        <v>-729.37769000000003</v>
      </c>
      <c r="C789" t="s">
        <v>51</v>
      </c>
      <c r="D789" s="5">
        <v>0.74688657407407411</v>
      </c>
      <c r="E789" s="4">
        <f>VALUE(RIGHT(A789,2))</f>
        <v>6</v>
      </c>
      <c r="F789">
        <f>B789</f>
        <v>-729.37769000000003</v>
      </c>
      <c r="G789" t="str">
        <f>RIGHT(C789,LEN(C789)-FIND(" - ",C789)-2)</f>
        <v>Minimization Loop Score</v>
      </c>
      <c r="H789">
        <f>VALUE(D789)</f>
        <v>0.74688657407407411</v>
      </c>
    </row>
    <row r="790" spans="1:8" x14ac:dyDescent="0.2">
      <c r="A790" t="s">
        <v>46</v>
      </c>
      <c r="B790">
        <v>-729.37769000000003</v>
      </c>
      <c r="C790" t="s">
        <v>57</v>
      </c>
      <c r="D790" s="5">
        <v>0.74715277777777767</v>
      </c>
      <c r="E790" s="4">
        <f>VALUE(RIGHT(A790,2))</f>
        <v>6</v>
      </c>
      <c r="F790">
        <f>B790</f>
        <v>-729.37769000000003</v>
      </c>
      <c r="G790" t="str">
        <f>RIGHT(C790,LEN(C790)-FIND(" - ",C790)-2)</f>
        <v>Anneal Loop [HEAT]  1/14 Score</v>
      </c>
      <c r="H790">
        <f>VALUE(D790)</f>
        <v>0.74715277777777767</v>
      </c>
    </row>
    <row r="791" spans="1:8" x14ac:dyDescent="0.2">
      <c r="A791" t="s">
        <v>46</v>
      </c>
      <c r="B791">
        <v>-704.10994000000005</v>
      </c>
      <c r="C791" t="s">
        <v>64</v>
      </c>
      <c r="D791" s="5">
        <v>0.74744212962962964</v>
      </c>
      <c r="E791" s="4">
        <f>VALUE(RIGHT(A791,2))</f>
        <v>6</v>
      </c>
      <c r="F791">
        <f>B791</f>
        <v>-704.10994000000005</v>
      </c>
      <c r="G791" t="str">
        <f>RIGHT(C791,LEN(C791)-FIND(" - ",C791)-2)</f>
        <v>Anneal Loop [HEAT]  2/14 Score</v>
      </c>
      <c r="H791">
        <f>VALUE(D791)</f>
        <v>0.74744212962962964</v>
      </c>
    </row>
    <row r="792" spans="1:8" x14ac:dyDescent="0.2">
      <c r="A792" t="s">
        <v>46</v>
      </c>
      <c r="B792">
        <v>-704.10994000000005</v>
      </c>
      <c r="C792" t="s">
        <v>72</v>
      </c>
      <c r="D792" s="5">
        <v>0.74771990740740746</v>
      </c>
      <c r="E792" s="4">
        <f>VALUE(RIGHT(A792,2))</f>
        <v>6</v>
      </c>
      <c r="F792">
        <f>B792</f>
        <v>-704.10994000000005</v>
      </c>
      <c r="G792" t="str">
        <f>RIGHT(C792,LEN(C792)-FIND(" - ",C792)-2)</f>
        <v>Anneal Loop [HEAT]  3/14 Score</v>
      </c>
      <c r="H792">
        <f>VALUE(D792)</f>
        <v>0.74771990740740746</v>
      </c>
    </row>
    <row r="793" spans="1:8" x14ac:dyDescent="0.2">
      <c r="A793" t="s">
        <v>46</v>
      </c>
      <c r="B793">
        <v>-707.15337</v>
      </c>
      <c r="C793" t="s">
        <v>79</v>
      </c>
      <c r="D793" s="5">
        <v>0.74799768518518517</v>
      </c>
      <c r="E793" s="4">
        <f>VALUE(RIGHT(A793,2))</f>
        <v>6</v>
      </c>
      <c r="F793">
        <f>B793</f>
        <v>-707.15337</v>
      </c>
      <c r="G793" t="str">
        <f>RIGHT(C793,LEN(C793)-FIND(" - ",C793)-2)</f>
        <v>Anneal Loop [COOL]  4/14 Score</v>
      </c>
      <c r="H793">
        <f>VALUE(D793)</f>
        <v>0.74799768518518517</v>
      </c>
    </row>
    <row r="794" spans="1:8" x14ac:dyDescent="0.2">
      <c r="A794" t="s">
        <v>46</v>
      </c>
      <c r="B794">
        <v>-708.29285000000004</v>
      </c>
      <c r="C794" t="s">
        <v>86</v>
      </c>
      <c r="D794" s="5">
        <v>0.74826388888888884</v>
      </c>
      <c r="E794" s="4">
        <f>VALUE(RIGHT(A794,2))</f>
        <v>6</v>
      </c>
      <c r="F794">
        <f>B794</f>
        <v>-708.29285000000004</v>
      </c>
      <c r="G794" t="str">
        <f>RIGHT(C794,LEN(C794)-FIND(" - ",C794)-2)</f>
        <v>Anneal Loop [COOL]  5/14 Score</v>
      </c>
      <c r="H794">
        <f>VALUE(D794)</f>
        <v>0.74826388888888884</v>
      </c>
    </row>
    <row r="795" spans="1:8" x14ac:dyDescent="0.2">
      <c r="A795" t="s">
        <v>46</v>
      </c>
      <c r="B795">
        <v>-710.05607999999995</v>
      </c>
      <c r="C795" t="s">
        <v>95</v>
      </c>
      <c r="D795" s="5">
        <v>0.74854166666666666</v>
      </c>
      <c r="E795" s="4">
        <f>VALUE(RIGHT(A795,2))</f>
        <v>6</v>
      </c>
      <c r="F795">
        <f>B795</f>
        <v>-710.05607999999995</v>
      </c>
      <c r="G795" t="str">
        <f>RIGHT(C795,LEN(C795)-FIND(" - ",C795)-2)</f>
        <v>Anneal Loop [COOL]  6/14 Score</v>
      </c>
      <c r="H795">
        <f>VALUE(D795)</f>
        <v>0.74854166666666666</v>
      </c>
    </row>
    <row r="796" spans="1:8" x14ac:dyDescent="0.2">
      <c r="A796" t="s">
        <v>46</v>
      </c>
      <c r="B796">
        <v>-713.34421999999995</v>
      </c>
      <c r="C796" t="s">
        <v>101</v>
      </c>
      <c r="D796" s="5">
        <v>0.74880787037037033</v>
      </c>
      <c r="E796" s="4">
        <f>VALUE(RIGHT(A796,2))</f>
        <v>6</v>
      </c>
      <c r="F796">
        <f>B796</f>
        <v>-713.34421999999995</v>
      </c>
      <c r="G796" t="str">
        <f>RIGHT(C796,LEN(C796)-FIND(" - ",C796)-2)</f>
        <v>Anneal Loop [COOL]  7/14 Score</v>
      </c>
      <c r="H796">
        <f>VALUE(D796)</f>
        <v>0.74880787037037033</v>
      </c>
    </row>
    <row r="797" spans="1:8" x14ac:dyDescent="0.2">
      <c r="A797" t="s">
        <v>46</v>
      </c>
      <c r="B797">
        <v>-713.34421999999995</v>
      </c>
      <c r="C797" t="s">
        <v>108</v>
      </c>
      <c r="D797" s="5">
        <v>0.74908564814814815</v>
      </c>
      <c r="E797" s="4">
        <f>VALUE(RIGHT(A797,2))</f>
        <v>6</v>
      </c>
      <c r="F797">
        <f>B797</f>
        <v>-713.34421999999995</v>
      </c>
      <c r="G797" t="str">
        <f>RIGHT(C797,LEN(C797)-FIND(" - ",C797)-2)</f>
        <v>Anneal Loop [HEAT]  8/14 Score</v>
      </c>
      <c r="H797">
        <f>VALUE(D797)</f>
        <v>0.74908564814814815</v>
      </c>
    </row>
    <row r="798" spans="1:8" x14ac:dyDescent="0.2">
      <c r="A798" t="s">
        <v>46</v>
      </c>
      <c r="B798">
        <v>-713.34421999999995</v>
      </c>
      <c r="C798" t="s">
        <v>116</v>
      </c>
      <c r="D798" s="5">
        <v>0.7493171296296296</v>
      </c>
      <c r="E798" s="4">
        <f>VALUE(RIGHT(A798,2))</f>
        <v>6</v>
      </c>
      <c r="F798">
        <f>B798</f>
        <v>-713.34421999999995</v>
      </c>
      <c r="G798" t="str">
        <f>RIGHT(C798,LEN(C798)-FIND(" - ",C798)-2)</f>
        <v>Anneal Loop [HEAT]  9/14 Score</v>
      </c>
      <c r="H798">
        <f>VALUE(D798)</f>
        <v>0.7493171296296296</v>
      </c>
    </row>
    <row r="799" spans="1:8" x14ac:dyDescent="0.2">
      <c r="A799" t="s">
        <v>46</v>
      </c>
      <c r="B799">
        <v>-713.34421999999995</v>
      </c>
      <c r="C799" t="s">
        <v>121</v>
      </c>
      <c r="D799" s="5">
        <v>0.74959490740740742</v>
      </c>
      <c r="E799" s="4">
        <f>VALUE(RIGHT(A799,2))</f>
        <v>6</v>
      </c>
      <c r="F799">
        <f>B799</f>
        <v>-713.34421999999995</v>
      </c>
      <c r="G799" t="str">
        <f>RIGHT(C799,LEN(C799)-FIND(" - ",C799)-2)</f>
        <v>Anneal Loop [HEAT] 10/14 Score</v>
      </c>
      <c r="H799">
        <f>VALUE(D799)</f>
        <v>0.74959490740740742</v>
      </c>
    </row>
    <row r="800" spans="1:8" x14ac:dyDescent="0.2">
      <c r="A800" t="s">
        <v>46</v>
      </c>
      <c r="B800">
        <v>-710.71766000000002</v>
      </c>
      <c r="C800" t="s">
        <v>128</v>
      </c>
      <c r="D800" s="5">
        <v>0.74987268518518524</v>
      </c>
      <c r="E800" s="4">
        <f>VALUE(RIGHT(A800,2))</f>
        <v>6</v>
      </c>
      <c r="F800">
        <f>B800</f>
        <v>-710.71766000000002</v>
      </c>
      <c r="G800" t="str">
        <f>RIGHT(C800,LEN(C800)-FIND(" - ",C800)-2)</f>
        <v>Anneal Loop [COOL] 11/14 Score</v>
      </c>
      <c r="H800">
        <f>VALUE(D800)</f>
        <v>0.74987268518518524</v>
      </c>
    </row>
    <row r="801" spans="1:8" x14ac:dyDescent="0.2">
      <c r="A801" t="s">
        <v>46</v>
      </c>
      <c r="B801">
        <v>-711.06372999999996</v>
      </c>
      <c r="C801" t="s">
        <v>136</v>
      </c>
      <c r="D801" s="5">
        <v>0.75013888888888891</v>
      </c>
      <c r="E801" s="4">
        <f>VALUE(RIGHT(A801,2))</f>
        <v>6</v>
      </c>
      <c r="F801">
        <f>B801</f>
        <v>-711.06372999999996</v>
      </c>
      <c r="G801" t="str">
        <f>RIGHT(C801,LEN(C801)-FIND(" - ",C801)-2)</f>
        <v>Anneal Loop [COOL] 12/14 Score</v>
      </c>
      <c r="H801">
        <f>VALUE(D801)</f>
        <v>0.75013888888888891</v>
      </c>
    </row>
    <row r="802" spans="1:8" x14ac:dyDescent="0.2">
      <c r="A802" t="s">
        <v>46</v>
      </c>
      <c r="B802">
        <v>-712.74567000000002</v>
      </c>
      <c r="C802" t="s">
        <v>143</v>
      </c>
      <c r="D802" s="5">
        <v>0.75041666666666673</v>
      </c>
      <c r="E802" s="4">
        <f>VALUE(RIGHT(A802,2))</f>
        <v>6</v>
      </c>
      <c r="F802">
        <f>B802</f>
        <v>-712.74567000000002</v>
      </c>
      <c r="G802" t="str">
        <f>RIGHT(C802,LEN(C802)-FIND(" - ",C802)-2)</f>
        <v>Anneal Loop [COOL] 13/14 Score</v>
      </c>
      <c r="H802">
        <f>VALUE(D802)</f>
        <v>0.75041666666666673</v>
      </c>
    </row>
    <row r="803" spans="1:8" x14ac:dyDescent="0.2">
      <c r="A803" t="s">
        <v>46</v>
      </c>
      <c r="B803">
        <v>-714.00256999999999</v>
      </c>
      <c r="C803" t="s">
        <v>149</v>
      </c>
      <c r="D803" s="5">
        <v>0.7506828703703704</v>
      </c>
      <c r="E803" s="4">
        <f>VALUE(RIGHT(A803,2))</f>
        <v>6</v>
      </c>
      <c r="F803">
        <f>B803</f>
        <v>-714.00256999999999</v>
      </c>
      <c r="G803" t="str">
        <f>RIGHT(C803,LEN(C803)-FIND(" - ",C803)-2)</f>
        <v>Anneal Loop [COOL] 14/14 Score</v>
      </c>
      <c r="H803">
        <f>VALUE(D803)</f>
        <v>0.7506828703703704</v>
      </c>
    </row>
    <row r="804" spans="1:8" x14ac:dyDescent="0.2">
      <c r="A804" t="s">
        <v>46</v>
      </c>
      <c r="B804">
        <v>-714.38728000000003</v>
      </c>
      <c r="C804" t="s">
        <v>51</v>
      </c>
      <c r="D804" s="5">
        <v>0.75081018518518527</v>
      </c>
      <c r="E804" s="4">
        <f>VALUE(RIGHT(A804,2))</f>
        <v>6</v>
      </c>
      <c r="F804">
        <f>B804</f>
        <v>-714.38728000000003</v>
      </c>
      <c r="G804" t="str">
        <f>RIGHT(C804,LEN(C804)-FIND(" - ",C804)-2)</f>
        <v>Minimization Loop Score</v>
      </c>
      <c r="H804">
        <f>VALUE(D804)</f>
        <v>0.75081018518518527</v>
      </c>
    </row>
    <row r="805" spans="1:8" x14ac:dyDescent="0.2">
      <c r="A805" t="s">
        <v>46</v>
      </c>
      <c r="B805">
        <v>-714.38728000000003</v>
      </c>
      <c r="C805" t="s">
        <v>47</v>
      </c>
      <c r="D805" s="5">
        <v>0.7508217592592592</v>
      </c>
      <c r="E805" s="4">
        <f>VALUE(RIGHT(A805,2))</f>
        <v>6</v>
      </c>
      <c r="F805">
        <f>B805</f>
        <v>-714.38728000000003</v>
      </c>
      <c r="G805" t="str">
        <f>RIGHT(C805,LEN(C805)-FIND(" - ",C805)-2)</f>
        <v>Mutant Pack Score</v>
      </c>
      <c r="H805">
        <f>VALUE(D805)</f>
        <v>0.7508217592592592</v>
      </c>
    </row>
    <row r="806" spans="1:8" x14ac:dyDescent="0.2">
      <c r="A806" t="s">
        <v>46</v>
      </c>
      <c r="B806">
        <v>-727.87734</v>
      </c>
      <c r="C806" t="s">
        <v>51</v>
      </c>
      <c r="D806" s="5">
        <v>0.75142361111111111</v>
      </c>
      <c r="E806" s="4">
        <f>VALUE(RIGHT(A806,2))</f>
        <v>6</v>
      </c>
      <c r="F806">
        <f>B806</f>
        <v>-727.87734</v>
      </c>
      <c r="G806" t="str">
        <f>RIGHT(C806,LEN(C806)-FIND(" - ",C806)-2)</f>
        <v>Minimization Loop Score</v>
      </c>
      <c r="H806">
        <f>VALUE(D806)</f>
        <v>0.75142361111111111</v>
      </c>
    </row>
    <row r="807" spans="1:8" x14ac:dyDescent="0.2">
      <c r="A807" t="s">
        <v>46</v>
      </c>
      <c r="B807">
        <v>-763.71893</v>
      </c>
      <c r="C807" t="s">
        <v>179</v>
      </c>
      <c r="D807" s="5">
        <v>0.75142361111111111</v>
      </c>
      <c r="E807" s="4">
        <f>VALUE(RIGHT(A807,2))</f>
        <v>6</v>
      </c>
      <c r="F807">
        <f>B807</f>
        <v>-763.71893</v>
      </c>
      <c r="G807" t="str">
        <f>RIGHT(C807,LEN(C807)-FIND(" - ",C807)-2)</f>
        <v>Mut &amp; Min #04 Score</v>
      </c>
      <c r="H807">
        <f>VALUE(D807)</f>
        <v>0.75142361111111111</v>
      </c>
    </row>
    <row r="808" spans="1:8" x14ac:dyDescent="0.2">
      <c r="A808" t="s">
        <v>46</v>
      </c>
      <c r="B808">
        <v>-726.64917000000003</v>
      </c>
      <c r="C808" t="s">
        <v>47</v>
      </c>
      <c r="D808" s="5">
        <v>0.75142361111111111</v>
      </c>
      <c r="E808" s="4">
        <f>VALUE(RIGHT(A808,2))</f>
        <v>6</v>
      </c>
      <c r="F808">
        <f>B808</f>
        <v>-726.64917000000003</v>
      </c>
      <c r="G808" t="str">
        <f>RIGHT(C808,LEN(C808)-FIND(" - ",C808)-2)</f>
        <v>Mutant Pack Score</v>
      </c>
      <c r="H808">
        <f>VALUE(D808)</f>
        <v>0.75142361111111111</v>
      </c>
    </row>
    <row r="809" spans="1:8" x14ac:dyDescent="0.2">
      <c r="A809" t="s">
        <v>46</v>
      </c>
      <c r="B809">
        <v>-731.46843999999999</v>
      </c>
      <c r="C809" t="s">
        <v>51</v>
      </c>
      <c r="D809" s="5">
        <v>0.75156250000000002</v>
      </c>
      <c r="E809" s="4">
        <f>VALUE(RIGHT(A809,2))</f>
        <v>6</v>
      </c>
      <c r="F809">
        <f>B809</f>
        <v>-731.46843999999999</v>
      </c>
      <c r="G809" t="str">
        <f>RIGHT(C809,LEN(C809)-FIND(" - ",C809)-2)</f>
        <v>Minimization Loop Score</v>
      </c>
      <c r="H809">
        <f>VALUE(D809)</f>
        <v>0.75156250000000002</v>
      </c>
    </row>
    <row r="810" spans="1:8" x14ac:dyDescent="0.2">
      <c r="A810" t="s">
        <v>46</v>
      </c>
      <c r="B810">
        <v>-731.46843999999999</v>
      </c>
      <c r="C810" t="s">
        <v>57</v>
      </c>
      <c r="D810" s="5">
        <v>0.75185185185185188</v>
      </c>
      <c r="E810" s="4">
        <f>VALUE(RIGHT(A810,2))</f>
        <v>6</v>
      </c>
      <c r="F810">
        <f>B810</f>
        <v>-731.46843999999999</v>
      </c>
      <c r="G810" t="str">
        <f>RIGHT(C810,LEN(C810)-FIND(" - ",C810)-2)</f>
        <v>Anneal Loop [HEAT]  1/14 Score</v>
      </c>
      <c r="H810">
        <f>VALUE(D810)</f>
        <v>0.75185185185185188</v>
      </c>
    </row>
    <row r="811" spans="1:8" x14ac:dyDescent="0.2">
      <c r="A811" t="s">
        <v>46</v>
      </c>
      <c r="B811">
        <v>-731.46843999999999</v>
      </c>
      <c r="C811" t="s">
        <v>64</v>
      </c>
      <c r="D811" s="5">
        <v>0.75214120370370363</v>
      </c>
      <c r="E811" s="4">
        <f>VALUE(RIGHT(A811,2))</f>
        <v>6</v>
      </c>
      <c r="F811">
        <f>B811</f>
        <v>-731.46843999999999</v>
      </c>
      <c r="G811" t="str">
        <f>RIGHT(C811,LEN(C811)-FIND(" - ",C811)-2)</f>
        <v>Anneal Loop [HEAT]  2/14 Score</v>
      </c>
      <c r="H811">
        <f>VALUE(D811)</f>
        <v>0.75214120370370363</v>
      </c>
    </row>
    <row r="812" spans="1:8" x14ac:dyDescent="0.2">
      <c r="A812" t="s">
        <v>46</v>
      </c>
      <c r="B812">
        <v>-731.46843999999999</v>
      </c>
      <c r="C812" t="s">
        <v>72</v>
      </c>
      <c r="D812" s="5">
        <v>0.75241898148148145</v>
      </c>
      <c r="E812" s="4">
        <f>VALUE(RIGHT(A812,2))</f>
        <v>6</v>
      </c>
      <c r="F812">
        <f>B812</f>
        <v>-731.46843999999999</v>
      </c>
      <c r="G812" t="str">
        <f>RIGHT(C812,LEN(C812)-FIND(" - ",C812)-2)</f>
        <v>Anneal Loop [HEAT]  3/14 Score</v>
      </c>
      <c r="H812">
        <f>VALUE(D812)</f>
        <v>0.75241898148148145</v>
      </c>
    </row>
    <row r="813" spans="1:8" x14ac:dyDescent="0.2">
      <c r="A813" t="s">
        <v>46</v>
      </c>
      <c r="B813">
        <v>-731.46843999999999</v>
      </c>
      <c r="C813" t="s">
        <v>79</v>
      </c>
      <c r="D813" s="5">
        <v>0.75268518518518512</v>
      </c>
      <c r="E813" s="4">
        <f>VALUE(RIGHT(A813,2))</f>
        <v>6</v>
      </c>
      <c r="F813">
        <f>B813</f>
        <v>-731.46843999999999</v>
      </c>
      <c r="G813" t="str">
        <f>RIGHT(C813,LEN(C813)-FIND(" - ",C813)-2)</f>
        <v>Anneal Loop [COOL]  4/14 Score</v>
      </c>
      <c r="H813">
        <f>VALUE(D813)</f>
        <v>0.75268518518518512</v>
      </c>
    </row>
    <row r="814" spans="1:8" x14ac:dyDescent="0.2">
      <c r="A814" t="s">
        <v>46</v>
      </c>
      <c r="B814">
        <v>-727.02044000000001</v>
      </c>
      <c r="C814" t="s">
        <v>86</v>
      </c>
      <c r="D814" s="5">
        <v>0.75295138888888891</v>
      </c>
      <c r="E814" s="4">
        <f>VALUE(RIGHT(A814,2))</f>
        <v>6</v>
      </c>
      <c r="F814">
        <f>B814</f>
        <v>-727.02044000000001</v>
      </c>
      <c r="G814" t="str">
        <f>RIGHT(C814,LEN(C814)-FIND(" - ",C814)-2)</f>
        <v>Anneal Loop [COOL]  5/14 Score</v>
      </c>
      <c r="H814">
        <f>VALUE(D814)</f>
        <v>0.75295138888888891</v>
      </c>
    </row>
    <row r="815" spans="1:8" x14ac:dyDescent="0.2">
      <c r="A815" t="s">
        <v>46</v>
      </c>
      <c r="B815">
        <v>-723.09276999999997</v>
      </c>
      <c r="C815" t="s">
        <v>95</v>
      </c>
      <c r="D815" s="5">
        <v>0.75322916666666673</v>
      </c>
      <c r="E815" s="4">
        <f>VALUE(RIGHT(A815,2))</f>
        <v>6</v>
      </c>
      <c r="F815">
        <f>B815</f>
        <v>-723.09276999999997</v>
      </c>
      <c r="G815" t="str">
        <f>RIGHT(C815,LEN(C815)-FIND(" - ",C815)-2)</f>
        <v>Anneal Loop [COOL]  6/14 Score</v>
      </c>
      <c r="H815">
        <f>VALUE(D815)</f>
        <v>0.75322916666666673</v>
      </c>
    </row>
    <row r="816" spans="1:8" x14ac:dyDescent="0.2">
      <c r="A816" t="s">
        <v>46</v>
      </c>
      <c r="B816">
        <v>-721.74710000000005</v>
      </c>
      <c r="C816" t="s">
        <v>101</v>
      </c>
      <c r="D816" s="5">
        <v>0.7534953703703704</v>
      </c>
      <c r="E816" s="4">
        <f>VALUE(RIGHT(A816,2))</f>
        <v>6</v>
      </c>
      <c r="F816">
        <f>B816</f>
        <v>-721.74710000000005</v>
      </c>
      <c r="G816" t="str">
        <f>RIGHT(C816,LEN(C816)-FIND(" - ",C816)-2)</f>
        <v>Anneal Loop [COOL]  7/14 Score</v>
      </c>
      <c r="H816">
        <f>VALUE(D816)</f>
        <v>0.7534953703703704</v>
      </c>
    </row>
    <row r="817" spans="1:8" x14ac:dyDescent="0.2">
      <c r="A817" t="s">
        <v>46</v>
      </c>
      <c r="B817">
        <v>-699.12072999999998</v>
      </c>
      <c r="C817" t="s">
        <v>108</v>
      </c>
      <c r="D817" s="5">
        <v>0.75377314814814822</v>
      </c>
      <c r="E817" s="4">
        <f>VALUE(RIGHT(A817,2))</f>
        <v>6</v>
      </c>
      <c r="F817">
        <f>B817</f>
        <v>-699.12072999999998</v>
      </c>
      <c r="G817" t="str">
        <f>RIGHT(C817,LEN(C817)-FIND(" - ",C817)-2)</f>
        <v>Anneal Loop [HEAT]  8/14 Score</v>
      </c>
      <c r="H817">
        <f>VALUE(D817)</f>
        <v>0.75377314814814822</v>
      </c>
    </row>
    <row r="818" spans="1:8" x14ac:dyDescent="0.2">
      <c r="A818" t="s">
        <v>46</v>
      </c>
      <c r="B818">
        <v>-699.12072999999998</v>
      </c>
      <c r="C818" t="s">
        <v>116</v>
      </c>
      <c r="D818" s="5">
        <v>0.75406249999999997</v>
      </c>
      <c r="E818" s="4">
        <f>VALUE(RIGHT(A818,2))</f>
        <v>6</v>
      </c>
      <c r="F818">
        <f>B818</f>
        <v>-699.12072999999998</v>
      </c>
      <c r="G818" t="str">
        <f>RIGHT(C818,LEN(C818)-FIND(" - ",C818)-2)</f>
        <v>Anneal Loop [HEAT]  9/14 Score</v>
      </c>
      <c r="H818">
        <f>VALUE(D818)</f>
        <v>0.75406249999999997</v>
      </c>
    </row>
    <row r="819" spans="1:8" x14ac:dyDescent="0.2">
      <c r="A819" t="s">
        <v>46</v>
      </c>
      <c r="B819">
        <v>-699.12072999999998</v>
      </c>
      <c r="C819" t="s">
        <v>121</v>
      </c>
      <c r="D819" s="5">
        <v>0.75435185185185183</v>
      </c>
      <c r="E819" s="4">
        <f>VALUE(RIGHT(A819,2))</f>
        <v>6</v>
      </c>
      <c r="F819">
        <f>B819</f>
        <v>-699.12072999999998</v>
      </c>
      <c r="G819" t="str">
        <f>RIGHT(C819,LEN(C819)-FIND(" - ",C819)-2)</f>
        <v>Anneal Loop [HEAT] 10/14 Score</v>
      </c>
      <c r="H819">
        <f>VALUE(D819)</f>
        <v>0.75435185185185183</v>
      </c>
    </row>
    <row r="820" spans="1:8" x14ac:dyDescent="0.2">
      <c r="A820" t="s">
        <v>46</v>
      </c>
      <c r="B820">
        <v>-699.12072999999998</v>
      </c>
      <c r="C820" t="s">
        <v>128</v>
      </c>
      <c r="D820" s="5">
        <v>0.75462962962962965</v>
      </c>
      <c r="E820" s="4">
        <f>VALUE(RIGHT(A820,2))</f>
        <v>6</v>
      </c>
      <c r="F820">
        <f>B820</f>
        <v>-699.12072999999998</v>
      </c>
      <c r="G820" t="str">
        <f>RIGHT(C820,LEN(C820)-FIND(" - ",C820)-2)</f>
        <v>Anneal Loop [COOL] 11/14 Score</v>
      </c>
      <c r="H820">
        <f>VALUE(D820)</f>
        <v>0.75462962962962965</v>
      </c>
    </row>
    <row r="821" spans="1:8" x14ac:dyDescent="0.2">
      <c r="A821" t="s">
        <v>46</v>
      </c>
      <c r="B821">
        <v>-705.01706999999999</v>
      </c>
      <c r="C821" t="s">
        <v>136</v>
      </c>
      <c r="D821" s="5">
        <v>0.75489583333333332</v>
      </c>
      <c r="E821" s="4">
        <f>VALUE(RIGHT(A821,2))</f>
        <v>6</v>
      </c>
      <c r="F821">
        <f>B821</f>
        <v>-705.01706999999999</v>
      </c>
      <c r="G821" t="str">
        <f>RIGHT(C821,LEN(C821)-FIND(" - ",C821)-2)</f>
        <v>Anneal Loop [COOL] 12/14 Score</v>
      </c>
      <c r="H821">
        <f>VALUE(D821)</f>
        <v>0.75489583333333332</v>
      </c>
    </row>
    <row r="822" spans="1:8" x14ac:dyDescent="0.2">
      <c r="A822" t="s">
        <v>46</v>
      </c>
      <c r="B822">
        <v>-702.35996</v>
      </c>
      <c r="C822" t="s">
        <v>143</v>
      </c>
      <c r="D822" s="5">
        <v>0.75517361111111114</v>
      </c>
      <c r="E822" s="4">
        <f>VALUE(RIGHT(A822,2))</f>
        <v>6</v>
      </c>
      <c r="F822">
        <f>B822</f>
        <v>-702.35996</v>
      </c>
      <c r="G822" t="str">
        <f>RIGHT(C822,LEN(C822)-FIND(" - ",C822)-2)</f>
        <v>Anneal Loop [COOL] 13/14 Score</v>
      </c>
      <c r="H822">
        <f>VALUE(D822)</f>
        <v>0.75517361111111114</v>
      </c>
    </row>
    <row r="823" spans="1:8" x14ac:dyDescent="0.2">
      <c r="A823" t="s">
        <v>46</v>
      </c>
      <c r="B823">
        <v>-700.93610999999999</v>
      </c>
      <c r="C823" t="s">
        <v>149</v>
      </c>
      <c r="D823" s="5">
        <v>0.75543981481481481</v>
      </c>
      <c r="E823" s="4">
        <f>VALUE(RIGHT(A823,2))</f>
        <v>6</v>
      </c>
      <c r="F823">
        <f>B823</f>
        <v>-700.93610999999999</v>
      </c>
      <c r="G823" t="str">
        <f>RIGHT(C823,LEN(C823)-FIND(" - ",C823)-2)</f>
        <v>Anneal Loop [COOL] 14/14 Score</v>
      </c>
      <c r="H823">
        <f>VALUE(D823)</f>
        <v>0.75543981481481481</v>
      </c>
    </row>
    <row r="824" spans="1:8" x14ac:dyDescent="0.2">
      <c r="A824" t="s">
        <v>46</v>
      </c>
      <c r="B824">
        <v>-702.11504000000002</v>
      </c>
      <c r="C824" t="s">
        <v>51</v>
      </c>
      <c r="D824" s="5">
        <v>0.75556712962962969</v>
      </c>
      <c r="E824" s="4">
        <f>VALUE(RIGHT(A824,2))</f>
        <v>6</v>
      </c>
      <c r="F824">
        <f>B824</f>
        <v>-702.11504000000002</v>
      </c>
      <c r="G824" t="str">
        <f>RIGHT(C824,LEN(C824)-FIND(" - ",C824)-2)</f>
        <v>Minimization Loop Score</v>
      </c>
      <c r="H824">
        <f>VALUE(D824)</f>
        <v>0.75556712962962969</v>
      </c>
    </row>
    <row r="825" spans="1:8" x14ac:dyDescent="0.2">
      <c r="A825" t="s">
        <v>46</v>
      </c>
      <c r="B825">
        <v>-702.15264999999999</v>
      </c>
      <c r="C825" t="s">
        <v>47</v>
      </c>
      <c r="D825" s="5">
        <v>0.75556712962962969</v>
      </c>
      <c r="E825" s="4">
        <f>VALUE(RIGHT(A825,2))</f>
        <v>6</v>
      </c>
      <c r="F825">
        <f>B825</f>
        <v>-702.15264999999999</v>
      </c>
      <c r="G825" t="str">
        <f>RIGHT(C825,LEN(C825)-FIND(" - ",C825)-2)</f>
        <v>Mutant Pack Score</v>
      </c>
      <c r="H825">
        <f>VALUE(D825)</f>
        <v>0.75556712962962969</v>
      </c>
    </row>
    <row r="826" spans="1:8" x14ac:dyDescent="0.2">
      <c r="A826" t="s">
        <v>46</v>
      </c>
      <c r="B826">
        <v>-729.18672000000004</v>
      </c>
      <c r="C826" t="s">
        <v>51</v>
      </c>
      <c r="D826" s="5">
        <v>0.75618055555555552</v>
      </c>
      <c r="E826" s="4">
        <f>VALUE(RIGHT(A826,2))</f>
        <v>6</v>
      </c>
      <c r="F826">
        <f>B826</f>
        <v>-729.18672000000004</v>
      </c>
      <c r="G826" t="str">
        <f>RIGHT(C826,LEN(C826)-FIND(" - ",C826)-2)</f>
        <v>Minimization Loop Score</v>
      </c>
      <c r="H826">
        <f>VALUE(D826)</f>
        <v>0.75618055555555552</v>
      </c>
    </row>
    <row r="827" spans="1:8" x14ac:dyDescent="0.2">
      <c r="A827" t="s">
        <v>46</v>
      </c>
      <c r="B827">
        <v>-763.71893</v>
      </c>
      <c r="C827" t="s">
        <v>187</v>
      </c>
      <c r="D827" s="5">
        <v>0.75618055555555552</v>
      </c>
      <c r="E827" s="4">
        <f>VALUE(RIGHT(A827,2))</f>
        <v>6</v>
      </c>
      <c r="F827">
        <f>B827</f>
        <v>-763.71893</v>
      </c>
      <c r="G827" t="str">
        <f>RIGHT(C827,LEN(C827)-FIND(" - ",C827)-2)</f>
        <v>Mut &amp; Min #05 Score</v>
      </c>
      <c r="H827">
        <f>VALUE(D827)</f>
        <v>0.75618055555555552</v>
      </c>
    </row>
    <row r="828" spans="1:8" x14ac:dyDescent="0.2">
      <c r="A828" t="s">
        <v>46</v>
      </c>
      <c r="B828">
        <v>-756.99167999999997</v>
      </c>
      <c r="C828" t="s">
        <v>47</v>
      </c>
      <c r="D828" s="5">
        <v>0.75619212962962967</v>
      </c>
      <c r="E828" s="4">
        <f>VALUE(RIGHT(A828,2))</f>
        <v>6</v>
      </c>
      <c r="F828">
        <f>B828</f>
        <v>-756.99167999999997</v>
      </c>
      <c r="G828" t="str">
        <f>RIGHT(C828,LEN(C828)-FIND(" - ",C828)-2)</f>
        <v>Mutant Pack Score</v>
      </c>
      <c r="H828">
        <f>VALUE(D828)</f>
        <v>0.75619212962962967</v>
      </c>
    </row>
    <row r="829" spans="1:8" x14ac:dyDescent="0.2">
      <c r="A829" t="s">
        <v>46</v>
      </c>
      <c r="B829">
        <v>-757.91862000000003</v>
      </c>
      <c r="C829" t="s">
        <v>51</v>
      </c>
      <c r="D829" s="5">
        <v>0.75631944444444443</v>
      </c>
      <c r="E829" s="4">
        <f>VALUE(RIGHT(A829,2))</f>
        <v>6</v>
      </c>
      <c r="F829">
        <f>B829</f>
        <v>-757.91862000000003</v>
      </c>
      <c r="G829" t="str">
        <f>RIGHT(C829,LEN(C829)-FIND(" - ",C829)-2)</f>
        <v>Minimization Loop Score</v>
      </c>
      <c r="H829">
        <f>VALUE(D829)</f>
        <v>0.75631944444444443</v>
      </c>
    </row>
    <row r="830" spans="1:8" x14ac:dyDescent="0.2">
      <c r="A830" t="s">
        <v>46</v>
      </c>
      <c r="B830">
        <v>-757.91862000000003</v>
      </c>
      <c r="C830" t="s">
        <v>57</v>
      </c>
      <c r="D830" s="5">
        <v>0.75660879629629629</v>
      </c>
      <c r="E830" s="4">
        <f>VALUE(RIGHT(A830,2))</f>
        <v>6</v>
      </c>
      <c r="F830">
        <f>B830</f>
        <v>-757.91862000000003</v>
      </c>
      <c r="G830" t="str">
        <f>RIGHT(C830,LEN(C830)-FIND(" - ",C830)-2)</f>
        <v>Anneal Loop [HEAT]  1/14 Score</v>
      </c>
      <c r="H830">
        <f>VALUE(D830)</f>
        <v>0.75660879629629629</v>
      </c>
    </row>
    <row r="831" spans="1:8" x14ac:dyDescent="0.2">
      <c r="A831" t="s">
        <v>46</v>
      </c>
      <c r="B831">
        <v>-757.91862000000003</v>
      </c>
      <c r="C831" t="s">
        <v>64</v>
      </c>
      <c r="D831" s="5">
        <v>0.75688657407407411</v>
      </c>
      <c r="E831" s="4">
        <f>VALUE(RIGHT(A831,2))</f>
        <v>6</v>
      </c>
      <c r="F831">
        <f>B831</f>
        <v>-757.91862000000003</v>
      </c>
      <c r="G831" t="str">
        <f>RIGHT(C831,LEN(C831)-FIND(" - ",C831)-2)</f>
        <v>Anneal Loop [HEAT]  2/14 Score</v>
      </c>
      <c r="H831">
        <f>VALUE(D831)</f>
        <v>0.75688657407407411</v>
      </c>
    </row>
    <row r="832" spans="1:8" x14ac:dyDescent="0.2">
      <c r="A832" t="s">
        <v>46</v>
      </c>
      <c r="B832">
        <v>-757.91862000000003</v>
      </c>
      <c r="C832" t="s">
        <v>72</v>
      </c>
      <c r="D832" s="5">
        <v>0.75717592592592586</v>
      </c>
      <c r="E832" s="4">
        <f>VALUE(RIGHT(A832,2))</f>
        <v>6</v>
      </c>
      <c r="F832">
        <f>B832</f>
        <v>-757.91862000000003</v>
      </c>
      <c r="G832" t="str">
        <f>RIGHT(C832,LEN(C832)-FIND(" - ",C832)-2)</f>
        <v>Anneal Loop [HEAT]  3/14 Score</v>
      </c>
      <c r="H832">
        <f>VALUE(D832)</f>
        <v>0.75717592592592586</v>
      </c>
    </row>
    <row r="833" spans="1:8" x14ac:dyDescent="0.2">
      <c r="A833" t="s">
        <v>46</v>
      </c>
      <c r="B833">
        <v>-757.91862000000003</v>
      </c>
      <c r="C833" t="s">
        <v>79</v>
      </c>
      <c r="D833" s="5">
        <v>0.75745370370370368</v>
      </c>
      <c r="E833" s="4">
        <f>VALUE(RIGHT(A833,2))</f>
        <v>6</v>
      </c>
      <c r="F833">
        <f>B833</f>
        <v>-757.91862000000003</v>
      </c>
      <c r="G833" t="str">
        <f>RIGHT(C833,LEN(C833)-FIND(" - ",C833)-2)</f>
        <v>Anneal Loop [COOL]  4/14 Score</v>
      </c>
      <c r="H833">
        <f>VALUE(D833)</f>
        <v>0.75745370370370368</v>
      </c>
    </row>
    <row r="834" spans="1:8" x14ac:dyDescent="0.2">
      <c r="A834" t="s">
        <v>46</v>
      </c>
      <c r="B834">
        <v>-754.58280000000002</v>
      </c>
      <c r="C834" t="s">
        <v>86</v>
      </c>
      <c r="D834" s="5">
        <v>0.75773148148148151</v>
      </c>
      <c r="E834" s="4">
        <f>VALUE(RIGHT(A834,2))</f>
        <v>6</v>
      </c>
      <c r="F834">
        <f>B834</f>
        <v>-754.58280000000002</v>
      </c>
      <c r="G834" t="str">
        <f>RIGHT(C834,LEN(C834)-FIND(" - ",C834)-2)</f>
        <v>Anneal Loop [COOL]  5/14 Score</v>
      </c>
      <c r="H834">
        <f>VALUE(D834)</f>
        <v>0.75773148148148151</v>
      </c>
    </row>
    <row r="835" spans="1:8" x14ac:dyDescent="0.2">
      <c r="A835" t="s">
        <v>46</v>
      </c>
      <c r="B835">
        <v>-753.22506999999996</v>
      </c>
      <c r="C835" t="s">
        <v>95</v>
      </c>
      <c r="D835" s="5">
        <v>0.75800925925925933</v>
      </c>
      <c r="E835" s="4">
        <f>VALUE(RIGHT(A835,2))</f>
        <v>6</v>
      </c>
      <c r="F835">
        <f>B835</f>
        <v>-753.22506999999996</v>
      </c>
      <c r="G835" t="str">
        <f>RIGHT(C835,LEN(C835)-FIND(" - ",C835)-2)</f>
        <v>Anneal Loop [COOL]  6/14 Score</v>
      </c>
      <c r="H835">
        <f>VALUE(D835)</f>
        <v>0.75800925925925933</v>
      </c>
    </row>
    <row r="836" spans="1:8" x14ac:dyDescent="0.2">
      <c r="A836" t="s">
        <v>46</v>
      </c>
      <c r="B836">
        <v>-753.14706999999999</v>
      </c>
      <c r="C836" t="s">
        <v>101</v>
      </c>
      <c r="D836" s="5">
        <v>0.758275462962963</v>
      </c>
      <c r="E836" s="4">
        <f>VALUE(RIGHT(A836,2))</f>
        <v>6</v>
      </c>
      <c r="F836">
        <f>B836</f>
        <v>-753.14706999999999</v>
      </c>
      <c r="G836" t="str">
        <f>RIGHT(C836,LEN(C836)-FIND(" - ",C836)-2)</f>
        <v>Anneal Loop [COOL]  7/14 Score</v>
      </c>
      <c r="H836">
        <f>VALUE(D836)</f>
        <v>0.758275462962963</v>
      </c>
    </row>
    <row r="837" spans="1:8" x14ac:dyDescent="0.2">
      <c r="A837" t="s">
        <v>46</v>
      </c>
      <c r="B837">
        <v>-753.14706999999999</v>
      </c>
      <c r="C837" t="s">
        <v>108</v>
      </c>
      <c r="D837" s="5">
        <v>0.75855324074074071</v>
      </c>
      <c r="E837" s="4">
        <f>VALUE(RIGHT(A837,2))</f>
        <v>6</v>
      </c>
      <c r="F837">
        <f>B837</f>
        <v>-753.14706999999999</v>
      </c>
      <c r="G837" t="str">
        <f>RIGHT(C837,LEN(C837)-FIND(" - ",C837)-2)</f>
        <v>Anneal Loop [HEAT]  8/14 Score</v>
      </c>
      <c r="H837">
        <f>VALUE(D837)</f>
        <v>0.75855324074074071</v>
      </c>
    </row>
    <row r="838" spans="1:8" x14ac:dyDescent="0.2">
      <c r="A838" t="s">
        <v>46</v>
      </c>
      <c r="B838">
        <v>-735.71626000000003</v>
      </c>
      <c r="C838" t="s">
        <v>116</v>
      </c>
      <c r="D838" s="5">
        <v>0.75883101851851853</v>
      </c>
      <c r="E838" s="4">
        <f>VALUE(RIGHT(A838,2))</f>
        <v>6</v>
      </c>
      <c r="F838">
        <f>B838</f>
        <v>-735.71626000000003</v>
      </c>
      <c r="G838" t="str">
        <f>RIGHT(C838,LEN(C838)-FIND(" - ",C838)-2)</f>
        <v>Anneal Loop [HEAT]  9/14 Score</v>
      </c>
      <c r="H838">
        <f>VALUE(D838)</f>
        <v>0.75883101851851853</v>
      </c>
    </row>
    <row r="839" spans="1:8" x14ac:dyDescent="0.2">
      <c r="A839" t="s">
        <v>46</v>
      </c>
      <c r="B839">
        <v>-720.64427000000001</v>
      </c>
      <c r="C839" t="s">
        <v>121</v>
      </c>
      <c r="D839" s="5">
        <v>0.75912037037037028</v>
      </c>
      <c r="E839" s="4">
        <f>VALUE(RIGHT(A839,2))</f>
        <v>6</v>
      </c>
      <c r="F839">
        <f>B839</f>
        <v>-720.64427000000001</v>
      </c>
      <c r="G839" t="str">
        <f>RIGHT(C839,LEN(C839)-FIND(" - ",C839)-2)</f>
        <v>Anneal Loop [HEAT] 10/14 Score</v>
      </c>
      <c r="H839">
        <f>VALUE(D839)</f>
        <v>0.75912037037037028</v>
      </c>
    </row>
    <row r="840" spans="1:8" x14ac:dyDescent="0.2">
      <c r="A840" t="s">
        <v>46</v>
      </c>
      <c r="B840">
        <v>-729.59945000000005</v>
      </c>
      <c r="C840" t="s">
        <v>128</v>
      </c>
      <c r="D840" s="5">
        <v>0.7593981481481481</v>
      </c>
      <c r="E840" s="4">
        <f>VALUE(RIGHT(A840,2))</f>
        <v>6</v>
      </c>
      <c r="F840">
        <f>B840</f>
        <v>-729.59945000000005</v>
      </c>
      <c r="G840" t="str">
        <f>RIGHT(C840,LEN(C840)-FIND(" - ",C840)-2)</f>
        <v>Anneal Loop [COOL] 11/14 Score</v>
      </c>
      <c r="H840">
        <f>VALUE(D840)</f>
        <v>0.7593981481481481</v>
      </c>
    </row>
    <row r="841" spans="1:8" x14ac:dyDescent="0.2">
      <c r="A841" t="s">
        <v>46</v>
      </c>
      <c r="B841">
        <v>-729.59945000000005</v>
      </c>
      <c r="C841" t="s">
        <v>136</v>
      </c>
      <c r="D841" s="5">
        <v>0.75967592592592592</v>
      </c>
      <c r="E841" s="4">
        <f>VALUE(RIGHT(A841,2))</f>
        <v>6</v>
      </c>
      <c r="F841">
        <f>B841</f>
        <v>-729.59945000000005</v>
      </c>
      <c r="G841" t="str">
        <f>RIGHT(C841,LEN(C841)-FIND(" - ",C841)-2)</f>
        <v>Anneal Loop [COOL] 12/14 Score</v>
      </c>
      <c r="H841">
        <f>VALUE(D841)</f>
        <v>0.75967592592592592</v>
      </c>
    </row>
    <row r="842" spans="1:8" x14ac:dyDescent="0.2">
      <c r="A842" t="s">
        <v>46</v>
      </c>
      <c r="B842">
        <v>-739.22609999999997</v>
      </c>
      <c r="C842" t="s">
        <v>143</v>
      </c>
      <c r="D842" s="5">
        <v>0.75995370370370363</v>
      </c>
      <c r="E842" s="4">
        <f>VALUE(RIGHT(A842,2))</f>
        <v>6</v>
      </c>
      <c r="F842">
        <f>B842</f>
        <v>-739.22609999999997</v>
      </c>
      <c r="G842" t="str">
        <f>RIGHT(C842,LEN(C842)-FIND(" - ",C842)-2)</f>
        <v>Anneal Loop [COOL] 13/14 Score</v>
      </c>
      <c r="H842">
        <f>VALUE(D842)</f>
        <v>0.75995370370370363</v>
      </c>
    </row>
    <row r="843" spans="1:8" x14ac:dyDescent="0.2">
      <c r="A843" t="s">
        <v>46</v>
      </c>
      <c r="B843">
        <v>-739.48006999999996</v>
      </c>
      <c r="C843" t="s">
        <v>149</v>
      </c>
      <c r="D843" s="5">
        <v>0.76023148148148145</v>
      </c>
      <c r="E843" s="4">
        <f>VALUE(RIGHT(A843,2))</f>
        <v>6</v>
      </c>
      <c r="F843">
        <f>B843</f>
        <v>-739.48006999999996</v>
      </c>
      <c r="G843" t="str">
        <f>RIGHT(C843,LEN(C843)-FIND(" - ",C843)-2)</f>
        <v>Anneal Loop [COOL] 14/14 Score</v>
      </c>
      <c r="H843">
        <f>VALUE(D843)</f>
        <v>0.76023148148148145</v>
      </c>
    </row>
    <row r="844" spans="1:8" x14ac:dyDescent="0.2">
      <c r="A844" t="s">
        <v>46</v>
      </c>
      <c r="B844">
        <v>-740.53884000000005</v>
      </c>
      <c r="C844" t="s">
        <v>51</v>
      </c>
      <c r="D844" s="5">
        <v>0.76035879629629621</v>
      </c>
      <c r="E844" s="4">
        <f>VALUE(RIGHT(A844,2))</f>
        <v>6</v>
      </c>
      <c r="F844">
        <f>B844</f>
        <v>-740.53884000000005</v>
      </c>
      <c r="G844" t="str">
        <f>RIGHT(C844,LEN(C844)-FIND(" - ",C844)-2)</f>
        <v>Minimization Loop Score</v>
      </c>
      <c r="H844">
        <f>VALUE(D844)</f>
        <v>0.76035879629629621</v>
      </c>
    </row>
    <row r="845" spans="1:8" x14ac:dyDescent="0.2">
      <c r="A845" t="s">
        <v>46</v>
      </c>
      <c r="B845">
        <v>-740.53884000000005</v>
      </c>
      <c r="C845" t="s">
        <v>47</v>
      </c>
      <c r="D845" s="5">
        <v>0.76035879629629621</v>
      </c>
      <c r="E845" s="4">
        <f>VALUE(RIGHT(A845,2))</f>
        <v>6</v>
      </c>
      <c r="F845">
        <f>B845</f>
        <v>-740.53884000000005</v>
      </c>
      <c r="G845" t="str">
        <f>RIGHT(C845,LEN(C845)-FIND(" - ",C845)-2)</f>
        <v>Mutant Pack Score</v>
      </c>
      <c r="H845">
        <f>VALUE(D845)</f>
        <v>0.76035879629629621</v>
      </c>
    </row>
    <row r="846" spans="1:8" x14ac:dyDescent="0.2">
      <c r="A846" t="s">
        <v>46</v>
      </c>
      <c r="B846">
        <v>-753.21087999999997</v>
      </c>
      <c r="C846" t="s">
        <v>51</v>
      </c>
      <c r="D846" s="5">
        <v>0.76096064814814823</v>
      </c>
      <c r="E846" s="4">
        <f>VALUE(RIGHT(A846,2))</f>
        <v>6</v>
      </c>
      <c r="F846">
        <f>B846</f>
        <v>-753.21087999999997</v>
      </c>
      <c r="G846" t="str">
        <f>RIGHT(C846,LEN(C846)-FIND(" - ",C846)-2)</f>
        <v>Minimization Loop Score</v>
      </c>
      <c r="H846">
        <f>VALUE(D846)</f>
        <v>0.76096064814814823</v>
      </c>
    </row>
    <row r="847" spans="1:8" x14ac:dyDescent="0.2">
      <c r="A847" t="s">
        <v>46</v>
      </c>
      <c r="B847">
        <v>-763.71893</v>
      </c>
      <c r="C847" t="s">
        <v>194</v>
      </c>
      <c r="D847" s="5">
        <v>0.76096064814814823</v>
      </c>
      <c r="E847" s="4">
        <f>VALUE(RIGHT(A847,2))</f>
        <v>6</v>
      </c>
      <c r="F847">
        <f>B847</f>
        <v>-763.71893</v>
      </c>
      <c r="G847" t="str">
        <f>RIGHT(C847,LEN(C847)-FIND(" - ",C847)-2)</f>
        <v>Mut &amp; Min #06 Score</v>
      </c>
      <c r="H847">
        <f>VALUE(D847)</f>
        <v>0.76096064814814823</v>
      </c>
    </row>
    <row r="848" spans="1:8" x14ac:dyDescent="0.2">
      <c r="A848" t="s">
        <v>46</v>
      </c>
      <c r="B848">
        <v>-791.12800000000004</v>
      </c>
      <c r="C848" t="s">
        <v>216</v>
      </c>
      <c r="D848" s="5">
        <v>0.76806712962962964</v>
      </c>
      <c r="E848" s="4">
        <f>VALUE(RIGHT(A848,2))</f>
        <v>6</v>
      </c>
      <c r="F848">
        <f>B848</f>
        <v>-791.12800000000004</v>
      </c>
      <c r="G848" t="str">
        <f>RIGHT(C848,LEN(C848)-FIND(" - ",C848)-2)</f>
        <v>Mut &amp; Min, FastRelaxed Score</v>
      </c>
      <c r="H848">
        <f>VALUE(D848)</f>
        <v>0.76806712962962964</v>
      </c>
    </row>
    <row r="849" spans="1:8" x14ac:dyDescent="0.2">
      <c r="A849" t="s">
        <v>196</v>
      </c>
      <c r="B849">
        <v>-750.57244000000003</v>
      </c>
      <c r="C849" t="s">
        <v>197</v>
      </c>
      <c r="D849" s="5">
        <v>0.76768518518518514</v>
      </c>
      <c r="E849" s="4">
        <f>VALUE(RIGHT(A849,2))</f>
        <v>7</v>
      </c>
      <c r="F849">
        <f>B849</f>
        <v>-750.57244000000003</v>
      </c>
      <c r="G849" t="str">
        <f>RIGHT(C849,LEN(C849)-FIND(" - ",C849)-2)</f>
        <v>Mutant Pack Score</v>
      </c>
      <c r="H849">
        <f>VALUE(D849)</f>
        <v>0.76768518518518514</v>
      </c>
    </row>
    <row r="850" spans="1:8" x14ac:dyDescent="0.2">
      <c r="A850" t="s">
        <v>196</v>
      </c>
      <c r="B850">
        <v>-755.73748999999998</v>
      </c>
      <c r="C850" t="s">
        <v>198</v>
      </c>
      <c r="D850" s="5">
        <v>0.76780092592592597</v>
      </c>
      <c r="E850" s="4">
        <f>VALUE(RIGHT(A850,2))</f>
        <v>7</v>
      </c>
      <c r="F850">
        <f>B850</f>
        <v>-755.73748999999998</v>
      </c>
      <c r="G850" t="str">
        <f>RIGHT(C850,LEN(C850)-FIND(" - ",C850)-2)</f>
        <v>Minimization Loop Score</v>
      </c>
      <c r="H850">
        <f>VALUE(D850)</f>
        <v>0.76780092592592597</v>
      </c>
    </row>
    <row r="851" spans="1:8" x14ac:dyDescent="0.2">
      <c r="A851" t="s">
        <v>196</v>
      </c>
      <c r="B851">
        <v>-755.73748999999998</v>
      </c>
      <c r="C851" t="s">
        <v>219</v>
      </c>
      <c r="D851" s="5">
        <v>0.76807870370370368</v>
      </c>
      <c r="E851" s="4">
        <f>VALUE(RIGHT(A851,2))</f>
        <v>7</v>
      </c>
      <c r="F851">
        <f>B851</f>
        <v>-755.73748999999998</v>
      </c>
      <c r="G851" t="str">
        <f>RIGHT(C851,LEN(C851)-FIND(" - ",C851)-2)</f>
        <v>Anneal Loop [HEAT]  1/14 Score</v>
      </c>
      <c r="H851">
        <f>VALUE(D851)</f>
        <v>0.76807870370370368</v>
      </c>
    </row>
    <row r="852" spans="1:8" x14ac:dyDescent="0.2">
      <c r="A852" t="s">
        <v>196</v>
      </c>
      <c r="B852">
        <v>-755.73748999999998</v>
      </c>
      <c r="C852" t="s">
        <v>227</v>
      </c>
      <c r="D852" s="5">
        <v>0.76836805555555554</v>
      </c>
      <c r="E852" s="4">
        <f>VALUE(RIGHT(A852,2))</f>
        <v>7</v>
      </c>
      <c r="F852">
        <f>B852</f>
        <v>-755.73748999999998</v>
      </c>
      <c r="G852" t="str">
        <f>RIGHT(C852,LEN(C852)-FIND(" - ",C852)-2)</f>
        <v>Anneal Loop [HEAT]  2/14 Score</v>
      </c>
      <c r="H852">
        <f>VALUE(D852)</f>
        <v>0.76836805555555554</v>
      </c>
    </row>
    <row r="853" spans="1:8" x14ac:dyDescent="0.2">
      <c r="A853" t="s">
        <v>196</v>
      </c>
      <c r="B853">
        <v>-755.73748999999998</v>
      </c>
      <c r="C853" t="s">
        <v>234</v>
      </c>
      <c r="D853" s="5">
        <v>0.76864583333333336</v>
      </c>
      <c r="E853" s="4">
        <f>VALUE(RIGHT(A853,2))</f>
        <v>7</v>
      </c>
      <c r="F853">
        <f>B853</f>
        <v>-755.73748999999998</v>
      </c>
      <c r="G853" t="str">
        <f>RIGHT(C853,LEN(C853)-FIND(" - ",C853)-2)</f>
        <v>Anneal Loop [HEAT]  3/14 Score</v>
      </c>
      <c r="H853">
        <f>VALUE(D853)</f>
        <v>0.76864583333333336</v>
      </c>
    </row>
    <row r="854" spans="1:8" x14ac:dyDescent="0.2">
      <c r="A854" t="s">
        <v>196</v>
      </c>
      <c r="B854">
        <v>-755.73748999999998</v>
      </c>
      <c r="C854" t="s">
        <v>240</v>
      </c>
      <c r="D854" s="5">
        <v>0.76891203703703714</v>
      </c>
      <c r="E854" s="4">
        <f>VALUE(RIGHT(A854,2))</f>
        <v>7</v>
      </c>
      <c r="F854">
        <f>B854</f>
        <v>-755.73748999999998</v>
      </c>
      <c r="G854" t="str">
        <f>RIGHT(C854,LEN(C854)-FIND(" - ",C854)-2)</f>
        <v>Anneal Loop [COOL]  4/14 Score</v>
      </c>
      <c r="H854">
        <f>VALUE(D854)</f>
        <v>0.76891203703703714</v>
      </c>
    </row>
    <row r="855" spans="1:8" x14ac:dyDescent="0.2">
      <c r="A855" t="s">
        <v>196</v>
      </c>
      <c r="B855">
        <v>-754.93736999999999</v>
      </c>
      <c r="C855" t="s">
        <v>248</v>
      </c>
      <c r="D855" s="5">
        <v>0.76918981481481474</v>
      </c>
      <c r="E855" s="4">
        <f>VALUE(RIGHT(A855,2))</f>
        <v>7</v>
      </c>
      <c r="F855">
        <f>B855</f>
        <v>-754.93736999999999</v>
      </c>
      <c r="G855" t="str">
        <f>RIGHT(C855,LEN(C855)-FIND(" - ",C855)-2)</f>
        <v>Anneal Loop [COOL]  5/14 Score</v>
      </c>
      <c r="H855">
        <f>VALUE(D855)</f>
        <v>0.76918981481481474</v>
      </c>
    </row>
    <row r="856" spans="1:8" x14ac:dyDescent="0.2">
      <c r="A856" t="s">
        <v>196</v>
      </c>
      <c r="B856">
        <v>-754.15826000000004</v>
      </c>
      <c r="C856" t="s">
        <v>254</v>
      </c>
      <c r="D856" s="5">
        <v>0.76945601851851853</v>
      </c>
      <c r="E856" s="4">
        <f>VALUE(RIGHT(A856,2))</f>
        <v>7</v>
      </c>
      <c r="F856">
        <f>B856</f>
        <v>-754.15826000000004</v>
      </c>
      <c r="G856" t="str">
        <f>RIGHT(C856,LEN(C856)-FIND(" - ",C856)-2)</f>
        <v>Anneal Loop [COOL]  6/14 Score</v>
      </c>
      <c r="H856">
        <f>VALUE(D856)</f>
        <v>0.76945601851851853</v>
      </c>
    </row>
    <row r="857" spans="1:8" x14ac:dyDescent="0.2">
      <c r="A857" t="s">
        <v>196</v>
      </c>
      <c r="B857">
        <v>-754.15826000000004</v>
      </c>
      <c r="C857" t="s">
        <v>262</v>
      </c>
      <c r="D857" s="5">
        <v>0.76973379629629635</v>
      </c>
      <c r="E857" s="4">
        <f>VALUE(RIGHT(A857,2))</f>
        <v>7</v>
      </c>
      <c r="F857">
        <f>B857</f>
        <v>-754.15826000000004</v>
      </c>
      <c r="G857" t="str">
        <f>RIGHT(C857,LEN(C857)-FIND(" - ",C857)-2)</f>
        <v>Anneal Loop [COOL]  7/14 Score</v>
      </c>
      <c r="H857">
        <f>VALUE(D857)</f>
        <v>0.76973379629629635</v>
      </c>
    </row>
    <row r="858" spans="1:8" x14ac:dyDescent="0.2">
      <c r="A858" t="s">
        <v>196</v>
      </c>
      <c r="B858">
        <v>-754.15826000000004</v>
      </c>
      <c r="C858" t="s">
        <v>269</v>
      </c>
      <c r="D858" s="5">
        <v>0.77</v>
      </c>
      <c r="E858" s="4">
        <f>VALUE(RIGHT(A858,2))</f>
        <v>7</v>
      </c>
      <c r="F858">
        <f>B858</f>
        <v>-754.15826000000004</v>
      </c>
      <c r="G858" t="str">
        <f>RIGHT(C858,LEN(C858)-FIND(" - ",C858)-2)</f>
        <v>Anneal Loop [HEAT]  8/14 Score</v>
      </c>
      <c r="H858">
        <f>VALUE(D858)</f>
        <v>0.77</v>
      </c>
    </row>
    <row r="859" spans="1:8" x14ac:dyDescent="0.2">
      <c r="A859" t="s">
        <v>196</v>
      </c>
      <c r="B859">
        <v>-754.15826000000004</v>
      </c>
      <c r="C859" t="s">
        <v>276</v>
      </c>
      <c r="D859" s="5">
        <v>0.77028935185185177</v>
      </c>
      <c r="E859" s="4">
        <f>VALUE(RIGHT(A859,2))</f>
        <v>7</v>
      </c>
      <c r="F859">
        <f>B859</f>
        <v>-754.15826000000004</v>
      </c>
      <c r="G859" t="str">
        <f>RIGHT(C859,LEN(C859)-FIND(" - ",C859)-2)</f>
        <v>Anneal Loop [HEAT]  9/14 Score</v>
      </c>
      <c r="H859">
        <f>VALUE(D859)</f>
        <v>0.77028935185185177</v>
      </c>
    </row>
    <row r="860" spans="1:8" x14ac:dyDescent="0.2">
      <c r="A860" t="s">
        <v>196</v>
      </c>
      <c r="B860">
        <v>-754.15826000000004</v>
      </c>
      <c r="C860" t="s">
        <v>283</v>
      </c>
      <c r="D860" s="5">
        <v>0.77056712962962959</v>
      </c>
      <c r="E860" s="4">
        <f>VALUE(RIGHT(A860,2))</f>
        <v>7</v>
      </c>
      <c r="F860">
        <f>B860</f>
        <v>-754.15826000000004</v>
      </c>
      <c r="G860" t="str">
        <f>RIGHT(C860,LEN(C860)-FIND(" - ",C860)-2)</f>
        <v>Anneal Loop [HEAT] 10/14 Score</v>
      </c>
      <c r="H860">
        <f>VALUE(D860)</f>
        <v>0.77056712962962959</v>
      </c>
    </row>
    <row r="861" spans="1:8" x14ac:dyDescent="0.2">
      <c r="A861" t="s">
        <v>196</v>
      </c>
      <c r="B861">
        <v>-752.24179000000004</v>
      </c>
      <c r="C861" t="s">
        <v>290</v>
      </c>
      <c r="D861" s="5">
        <v>0.77083333333333337</v>
      </c>
      <c r="E861" s="4">
        <f>VALUE(RIGHT(A861,2))</f>
        <v>7</v>
      </c>
      <c r="F861">
        <f>B861</f>
        <v>-752.24179000000004</v>
      </c>
      <c r="G861" t="str">
        <f>RIGHT(C861,LEN(C861)-FIND(" - ",C861)-2)</f>
        <v>Anneal Loop [COOL] 11/14 Score</v>
      </c>
      <c r="H861">
        <f>VALUE(D861)</f>
        <v>0.77083333333333337</v>
      </c>
    </row>
    <row r="862" spans="1:8" x14ac:dyDescent="0.2">
      <c r="A862" t="s">
        <v>196</v>
      </c>
      <c r="B862">
        <v>-752.24179000000004</v>
      </c>
      <c r="C862" t="s">
        <v>297</v>
      </c>
      <c r="D862" s="5">
        <v>0.77111111111111119</v>
      </c>
      <c r="E862" s="4">
        <f>VALUE(RIGHT(A862,2))</f>
        <v>7</v>
      </c>
      <c r="F862">
        <f>B862</f>
        <v>-752.24179000000004</v>
      </c>
      <c r="G862" t="str">
        <f>RIGHT(C862,LEN(C862)-FIND(" - ",C862)-2)</f>
        <v>Anneal Loop [COOL] 12/14 Score</v>
      </c>
      <c r="H862">
        <f>VALUE(D862)</f>
        <v>0.77111111111111119</v>
      </c>
    </row>
    <row r="863" spans="1:8" x14ac:dyDescent="0.2">
      <c r="A863" t="s">
        <v>196</v>
      </c>
      <c r="B863">
        <v>-746.77255000000002</v>
      </c>
      <c r="C863" t="s">
        <v>304</v>
      </c>
      <c r="D863" s="5">
        <v>0.77137731481481486</v>
      </c>
      <c r="E863" s="4">
        <f>VALUE(RIGHT(A863,2))</f>
        <v>7</v>
      </c>
      <c r="F863">
        <f>B863</f>
        <v>-746.77255000000002</v>
      </c>
      <c r="G863" t="str">
        <f>RIGHT(C863,LEN(C863)-FIND(" - ",C863)-2)</f>
        <v>Anneal Loop [COOL] 13/14 Score</v>
      </c>
      <c r="H863">
        <f>VALUE(D863)</f>
        <v>0.77137731481481486</v>
      </c>
    </row>
    <row r="864" spans="1:8" x14ac:dyDescent="0.2">
      <c r="A864" t="s">
        <v>196</v>
      </c>
      <c r="B864">
        <v>-746.77255000000002</v>
      </c>
      <c r="C864" t="s">
        <v>312</v>
      </c>
      <c r="D864" s="5">
        <v>0.77165509259259257</v>
      </c>
      <c r="E864" s="4">
        <f>VALUE(RIGHT(A864,2))</f>
        <v>7</v>
      </c>
      <c r="F864">
        <f>B864</f>
        <v>-746.77255000000002</v>
      </c>
      <c r="G864" t="str">
        <f>RIGHT(C864,LEN(C864)-FIND(" - ",C864)-2)</f>
        <v>Anneal Loop [COOL] 14/14 Score</v>
      </c>
      <c r="H864">
        <f>VALUE(D864)</f>
        <v>0.77165509259259257</v>
      </c>
    </row>
    <row r="865" spans="1:8" x14ac:dyDescent="0.2">
      <c r="A865" t="s">
        <v>196</v>
      </c>
      <c r="B865">
        <v>-747.45817</v>
      </c>
      <c r="C865" t="s">
        <v>198</v>
      </c>
      <c r="D865" s="5">
        <v>0.77178240740740733</v>
      </c>
      <c r="E865" s="4">
        <f>VALUE(RIGHT(A865,2))</f>
        <v>7</v>
      </c>
      <c r="F865">
        <f>B865</f>
        <v>-747.45817</v>
      </c>
      <c r="G865" t="str">
        <f>RIGHT(C865,LEN(C865)-FIND(" - ",C865)-2)</f>
        <v>Minimization Loop Score</v>
      </c>
      <c r="H865">
        <f>VALUE(D865)</f>
        <v>0.77178240740740733</v>
      </c>
    </row>
    <row r="866" spans="1:8" x14ac:dyDescent="0.2">
      <c r="A866" t="s">
        <v>196</v>
      </c>
      <c r="B866">
        <v>-747.03668000000005</v>
      </c>
      <c r="C866" t="s">
        <v>197</v>
      </c>
      <c r="D866" s="5">
        <v>0.77178240740740733</v>
      </c>
      <c r="E866" s="4">
        <f>VALUE(RIGHT(A866,2))</f>
        <v>7</v>
      </c>
      <c r="F866">
        <f>B866</f>
        <v>-747.03668000000005</v>
      </c>
      <c r="G866" t="str">
        <f>RIGHT(C866,LEN(C866)-FIND(" - ",C866)-2)</f>
        <v>Mutant Pack Score</v>
      </c>
      <c r="H866">
        <f>VALUE(D866)</f>
        <v>0.77178240740740733</v>
      </c>
    </row>
    <row r="867" spans="1:8" x14ac:dyDescent="0.2">
      <c r="A867" t="s">
        <v>196</v>
      </c>
      <c r="B867">
        <v>-755.39607000000001</v>
      </c>
      <c r="C867" t="s">
        <v>198</v>
      </c>
      <c r="D867" s="5">
        <v>0.77234953703703713</v>
      </c>
      <c r="E867" s="4">
        <f>VALUE(RIGHT(A867,2))</f>
        <v>7</v>
      </c>
      <c r="F867">
        <f>B867</f>
        <v>-755.39607000000001</v>
      </c>
      <c r="G867" t="str">
        <f>RIGHT(C867,LEN(C867)-FIND(" - ",C867)-2)</f>
        <v>Minimization Loop Score</v>
      </c>
      <c r="H867">
        <f>VALUE(D867)</f>
        <v>0.77234953703703713</v>
      </c>
    </row>
    <row r="868" spans="1:8" x14ac:dyDescent="0.2">
      <c r="A868" t="s">
        <v>196</v>
      </c>
      <c r="B868">
        <v>-762.59235000000001</v>
      </c>
      <c r="C868" t="s">
        <v>321</v>
      </c>
      <c r="D868" s="5">
        <v>0.77234953703703713</v>
      </c>
      <c r="E868" s="4">
        <f>VALUE(RIGHT(A868,2))</f>
        <v>7</v>
      </c>
      <c r="F868">
        <f>B868</f>
        <v>-762.59235000000001</v>
      </c>
      <c r="G868" t="str">
        <f>RIGHT(C868,LEN(C868)-FIND(" - ",C868)-2)</f>
        <v>Mut &amp; Min #01 Score</v>
      </c>
      <c r="H868">
        <f>VALUE(D868)</f>
        <v>0.77234953703703713</v>
      </c>
    </row>
    <row r="869" spans="1:8" x14ac:dyDescent="0.2">
      <c r="A869" t="s">
        <v>196</v>
      </c>
      <c r="B869">
        <v>-749.36165000000005</v>
      </c>
      <c r="C869" t="s">
        <v>197</v>
      </c>
      <c r="D869" s="5">
        <v>0.77234953703703713</v>
      </c>
      <c r="E869" s="4">
        <f>VALUE(RIGHT(A869,2))</f>
        <v>7</v>
      </c>
      <c r="F869">
        <f>B869</f>
        <v>-749.36165000000005</v>
      </c>
      <c r="G869" t="str">
        <f>RIGHT(C869,LEN(C869)-FIND(" - ",C869)-2)</f>
        <v>Mutant Pack Score</v>
      </c>
      <c r="H869">
        <f>VALUE(D869)</f>
        <v>0.77234953703703713</v>
      </c>
    </row>
    <row r="870" spans="1:8" x14ac:dyDescent="0.2">
      <c r="A870" t="s">
        <v>196</v>
      </c>
      <c r="B870">
        <v>-752.78327000000002</v>
      </c>
      <c r="C870" t="s">
        <v>198</v>
      </c>
      <c r="D870" s="5">
        <v>0.77248842592592604</v>
      </c>
      <c r="E870" s="4">
        <f>VALUE(RIGHT(A870,2))</f>
        <v>7</v>
      </c>
      <c r="F870">
        <f>B870</f>
        <v>-752.78327000000002</v>
      </c>
      <c r="G870" t="str">
        <f>RIGHT(C870,LEN(C870)-FIND(" - ",C870)-2)</f>
        <v>Minimization Loop Score</v>
      </c>
      <c r="H870">
        <f>VALUE(D870)</f>
        <v>0.77248842592592604</v>
      </c>
    </row>
    <row r="871" spans="1:8" x14ac:dyDescent="0.2">
      <c r="A871" t="s">
        <v>196</v>
      </c>
      <c r="B871">
        <v>-752.78327000000002</v>
      </c>
      <c r="C871" t="s">
        <v>219</v>
      </c>
      <c r="D871" s="5">
        <v>0.77276620370370364</v>
      </c>
      <c r="E871" s="4">
        <f>VALUE(RIGHT(A871,2))</f>
        <v>7</v>
      </c>
      <c r="F871">
        <f>B871</f>
        <v>-752.78327000000002</v>
      </c>
      <c r="G871" t="str">
        <f>RIGHT(C871,LEN(C871)-FIND(" - ",C871)-2)</f>
        <v>Anneal Loop [HEAT]  1/14 Score</v>
      </c>
      <c r="H871">
        <f>VALUE(D871)</f>
        <v>0.77276620370370364</v>
      </c>
    </row>
    <row r="872" spans="1:8" x14ac:dyDescent="0.2">
      <c r="A872" t="s">
        <v>196</v>
      </c>
      <c r="B872">
        <v>-752.78327000000002</v>
      </c>
      <c r="C872" t="s">
        <v>227</v>
      </c>
      <c r="D872" s="5">
        <v>0.77304398148148146</v>
      </c>
      <c r="E872" s="4">
        <f>VALUE(RIGHT(A872,2))</f>
        <v>7</v>
      </c>
      <c r="F872">
        <f>B872</f>
        <v>-752.78327000000002</v>
      </c>
      <c r="G872" t="str">
        <f>RIGHT(C872,LEN(C872)-FIND(" - ",C872)-2)</f>
        <v>Anneal Loop [HEAT]  2/14 Score</v>
      </c>
      <c r="H872">
        <f>VALUE(D872)</f>
        <v>0.77304398148148146</v>
      </c>
    </row>
    <row r="873" spans="1:8" x14ac:dyDescent="0.2">
      <c r="A873" t="s">
        <v>196</v>
      </c>
      <c r="B873">
        <v>-752.78327000000002</v>
      </c>
      <c r="C873" t="s">
        <v>234</v>
      </c>
      <c r="D873" s="5">
        <v>0.77333333333333332</v>
      </c>
      <c r="E873" s="4">
        <f>VALUE(RIGHT(A873,2))</f>
        <v>7</v>
      </c>
      <c r="F873">
        <f>B873</f>
        <v>-752.78327000000002</v>
      </c>
      <c r="G873" t="str">
        <f>RIGHT(C873,LEN(C873)-FIND(" - ",C873)-2)</f>
        <v>Anneal Loop [HEAT]  3/14 Score</v>
      </c>
      <c r="H873">
        <f>VALUE(D873)</f>
        <v>0.77333333333333332</v>
      </c>
    </row>
    <row r="874" spans="1:8" x14ac:dyDescent="0.2">
      <c r="A874" t="s">
        <v>196</v>
      </c>
      <c r="B874">
        <v>-752.00536999999997</v>
      </c>
      <c r="C874" t="s">
        <v>240</v>
      </c>
      <c r="D874" s="5">
        <v>0.77359953703703699</v>
      </c>
      <c r="E874" s="4">
        <f>VALUE(RIGHT(A874,2))</f>
        <v>7</v>
      </c>
      <c r="F874">
        <f>B874</f>
        <v>-752.00536999999997</v>
      </c>
      <c r="G874" t="str">
        <f>RIGHT(C874,LEN(C874)-FIND(" - ",C874)-2)</f>
        <v>Anneal Loop [COOL]  4/14 Score</v>
      </c>
      <c r="H874">
        <f>VALUE(D874)</f>
        <v>0.77359953703703699</v>
      </c>
    </row>
    <row r="875" spans="1:8" x14ac:dyDescent="0.2">
      <c r="A875" t="s">
        <v>196</v>
      </c>
      <c r="B875">
        <v>-745.14219000000003</v>
      </c>
      <c r="C875" t="s">
        <v>248</v>
      </c>
      <c r="D875" s="5">
        <v>0.77386574074074066</v>
      </c>
      <c r="E875" s="4">
        <f>VALUE(RIGHT(A875,2))</f>
        <v>7</v>
      </c>
      <c r="F875">
        <f>B875</f>
        <v>-745.14219000000003</v>
      </c>
      <c r="G875" t="str">
        <f>RIGHT(C875,LEN(C875)-FIND(" - ",C875)-2)</f>
        <v>Anneal Loop [COOL]  5/14 Score</v>
      </c>
      <c r="H875">
        <f>VALUE(D875)</f>
        <v>0.77386574074074066</v>
      </c>
    </row>
    <row r="876" spans="1:8" x14ac:dyDescent="0.2">
      <c r="A876" t="s">
        <v>196</v>
      </c>
      <c r="B876">
        <v>-741.84748000000002</v>
      </c>
      <c r="C876" t="s">
        <v>254</v>
      </c>
      <c r="D876" s="5">
        <v>0.77414351851851848</v>
      </c>
      <c r="E876" s="4">
        <f>VALUE(RIGHT(A876,2))</f>
        <v>7</v>
      </c>
      <c r="F876">
        <f>B876</f>
        <v>-741.84748000000002</v>
      </c>
      <c r="G876" t="str">
        <f>RIGHT(C876,LEN(C876)-FIND(" - ",C876)-2)</f>
        <v>Anneal Loop [COOL]  6/14 Score</v>
      </c>
      <c r="H876">
        <f>VALUE(D876)</f>
        <v>0.77414351851851848</v>
      </c>
    </row>
    <row r="877" spans="1:8" x14ac:dyDescent="0.2">
      <c r="A877" t="s">
        <v>196</v>
      </c>
      <c r="B877">
        <v>-740.17024000000004</v>
      </c>
      <c r="C877" t="s">
        <v>262</v>
      </c>
      <c r="D877" s="5">
        <v>0.7744212962962963</v>
      </c>
      <c r="E877" s="4">
        <f>VALUE(RIGHT(A877,2))</f>
        <v>7</v>
      </c>
      <c r="F877">
        <f>B877</f>
        <v>-740.17024000000004</v>
      </c>
      <c r="G877" t="str">
        <f>RIGHT(C877,LEN(C877)-FIND(" - ",C877)-2)</f>
        <v>Anneal Loop [COOL]  7/14 Score</v>
      </c>
      <c r="H877">
        <f>VALUE(D877)</f>
        <v>0.7744212962962963</v>
      </c>
    </row>
    <row r="878" spans="1:8" x14ac:dyDescent="0.2">
      <c r="A878" t="s">
        <v>196</v>
      </c>
      <c r="B878">
        <v>-740.17024000000004</v>
      </c>
      <c r="C878" t="s">
        <v>269</v>
      </c>
      <c r="D878" s="5">
        <v>0.77469907407407401</v>
      </c>
      <c r="E878" s="4">
        <f>VALUE(RIGHT(A878,2))</f>
        <v>7</v>
      </c>
      <c r="F878">
        <f>B878</f>
        <v>-740.17024000000004</v>
      </c>
      <c r="G878" t="str">
        <f>RIGHT(C878,LEN(C878)-FIND(" - ",C878)-2)</f>
        <v>Anneal Loop [HEAT]  8/14 Score</v>
      </c>
      <c r="H878">
        <f>VALUE(D878)</f>
        <v>0.77469907407407401</v>
      </c>
    </row>
    <row r="879" spans="1:8" x14ac:dyDescent="0.2">
      <c r="A879" t="s">
        <v>196</v>
      </c>
      <c r="B879">
        <v>-740.17024000000004</v>
      </c>
      <c r="C879" t="s">
        <v>276</v>
      </c>
      <c r="D879" s="5">
        <v>0.77498842592592598</v>
      </c>
      <c r="E879" s="4">
        <f>VALUE(RIGHT(A879,2))</f>
        <v>7</v>
      </c>
      <c r="F879">
        <f>B879</f>
        <v>-740.17024000000004</v>
      </c>
      <c r="G879" t="str">
        <f>RIGHT(C879,LEN(C879)-FIND(" - ",C879)-2)</f>
        <v>Anneal Loop [HEAT]  9/14 Score</v>
      </c>
      <c r="H879">
        <f>VALUE(D879)</f>
        <v>0.77498842592592598</v>
      </c>
    </row>
    <row r="880" spans="1:8" x14ac:dyDescent="0.2">
      <c r="A880" t="s">
        <v>196</v>
      </c>
      <c r="B880">
        <v>-740.17024000000004</v>
      </c>
      <c r="C880" t="s">
        <v>283</v>
      </c>
      <c r="D880" s="5">
        <v>0.77521990740740743</v>
      </c>
      <c r="E880" s="4">
        <f>VALUE(RIGHT(A880,2))</f>
        <v>7</v>
      </c>
      <c r="F880">
        <f>B880</f>
        <v>-740.17024000000004</v>
      </c>
      <c r="G880" t="str">
        <f>RIGHT(C880,LEN(C880)-FIND(" - ",C880)-2)</f>
        <v>Anneal Loop [HEAT] 10/14 Score</v>
      </c>
      <c r="H880">
        <f>VALUE(D880)</f>
        <v>0.77521990740740743</v>
      </c>
    </row>
    <row r="881" spans="1:8" x14ac:dyDescent="0.2">
      <c r="A881" t="s">
        <v>196</v>
      </c>
      <c r="B881">
        <v>-740.36482999999998</v>
      </c>
      <c r="C881" t="s">
        <v>290</v>
      </c>
      <c r="D881" s="5">
        <v>0.77548611111111121</v>
      </c>
      <c r="E881" s="4">
        <f>VALUE(RIGHT(A881,2))</f>
        <v>7</v>
      </c>
      <c r="F881">
        <f>B881</f>
        <v>-740.36482999999998</v>
      </c>
      <c r="G881" t="str">
        <f>RIGHT(C881,LEN(C881)-FIND(" - ",C881)-2)</f>
        <v>Anneal Loop [COOL] 11/14 Score</v>
      </c>
      <c r="H881">
        <f>VALUE(D881)</f>
        <v>0.77548611111111121</v>
      </c>
    </row>
    <row r="882" spans="1:8" x14ac:dyDescent="0.2">
      <c r="A882" t="s">
        <v>196</v>
      </c>
      <c r="B882">
        <v>-740.36482999999998</v>
      </c>
      <c r="C882" t="s">
        <v>297</v>
      </c>
      <c r="D882" s="5">
        <v>0.77576388888888881</v>
      </c>
      <c r="E882" s="4">
        <f>VALUE(RIGHT(A882,2))</f>
        <v>7</v>
      </c>
      <c r="F882">
        <f>B882</f>
        <v>-740.36482999999998</v>
      </c>
      <c r="G882" t="str">
        <f>RIGHT(C882,LEN(C882)-FIND(" - ",C882)-2)</f>
        <v>Anneal Loop [COOL] 12/14 Score</v>
      </c>
      <c r="H882">
        <f>VALUE(D882)</f>
        <v>0.77576388888888881</v>
      </c>
    </row>
    <row r="883" spans="1:8" x14ac:dyDescent="0.2">
      <c r="A883" t="s">
        <v>196</v>
      </c>
      <c r="B883">
        <v>-733.80141000000003</v>
      </c>
      <c r="C883" t="s">
        <v>304</v>
      </c>
      <c r="D883" s="5">
        <v>0.77604166666666663</v>
      </c>
      <c r="E883" s="4">
        <f>VALUE(RIGHT(A883,2))</f>
        <v>7</v>
      </c>
      <c r="F883">
        <f>B883</f>
        <v>-733.80141000000003</v>
      </c>
      <c r="G883" t="str">
        <f>RIGHT(C883,LEN(C883)-FIND(" - ",C883)-2)</f>
        <v>Anneal Loop [COOL] 13/14 Score</v>
      </c>
      <c r="H883">
        <f>VALUE(D883)</f>
        <v>0.77604166666666663</v>
      </c>
    </row>
    <row r="884" spans="1:8" x14ac:dyDescent="0.2">
      <c r="A884" t="s">
        <v>196</v>
      </c>
      <c r="B884">
        <v>-740.19365000000005</v>
      </c>
      <c r="C884" t="s">
        <v>312</v>
      </c>
      <c r="D884" s="5">
        <v>0.77630787037037041</v>
      </c>
      <c r="E884" s="4">
        <f>VALUE(RIGHT(A884,2))</f>
        <v>7</v>
      </c>
      <c r="F884">
        <f>B884</f>
        <v>-740.19365000000005</v>
      </c>
      <c r="G884" t="str">
        <f>RIGHT(C884,LEN(C884)-FIND(" - ",C884)-2)</f>
        <v>Anneal Loop [COOL] 14/14 Score</v>
      </c>
      <c r="H884">
        <f>VALUE(D884)</f>
        <v>0.77630787037037041</v>
      </c>
    </row>
    <row r="885" spans="1:8" x14ac:dyDescent="0.2">
      <c r="A885" t="s">
        <v>196</v>
      </c>
      <c r="B885">
        <v>-741.41876000000002</v>
      </c>
      <c r="C885" t="s">
        <v>198</v>
      </c>
      <c r="D885" s="5">
        <v>0.77644675925925932</v>
      </c>
      <c r="E885" s="4">
        <f>VALUE(RIGHT(A885,2))</f>
        <v>7</v>
      </c>
      <c r="F885">
        <f>B885</f>
        <v>-741.41876000000002</v>
      </c>
      <c r="G885" t="str">
        <f>RIGHT(C885,LEN(C885)-FIND(" - ",C885)-2)</f>
        <v>Minimization Loop Score</v>
      </c>
      <c r="H885">
        <f>VALUE(D885)</f>
        <v>0.77644675925925932</v>
      </c>
    </row>
    <row r="886" spans="1:8" x14ac:dyDescent="0.2">
      <c r="A886" t="s">
        <v>196</v>
      </c>
      <c r="B886">
        <v>-741.23922000000005</v>
      </c>
      <c r="C886" t="s">
        <v>197</v>
      </c>
      <c r="D886" s="5">
        <v>0.77644675925925932</v>
      </c>
      <c r="E886" s="4">
        <f>VALUE(RIGHT(A886,2))</f>
        <v>7</v>
      </c>
      <c r="F886">
        <f>B886</f>
        <v>-741.23922000000005</v>
      </c>
      <c r="G886" t="str">
        <f>RIGHT(C886,LEN(C886)-FIND(" - ",C886)-2)</f>
        <v>Mutant Pack Score</v>
      </c>
      <c r="H886">
        <f>VALUE(D886)</f>
        <v>0.77644675925925932</v>
      </c>
    </row>
    <row r="887" spans="1:8" x14ac:dyDescent="0.2">
      <c r="A887" t="s">
        <v>196</v>
      </c>
      <c r="B887">
        <v>-750.50211999999999</v>
      </c>
      <c r="C887" t="s">
        <v>198</v>
      </c>
      <c r="D887" s="5">
        <v>0.77704861111111112</v>
      </c>
      <c r="E887" s="4">
        <f>VALUE(RIGHT(A887,2))</f>
        <v>7</v>
      </c>
      <c r="F887">
        <f>B887</f>
        <v>-750.50211999999999</v>
      </c>
      <c r="G887" t="str">
        <f>RIGHT(C887,LEN(C887)-FIND(" - ",C887)-2)</f>
        <v>Minimization Loop Score</v>
      </c>
      <c r="H887">
        <f>VALUE(D887)</f>
        <v>0.77704861111111112</v>
      </c>
    </row>
    <row r="888" spans="1:8" x14ac:dyDescent="0.2">
      <c r="A888" t="s">
        <v>196</v>
      </c>
      <c r="B888">
        <v>-762.59235000000001</v>
      </c>
      <c r="C888" t="s">
        <v>328</v>
      </c>
      <c r="D888" s="5">
        <v>0.77704861111111112</v>
      </c>
      <c r="E888" s="4">
        <f>VALUE(RIGHT(A888,2))</f>
        <v>7</v>
      </c>
      <c r="F888">
        <f>B888</f>
        <v>-762.59235000000001</v>
      </c>
      <c r="G888" t="str">
        <f>RIGHT(C888,LEN(C888)-FIND(" - ",C888)-2)</f>
        <v>Mut &amp; Min #02 Score</v>
      </c>
      <c r="H888">
        <f>VALUE(D888)</f>
        <v>0.77704861111111112</v>
      </c>
    </row>
    <row r="889" spans="1:8" x14ac:dyDescent="0.2">
      <c r="A889" t="s">
        <v>196</v>
      </c>
      <c r="B889">
        <v>-761.37996999999996</v>
      </c>
      <c r="C889" t="s">
        <v>197</v>
      </c>
      <c r="D889" s="5">
        <v>0.77704861111111112</v>
      </c>
      <c r="E889" s="4">
        <f>VALUE(RIGHT(A889,2))</f>
        <v>7</v>
      </c>
      <c r="F889">
        <f>B889</f>
        <v>-761.37996999999996</v>
      </c>
      <c r="G889" t="str">
        <f>RIGHT(C889,LEN(C889)-FIND(" - ",C889)-2)</f>
        <v>Mutant Pack Score</v>
      </c>
      <c r="H889">
        <f>VALUE(D889)</f>
        <v>0.77704861111111112</v>
      </c>
    </row>
    <row r="890" spans="1:8" x14ac:dyDescent="0.2">
      <c r="A890" t="s">
        <v>196</v>
      </c>
      <c r="B890">
        <v>-762.32037000000003</v>
      </c>
      <c r="C890" t="s">
        <v>198</v>
      </c>
      <c r="D890" s="5">
        <v>0.77718750000000003</v>
      </c>
      <c r="E890" s="4">
        <f>VALUE(RIGHT(A890,2))</f>
        <v>7</v>
      </c>
      <c r="F890">
        <f>B890</f>
        <v>-762.32037000000003</v>
      </c>
      <c r="G890" t="str">
        <f>RIGHT(C890,LEN(C890)-FIND(" - ",C890)-2)</f>
        <v>Minimization Loop Score</v>
      </c>
      <c r="H890">
        <f>VALUE(D890)</f>
        <v>0.77718750000000003</v>
      </c>
    </row>
    <row r="891" spans="1:8" x14ac:dyDescent="0.2">
      <c r="A891" t="s">
        <v>196</v>
      </c>
      <c r="B891">
        <v>-762.32037000000003</v>
      </c>
      <c r="C891" t="s">
        <v>219</v>
      </c>
      <c r="D891" s="5">
        <v>0.77746527777777785</v>
      </c>
      <c r="E891" s="4">
        <f>VALUE(RIGHT(A891,2))</f>
        <v>7</v>
      </c>
      <c r="F891">
        <f>B891</f>
        <v>-762.32037000000003</v>
      </c>
      <c r="G891" t="str">
        <f>RIGHT(C891,LEN(C891)-FIND(" - ",C891)-2)</f>
        <v>Anneal Loop [HEAT]  1/14 Score</v>
      </c>
      <c r="H891">
        <f>VALUE(D891)</f>
        <v>0.77746527777777785</v>
      </c>
    </row>
    <row r="892" spans="1:8" x14ac:dyDescent="0.2">
      <c r="A892" t="s">
        <v>196</v>
      </c>
      <c r="B892">
        <v>-762.32037000000003</v>
      </c>
      <c r="C892" t="s">
        <v>227</v>
      </c>
      <c r="D892" s="5">
        <v>0.77774305555555545</v>
      </c>
      <c r="E892" s="4">
        <f>VALUE(RIGHT(A892,2))</f>
        <v>7</v>
      </c>
      <c r="F892">
        <f>B892</f>
        <v>-762.32037000000003</v>
      </c>
      <c r="G892" t="str">
        <f>RIGHT(C892,LEN(C892)-FIND(" - ",C892)-2)</f>
        <v>Anneal Loop [HEAT]  2/14 Score</v>
      </c>
      <c r="H892">
        <f>VALUE(D892)</f>
        <v>0.77774305555555545</v>
      </c>
    </row>
    <row r="893" spans="1:8" x14ac:dyDescent="0.2">
      <c r="A893" t="s">
        <v>196</v>
      </c>
      <c r="B893">
        <v>-762.32037000000003</v>
      </c>
      <c r="C893" t="s">
        <v>234</v>
      </c>
      <c r="D893" s="5">
        <v>0.77800925925925923</v>
      </c>
      <c r="E893" s="4">
        <f>VALUE(RIGHT(A893,2))</f>
        <v>7</v>
      </c>
      <c r="F893">
        <f>B893</f>
        <v>-762.32037000000003</v>
      </c>
      <c r="G893" t="str">
        <f>RIGHT(C893,LEN(C893)-FIND(" - ",C893)-2)</f>
        <v>Anneal Loop [HEAT]  3/14 Score</v>
      </c>
      <c r="H893">
        <f>VALUE(D893)</f>
        <v>0.77800925925925923</v>
      </c>
    </row>
    <row r="894" spans="1:8" x14ac:dyDescent="0.2">
      <c r="A894" t="s">
        <v>196</v>
      </c>
      <c r="B894">
        <v>-760.60711000000003</v>
      </c>
      <c r="C894" t="s">
        <v>240</v>
      </c>
      <c r="D894" s="5">
        <v>0.77827546296296291</v>
      </c>
      <c r="E894" s="4">
        <f>VALUE(RIGHT(A894,2))</f>
        <v>7</v>
      </c>
      <c r="F894">
        <f>B894</f>
        <v>-760.60711000000003</v>
      </c>
      <c r="G894" t="str">
        <f>RIGHT(C894,LEN(C894)-FIND(" - ",C894)-2)</f>
        <v>Anneal Loop [COOL]  4/14 Score</v>
      </c>
      <c r="H894">
        <f>VALUE(D894)</f>
        <v>0.77827546296296291</v>
      </c>
    </row>
    <row r="895" spans="1:8" x14ac:dyDescent="0.2">
      <c r="A895" t="s">
        <v>196</v>
      </c>
      <c r="B895">
        <v>-760.60711000000003</v>
      </c>
      <c r="C895" t="s">
        <v>248</v>
      </c>
      <c r="D895" s="5">
        <v>0.77855324074074073</v>
      </c>
      <c r="E895" s="4">
        <f>VALUE(RIGHT(A895,2))</f>
        <v>7</v>
      </c>
      <c r="F895">
        <f>B895</f>
        <v>-760.60711000000003</v>
      </c>
      <c r="G895" t="str">
        <f>RIGHT(C895,LEN(C895)-FIND(" - ",C895)-2)</f>
        <v>Anneal Loop [COOL]  5/14 Score</v>
      </c>
      <c r="H895">
        <f>VALUE(D895)</f>
        <v>0.77855324074074073</v>
      </c>
    </row>
    <row r="896" spans="1:8" x14ac:dyDescent="0.2">
      <c r="A896" t="s">
        <v>196</v>
      </c>
      <c r="B896">
        <v>-760.60711000000003</v>
      </c>
      <c r="C896" t="s">
        <v>254</v>
      </c>
      <c r="D896" s="5">
        <v>0.7788194444444444</v>
      </c>
      <c r="E896" s="4">
        <f>VALUE(RIGHT(A896,2))</f>
        <v>7</v>
      </c>
      <c r="F896">
        <f>B896</f>
        <v>-760.60711000000003</v>
      </c>
      <c r="G896" t="str">
        <f>RIGHT(C896,LEN(C896)-FIND(" - ",C896)-2)</f>
        <v>Anneal Loop [COOL]  6/14 Score</v>
      </c>
      <c r="H896">
        <f>VALUE(D896)</f>
        <v>0.7788194444444444</v>
      </c>
    </row>
    <row r="897" spans="1:8" x14ac:dyDescent="0.2">
      <c r="A897" t="s">
        <v>196</v>
      </c>
      <c r="B897">
        <v>-755.30939000000001</v>
      </c>
      <c r="C897" t="s">
        <v>262</v>
      </c>
      <c r="D897" s="5">
        <v>0.77908564814814818</v>
      </c>
      <c r="E897" s="4">
        <f>VALUE(RIGHT(A897,2))</f>
        <v>7</v>
      </c>
      <c r="F897">
        <f>B897</f>
        <v>-755.30939000000001</v>
      </c>
      <c r="G897" t="str">
        <f>RIGHT(C897,LEN(C897)-FIND(" - ",C897)-2)</f>
        <v>Anneal Loop [COOL]  7/14 Score</v>
      </c>
      <c r="H897">
        <f>VALUE(D897)</f>
        <v>0.77908564814814818</v>
      </c>
    </row>
    <row r="898" spans="1:8" x14ac:dyDescent="0.2">
      <c r="A898" t="s">
        <v>196</v>
      </c>
      <c r="B898">
        <v>-755.30939000000001</v>
      </c>
      <c r="C898" t="s">
        <v>269</v>
      </c>
      <c r="D898" s="5">
        <v>0.779363425925926</v>
      </c>
      <c r="E898" s="4">
        <f>VALUE(RIGHT(A898,2))</f>
        <v>7</v>
      </c>
      <c r="F898">
        <f>B898</f>
        <v>-755.30939000000001</v>
      </c>
      <c r="G898" t="str">
        <f>RIGHT(C898,LEN(C898)-FIND(" - ",C898)-2)</f>
        <v>Anneal Loop [HEAT]  8/14 Score</v>
      </c>
      <c r="H898">
        <f>VALUE(D898)</f>
        <v>0.779363425925926</v>
      </c>
    </row>
    <row r="899" spans="1:8" x14ac:dyDescent="0.2">
      <c r="A899" t="s">
        <v>196</v>
      </c>
      <c r="B899">
        <v>-755.30939000000001</v>
      </c>
      <c r="C899" t="s">
        <v>276</v>
      </c>
      <c r="D899" s="5">
        <v>0.77965277777777775</v>
      </c>
      <c r="E899" s="4">
        <f>VALUE(RIGHT(A899,2))</f>
        <v>7</v>
      </c>
      <c r="F899">
        <f>B899</f>
        <v>-755.30939000000001</v>
      </c>
      <c r="G899" t="str">
        <f>RIGHT(C899,LEN(C899)-FIND(" - ",C899)-2)</f>
        <v>Anneal Loop [HEAT]  9/14 Score</v>
      </c>
      <c r="H899">
        <f>VALUE(D899)</f>
        <v>0.77965277777777775</v>
      </c>
    </row>
    <row r="900" spans="1:8" x14ac:dyDescent="0.2">
      <c r="A900" t="s">
        <v>196</v>
      </c>
      <c r="B900">
        <v>-755.30939000000001</v>
      </c>
      <c r="C900" t="s">
        <v>283</v>
      </c>
      <c r="D900" s="5">
        <v>0.77991898148148142</v>
      </c>
      <c r="E900" s="4">
        <f>VALUE(RIGHT(A900,2))</f>
        <v>7</v>
      </c>
      <c r="F900">
        <f>B900</f>
        <v>-755.30939000000001</v>
      </c>
      <c r="G900" t="str">
        <f>RIGHT(C900,LEN(C900)-FIND(" - ",C900)-2)</f>
        <v>Anneal Loop [HEAT] 10/14 Score</v>
      </c>
      <c r="H900">
        <f>VALUE(D900)</f>
        <v>0.77991898148148142</v>
      </c>
    </row>
    <row r="901" spans="1:8" x14ac:dyDescent="0.2">
      <c r="A901" t="s">
        <v>196</v>
      </c>
      <c r="B901">
        <v>-755.72153000000003</v>
      </c>
      <c r="C901" t="s">
        <v>290</v>
      </c>
      <c r="D901" s="5">
        <v>0.78019675925925924</v>
      </c>
      <c r="E901" s="4">
        <f>VALUE(RIGHT(A901,2))</f>
        <v>7</v>
      </c>
      <c r="F901">
        <f>B901</f>
        <v>-755.72153000000003</v>
      </c>
      <c r="G901" t="str">
        <f>RIGHT(C901,LEN(C901)-FIND(" - ",C901)-2)</f>
        <v>Anneal Loop [COOL] 11/14 Score</v>
      </c>
      <c r="H901">
        <f>VALUE(D901)</f>
        <v>0.78019675925925924</v>
      </c>
    </row>
    <row r="902" spans="1:8" x14ac:dyDescent="0.2">
      <c r="A902" t="s">
        <v>196</v>
      </c>
      <c r="B902">
        <v>-755.72153000000003</v>
      </c>
      <c r="C902" t="s">
        <v>297</v>
      </c>
      <c r="D902" s="5">
        <v>0.78046296296296302</v>
      </c>
      <c r="E902" s="4">
        <f>VALUE(RIGHT(A902,2))</f>
        <v>7</v>
      </c>
      <c r="F902">
        <f>B902</f>
        <v>-755.72153000000003</v>
      </c>
      <c r="G902" t="str">
        <f>RIGHT(C902,LEN(C902)-FIND(" - ",C902)-2)</f>
        <v>Anneal Loop [COOL] 12/14 Score</v>
      </c>
      <c r="H902">
        <f>VALUE(D902)</f>
        <v>0.78046296296296302</v>
      </c>
    </row>
    <row r="903" spans="1:8" x14ac:dyDescent="0.2">
      <c r="A903" t="s">
        <v>196</v>
      </c>
      <c r="B903">
        <v>-755.72153000000003</v>
      </c>
      <c r="C903" t="s">
        <v>304</v>
      </c>
      <c r="D903" s="5">
        <v>0.7807291666666667</v>
      </c>
      <c r="E903" s="4">
        <f>VALUE(RIGHT(A903,2))</f>
        <v>7</v>
      </c>
      <c r="F903">
        <f>B903</f>
        <v>-755.72153000000003</v>
      </c>
      <c r="G903" t="str">
        <f>RIGHT(C903,LEN(C903)-FIND(" - ",C903)-2)</f>
        <v>Anneal Loop [COOL] 13/14 Score</v>
      </c>
      <c r="H903">
        <f>VALUE(D903)</f>
        <v>0.7807291666666667</v>
      </c>
    </row>
    <row r="904" spans="1:8" x14ac:dyDescent="0.2">
      <c r="A904" t="s">
        <v>196</v>
      </c>
      <c r="B904">
        <v>-747.89674000000002</v>
      </c>
      <c r="C904" t="s">
        <v>312</v>
      </c>
      <c r="D904" s="5">
        <v>0.78099537037037037</v>
      </c>
      <c r="E904" s="4">
        <f>VALUE(RIGHT(A904,2))</f>
        <v>7</v>
      </c>
      <c r="F904">
        <f>B904</f>
        <v>-747.89674000000002</v>
      </c>
      <c r="G904" t="str">
        <f>RIGHT(C904,LEN(C904)-FIND(" - ",C904)-2)</f>
        <v>Anneal Loop [COOL] 14/14 Score</v>
      </c>
      <c r="H904">
        <f>VALUE(D904)</f>
        <v>0.78099537037037037</v>
      </c>
    </row>
    <row r="905" spans="1:8" x14ac:dyDescent="0.2">
      <c r="A905" t="s">
        <v>196</v>
      </c>
      <c r="B905">
        <v>-748.81997999999999</v>
      </c>
      <c r="C905" t="s">
        <v>198</v>
      </c>
      <c r="D905" s="5">
        <v>0.78112268518518524</v>
      </c>
      <c r="E905" s="4">
        <f>VALUE(RIGHT(A905,2))</f>
        <v>7</v>
      </c>
      <c r="F905">
        <f>B905</f>
        <v>-748.81997999999999</v>
      </c>
      <c r="G905" t="str">
        <f>RIGHT(C905,LEN(C905)-FIND(" - ",C905)-2)</f>
        <v>Minimization Loop Score</v>
      </c>
      <c r="H905">
        <f>VALUE(D905)</f>
        <v>0.78112268518518524</v>
      </c>
    </row>
    <row r="906" spans="1:8" x14ac:dyDescent="0.2">
      <c r="A906" t="s">
        <v>196</v>
      </c>
      <c r="B906">
        <v>-748.79975000000002</v>
      </c>
      <c r="C906" t="s">
        <v>197</v>
      </c>
      <c r="D906" s="5">
        <v>0.78112268518518524</v>
      </c>
      <c r="E906" s="4">
        <f>VALUE(RIGHT(A906,2))</f>
        <v>7</v>
      </c>
      <c r="F906">
        <f>B906</f>
        <v>-748.79975000000002</v>
      </c>
      <c r="G906" t="str">
        <f>RIGHT(C906,LEN(C906)-FIND(" - ",C906)-2)</f>
        <v>Mutant Pack Score</v>
      </c>
      <c r="H906">
        <f>VALUE(D906)</f>
        <v>0.78112268518518524</v>
      </c>
    </row>
    <row r="907" spans="1:8" x14ac:dyDescent="0.2">
      <c r="A907" t="s">
        <v>196</v>
      </c>
      <c r="B907">
        <v>-760.62</v>
      </c>
      <c r="C907" t="s">
        <v>198</v>
      </c>
      <c r="D907" s="5">
        <v>0.78173611111111108</v>
      </c>
      <c r="E907" s="4">
        <f>VALUE(RIGHT(A907,2))</f>
        <v>7</v>
      </c>
      <c r="F907">
        <f>B907</f>
        <v>-760.62</v>
      </c>
      <c r="G907" t="str">
        <f>RIGHT(C907,LEN(C907)-FIND(" - ",C907)-2)</f>
        <v>Minimization Loop Score</v>
      </c>
      <c r="H907">
        <f>VALUE(D907)</f>
        <v>0.78173611111111108</v>
      </c>
    </row>
    <row r="908" spans="1:8" x14ac:dyDescent="0.2">
      <c r="A908" t="s">
        <v>196</v>
      </c>
      <c r="B908">
        <v>-762.59235000000001</v>
      </c>
      <c r="C908" t="s">
        <v>335</v>
      </c>
      <c r="D908" s="5">
        <v>0.78173611111111108</v>
      </c>
      <c r="E908" s="4">
        <f>VALUE(RIGHT(A908,2))</f>
        <v>7</v>
      </c>
      <c r="F908">
        <f>B908</f>
        <v>-762.59235000000001</v>
      </c>
      <c r="G908" t="str">
        <f>RIGHT(C908,LEN(C908)-FIND(" - ",C908)-2)</f>
        <v>Mut &amp; Min #03 Score</v>
      </c>
      <c r="H908">
        <f>VALUE(D908)</f>
        <v>0.78173611111111108</v>
      </c>
    </row>
    <row r="909" spans="1:8" x14ac:dyDescent="0.2">
      <c r="A909" t="s">
        <v>196</v>
      </c>
      <c r="B909">
        <v>-761.48681999999997</v>
      </c>
      <c r="C909" t="s">
        <v>197</v>
      </c>
      <c r="D909" s="5">
        <v>0.78173611111111108</v>
      </c>
      <c r="E909" s="4">
        <f>VALUE(RIGHT(A909,2))</f>
        <v>7</v>
      </c>
      <c r="F909">
        <f>B909</f>
        <v>-761.48681999999997</v>
      </c>
      <c r="G909" t="str">
        <f>RIGHT(C909,LEN(C909)-FIND(" - ",C909)-2)</f>
        <v>Mutant Pack Score</v>
      </c>
      <c r="H909">
        <f>VALUE(D909)</f>
        <v>0.78173611111111108</v>
      </c>
    </row>
    <row r="910" spans="1:8" x14ac:dyDescent="0.2">
      <c r="A910" t="s">
        <v>196</v>
      </c>
      <c r="B910">
        <v>-762.79331999999999</v>
      </c>
      <c r="C910" t="s">
        <v>198</v>
      </c>
      <c r="D910" s="5">
        <v>0.78186342592592595</v>
      </c>
      <c r="E910" s="4">
        <f>VALUE(RIGHT(A910,2))</f>
        <v>7</v>
      </c>
      <c r="F910">
        <f>B910</f>
        <v>-762.79331999999999</v>
      </c>
      <c r="G910" t="str">
        <f>RIGHT(C910,LEN(C910)-FIND(" - ",C910)-2)</f>
        <v>Minimization Loop Score</v>
      </c>
      <c r="H910">
        <f>VALUE(D910)</f>
        <v>0.78186342592592595</v>
      </c>
    </row>
    <row r="911" spans="1:8" x14ac:dyDescent="0.2">
      <c r="A911" t="s">
        <v>196</v>
      </c>
      <c r="B911">
        <v>-762.79331999999999</v>
      </c>
      <c r="C911" t="s">
        <v>219</v>
      </c>
      <c r="D911" s="5">
        <v>0.78215277777777781</v>
      </c>
      <c r="E911" s="4">
        <f>VALUE(RIGHT(A911,2))</f>
        <v>7</v>
      </c>
      <c r="F911">
        <f>B911</f>
        <v>-762.79331999999999</v>
      </c>
      <c r="G911" t="str">
        <f>RIGHT(C911,LEN(C911)-FIND(" - ",C911)-2)</f>
        <v>Anneal Loop [HEAT]  1/14 Score</v>
      </c>
      <c r="H911">
        <f>VALUE(D911)</f>
        <v>0.78215277777777781</v>
      </c>
    </row>
    <row r="912" spans="1:8" x14ac:dyDescent="0.2">
      <c r="A912" t="s">
        <v>196</v>
      </c>
      <c r="B912">
        <v>-762.79331999999999</v>
      </c>
      <c r="C912" t="s">
        <v>227</v>
      </c>
      <c r="D912" s="5">
        <v>0.78244212962962967</v>
      </c>
      <c r="E912" s="4">
        <f>VALUE(RIGHT(A912,2))</f>
        <v>7</v>
      </c>
      <c r="F912">
        <f>B912</f>
        <v>-762.79331999999999</v>
      </c>
      <c r="G912" t="str">
        <f>RIGHT(C912,LEN(C912)-FIND(" - ",C912)-2)</f>
        <v>Anneal Loop [HEAT]  2/14 Score</v>
      </c>
      <c r="H912">
        <f>VALUE(D912)</f>
        <v>0.78244212962962967</v>
      </c>
    </row>
    <row r="913" spans="1:8" x14ac:dyDescent="0.2">
      <c r="A913" t="s">
        <v>196</v>
      </c>
      <c r="B913">
        <v>-762.79331999999999</v>
      </c>
      <c r="C913" t="s">
        <v>234</v>
      </c>
      <c r="D913" s="5">
        <v>0.78273148148148142</v>
      </c>
      <c r="E913" s="4">
        <f>VALUE(RIGHT(A913,2))</f>
        <v>7</v>
      </c>
      <c r="F913">
        <f>B913</f>
        <v>-762.79331999999999</v>
      </c>
      <c r="G913" t="str">
        <f>RIGHT(C913,LEN(C913)-FIND(" - ",C913)-2)</f>
        <v>Anneal Loop [HEAT]  3/14 Score</v>
      </c>
      <c r="H913">
        <f>VALUE(D913)</f>
        <v>0.78273148148148142</v>
      </c>
    </row>
    <row r="914" spans="1:8" x14ac:dyDescent="0.2">
      <c r="A914" t="s">
        <v>196</v>
      </c>
      <c r="B914">
        <v>-760.56592000000001</v>
      </c>
      <c r="C914" t="s">
        <v>240</v>
      </c>
      <c r="D914" s="5">
        <v>0.78300925925925924</v>
      </c>
      <c r="E914" s="4">
        <f>VALUE(RIGHT(A914,2))</f>
        <v>7</v>
      </c>
      <c r="F914">
        <f>B914</f>
        <v>-760.56592000000001</v>
      </c>
      <c r="G914" t="str">
        <f>RIGHT(C914,LEN(C914)-FIND(" - ",C914)-2)</f>
        <v>Anneal Loop [COOL]  4/14 Score</v>
      </c>
      <c r="H914">
        <f>VALUE(D914)</f>
        <v>0.78300925925925924</v>
      </c>
    </row>
    <row r="915" spans="1:8" x14ac:dyDescent="0.2">
      <c r="A915" t="s">
        <v>196</v>
      </c>
      <c r="B915">
        <v>-760.56592000000001</v>
      </c>
      <c r="C915" t="s">
        <v>248</v>
      </c>
      <c r="D915" s="5">
        <v>0.78327546296296291</v>
      </c>
      <c r="E915" s="4">
        <f>VALUE(RIGHT(A915,2))</f>
        <v>7</v>
      </c>
      <c r="F915">
        <f>B915</f>
        <v>-760.56592000000001</v>
      </c>
      <c r="G915" t="str">
        <f>RIGHT(C915,LEN(C915)-FIND(" - ",C915)-2)</f>
        <v>Anneal Loop [COOL]  5/14 Score</v>
      </c>
      <c r="H915">
        <f>VALUE(D915)</f>
        <v>0.78327546296296291</v>
      </c>
    </row>
    <row r="916" spans="1:8" x14ac:dyDescent="0.2">
      <c r="A916" t="s">
        <v>196</v>
      </c>
      <c r="B916">
        <v>-760.56592000000001</v>
      </c>
      <c r="C916" t="s">
        <v>254</v>
      </c>
      <c r="D916" s="5">
        <v>0.78355324074074073</v>
      </c>
      <c r="E916" s="4">
        <f>VALUE(RIGHT(A916,2))</f>
        <v>7</v>
      </c>
      <c r="F916">
        <f>B916</f>
        <v>-760.56592000000001</v>
      </c>
      <c r="G916" t="str">
        <f>RIGHT(C916,LEN(C916)-FIND(" - ",C916)-2)</f>
        <v>Anneal Loop [COOL]  6/14 Score</v>
      </c>
      <c r="H916">
        <f>VALUE(D916)</f>
        <v>0.78355324074074073</v>
      </c>
    </row>
    <row r="917" spans="1:8" x14ac:dyDescent="0.2">
      <c r="A917" t="s">
        <v>196</v>
      </c>
      <c r="B917">
        <v>-749.80168000000003</v>
      </c>
      <c r="C917" t="s">
        <v>262</v>
      </c>
      <c r="D917" s="5">
        <v>0.78381944444444451</v>
      </c>
      <c r="E917" s="4">
        <f>VALUE(RIGHT(A917,2))</f>
        <v>7</v>
      </c>
      <c r="F917">
        <f>B917</f>
        <v>-749.80168000000003</v>
      </c>
      <c r="G917" t="str">
        <f>RIGHT(C917,LEN(C917)-FIND(" - ",C917)-2)</f>
        <v>Anneal Loop [COOL]  7/14 Score</v>
      </c>
      <c r="H917">
        <f>VALUE(D917)</f>
        <v>0.78381944444444451</v>
      </c>
    </row>
    <row r="918" spans="1:8" x14ac:dyDescent="0.2">
      <c r="A918" t="s">
        <v>196</v>
      </c>
      <c r="B918">
        <v>-749.80168000000003</v>
      </c>
      <c r="C918" t="s">
        <v>269</v>
      </c>
      <c r="D918" s="5">
        <v>0.78410879629629626</v>
      </c>
      <c r="E918" s="4">
        <f>VALUE(RIGHT(A918,2))</f>
        <v>7</v>
      </c>
      <c r="F918">
        <f>B918</f>
        <v>-749.80168000000003</v>
      </c>
      <c r="G918" t="str">
        <f>RIGHT(C918,LEN(C918)-FIND(" - ",C918)-2)</f>
        <v>Anneal Loop [HEAT]  8/14 Score</v>
      </c>
      <c r="H918">
        <f>VALUE(D918)</f>
        <v>0.78410879629629626</v>
      </c>
    </row>
    <row r="919" spans="1:8" x14ac:dyDescent="0.2">
      <c r="A919" t="s">
        <v>196</v>
      </c>
      <c r="B919">
        <v>-749.80168000000003</v>
      </c>
      <c r="C919" t="s">
        <v>276</v>
      </c>
      <c r="D919" s="5">
        <v>0.78437499999999993</v>
      </c>
      <c r="E919" s="4">
        <f>VALUE(RIGHT(A919,2))</f>
        <v>7</v>
      </c>
      <c r="F919">
        <f>B919</f>
        <v>-749.80168000000003</v>
      </c>
      <c r="G919" t="str">
        <f>RIGHT(C919,LEN(C919)-FIND(" - ",C919)-2)</f>
        <v>Anneal Loop [HEAT]  9/14 Score</v>
      </c>
      <c r="H919">
        <f>VALUE(D919)</f>
        <v>0.78437499999999993</v>
      </c>
    </row>
    <row r="920" spans="1:8" x14ac:dyDescent="0.2">
      <c r="A920" t="s">
        <v>196</v>
      </c>
      <c r="B920">
        <v>-749.80168000000003</v>
      </c>
      <c r="C920" t="s">
        <v>283</v>
      </c>
      <c r="D920" s="5">
        <v>0.7846643518518519</v>
      </c>
      <c r="E920" s="4">
        <f>VALUE(RIGHT(A920,2))</f>
        <v>7</v>
      </c>
      <c r="F920">
        <f>B920</f>
        <v>-749.80168000000003</v>
      </c>
      <c r="G920" t="str">
        <f>RIGHT(C920,LEN(C920)-FIND(" - ",C920)-2)</f>
        <v>Anneal Loop [HEAT] 10/14 Score</v>
      </c>
      <c r="H920">
        <f>VALUE(D920)</f>
        <v>0.7846643518518519</v>
      </c>
    </row>
    <row r="921" spans="1:8" x14ac:dyDescent="0.2">
      <c r="A921" t="s">
        <v>196</v>
      </c>
      <c r="B921">
        <v>-751.76966000000004</v>
      </c>
      <c r="C921" t="s">
        <v>290</v>
      </c>
      <c r="D921" s="5">
        <v>0.78494212962962961</v>
      </c>
      <c r="E921" s="4">
        <f>VALUE(RIGHT(A921,2))</f>
        <v>7</v>
      </c>
      <c r="F921">
        <f>B921</f>
        <v>-751.76966000000004</v>
      </c>
      <c r="G921" t="str">
        <f>RIGHT(C921,LEN(C921)-FIND(" - ",C921)-2)</f>
        <v>Anneal Loop [COOL] 11/14 Score</v>
      </c>
      <c r="H921">
        <f>VALUE(D921)</f>
        <v>0.78494212962962961</v>
      </c>
    </row>
    <row r="922" spans="1:8" x14ac:dyDescent="0.2">
      <c r="A922" t="s">
        <v>196</v>
      </c>
      <c r="B922">
        <v>-754.69183999999996</v>
      </c>
      <c r="C922" t="s">
        <v>297</v>
      </c>
      <c r="D922" s="5">
        <v>0.78521990740740744</v>
      </c>
      <c r="E922" s="4">
        <f>VALUE(RIGHT(A922,2))</f>
        <v>7</v>
      </c>
      <c r="F922">
        <f>B922</f>
        <v>-754.69183999999996</v>
      </c>
      <c r="G922" t="str">
        <f>RIGHT(C922,LEN(C922)-FIND(" - ",C922)-2)</f>
        <v>Anneal Loop [COOL] 12/14 Score</v>
      </c>
      <c r="H922">
        <f>VALUE(D922)</f>
        <v>0.78521990740740744</v>
      </c>
    </row>
    <row r="923" spans="1:8" x14ac:dyDescent="0.2">
      <c r="A923" t="s">
        <v>196</v>
      </c>
      <c r="B923">
        <v>-755.23535000000004</v>
      </c>
      <c r="C923" t="s">
        <v>304</v>
      </c>
      <c r="D923" s="5">
        <v>0.78549768518518526</v>
      </c>
      <c r="E923" s="4">
        <f>VALUE(RIGHT(A923,2))</f>
        <v>7</v>
      </c>
      <c r="F923">
        <f>B923</f>
        <v>-755.23535000000004</v>
      </c>
      <c r="G923" t="str">
        <f>RIGHT(C923,LEN(C923)-FIND(" - ",C923)-2)</f>
        <v>Anneal Loop [COOL] 13/14 Score</v>
      </c>
      <c r="H923">
        <f>VALUE(D923)</f>
        <v>0.78549768518518526</v>
      </c>
    </row>
    <row r="924" spans="1:8" x14ac:dyDescent="0.2">
      <c r="A924" t="s">
        <v>196</v>
      </c>
      <c r="B924">
        <v>-752.88073999999995</v>
      </c>
      <c r="C924" t="s">
        <v>312</v>
      </c>
      <c r="D924" s="5">
        <v>0.78576388888888893</v>
      </c>
      <c r="E924" s="4">
        <f>VALUE(RIGHT(A924,2))</f>
        <v>7</v>
      </c>
      <c r="F924">
        <f>B924</f>
        <v>-752.88073999999995</v>
      </c>
      <c r="G924" t="str">
        <f>RIGHT(C924,LEN(C924)-FIND(" - ",C924)-2)</f>
        <v>Anneal Loop [COOL] 14/14 Score</v>
      </c>
      <c r="H924">
        <f>VALUE(D924)</f>
        <v>0.78576388888888893</v>
      </c>
    </row>
    <row r="925" spans="1:8" x14ac:dyDescent="0.2">
      <c r="A925" t="s">
        <v>196</v>
      </c>
      <c r="B925">
        <v>-753.21486000000004</v>
      </c>
      <c r="C925" t="s">
        <v>198</v>
      </c>
      <c r="D925" s="5">
        <v>0.78589120370370369</v>
      </c>
      <c r="E925" s="4">
        <f>VALUE(RIGHT(A925,2))</f>
        <v>7</v>
      </c>
      <c r="F925">
        <f>B925</f>
        <v>-753.21486000000004</v>
      </c>
      <c r="G925" t="str">
        <f>RIGHT(C925,LEN(C925)-FIND(" - ",C925)-2)</f>
        <v>Minimization Loop Score</v>
      </c>
      <c r="H925">
        <f>VALUE(D925)</f>
        <v>0.78589120370370369</v>
      </c>
    </row>
    <row r="926" spans="1:8" x14ac:dyDescent="0.2">
      <c r="A926" t="s">
        <v>196</v>
      </c>
      <c r="B926">
        <v>-752.99785999999995</v>
      </c>
      <c r="C926" t="s">
        <v>197</v>
      </c>
      <c r="D926" s="5">
        <v>0.78590277777777784</v>
      </c>
      <c r="E926" s="4">
        <f>VALUE(RIGHT(A926,2))</f>
        <v>7</v>
      </c>
      <c r="F926">
        <f>B926</f>
        <v>-752.99785999999995</v>
      </c>
      <c r="G926" t="str">
        <f>RIGHT(C926,LEN(C926)-FIND(" - ",C926)-2)</f>
        <v>Mutant Pack Score</v>
      </c>
      <c r="H926">
        <f>VALUE(D926)</f>
        <v>0.78590277777777784</v>
      </c>
    </row>
    <row r="927" spans="1:8" x14ac:dyDescent="0.2">
      <c r="A927" t="s">
        <v>196</v>
      </c>
      <c r="B927">
        <v>-761.19731999999999</v>
      </c>
      <c r="C927" t="s">
        <v>198</v>
      </c>
      <c r="D927" s="5">
        <v>0.78651620370370379</v>
      </c>
      <c r="E927" s="4">
        <f>VALUE(RIGHT(A927,2))</f>
        <v>7</v>
      </c>
      <c r="F927">
        <f>B927</f>
        <v>-761.19731999999999</v>
      </c>
      <c r="G927" t="str">
        <f>RIGHT(C927,LEN(C927)-FIND(" - ",C927)-2)</f>
        <v>Minimization Loop Score</v>
      </c>
      <c r="H927">
        <f>VALUE(D927)</f>
        <v>0.78651620370370379</v>
      </c>
    </row>
    <row r="928" spans="1:8" x14ac:dyDescent="0.2">
      <c r="A928" t="s">
        <v>196</v>
      </c>
      <c r="B928">
        <v>-762.59235000000001</v>
      </c>
      <c r="C928" t="s">
        <v>342</v>
      </c>
      <c r="D928" s="5">
        <v>0.78651620370370379</v>
      </c>
      <c r="E928" s="4">
        <f>VALUE(RIGHT(A928,2))</f>
        <v>7</v>
      </c>
      <c r="F928">
        <f>B928</f>
        <v>-762.59235000000001</v>
      </c>
      <c r="G928" t="str">
        <f>RIGHT(C928,LEN(C928)-FIND(" - ",C928)-2)</f>
        <v>Mut &amp; Min #04 Score</v>
      </c>
      <c r="H928">
        <f>VALUE(D928)</f>
        <v>0.78651620370370379</v>
      </c>
    </row>
    <row r="929" spans="1:8" x14ac:dyDescent="0.2">
      <c r="A929" t="s">
        <v>196</v>
      </c>
      <c r="B929">
        <v>-757.28062999999997</v>
      </c>
      <c r="C929" t="s">
        <v>197</v>
      </c>
      <c r="D929" s="5">
        <v>0.78651620370370379</v>
      </c>
      <c r="E929" s="4">
        <f>VALUE(RIGHT(A929,2))</f>
        <v>7</v>
      </c>
      <c r="F929">
        <f>B929</f>
        <v>-757.28062999999997</v>
      </c>
      <c r="G929" t="str">
        <f>RIGHT(C929,LEN(C929)-FIND(" - ",C929)-2)</f>
        <v>Mutant Pack Score</v>
      </c>
      <c r="H929">
        <f>VALUE(D929)</f>
        <v>0.78651620370370379</v>
      </c>
    </row>
    <row r="930" spans="1:8" x14ac:dyDescent="0.2">
      <c r="A930" t="s">
        <v>196</v>
      </c>
      <c r="B930">
        <v>-757.55442000000005</v>
      </c>
      <c r="C930" t="s">
        <v>198</v>
      </c>
      <c r="D930" s="5">
        <v>0.78664351851851855</v>
      </c>
      <c r="E930" s="4">
        <f>VALUE(RIGHT(A930,2))</f>
        <v>7</v>
      </c>
      <c r="F930">
        <f>B930</f>
        <v>-757.55442000000005</v>
      </c>
      <c r="G930" t="str">
        <f>RIGHT(C930,LEN(C930)-FIND(" - ",C930)-2)</f>
        <v>Minimization Loop Score</v>
      </c>
      <c r="H930">
        <f>VALUE(D930)</f>
        <v>0.78664351851851855</v>
      </c>
    </row>
    <row r="931" spans="1:8" x14ac:dyDescent="0.2">
      <c r="A931" t="s">
        <v>196</v>
      </c>
      <c r="B931">
        <v>-757.55442000000005</v>
      </c>
      <c r="C931" t="s">
        <v>219</v>
      </c>
      <c r="D931" s="5">
        <v>0.7869328703703703</v>
      </c>
      <c r="E931" s="4">
        <f>VALUE(RIGHT(A931,2))</f>
        <v>7</v>
      </c>
      <c r="F931">
        <f>B931</f>
        <v>-757.55442000000005</v>
      </c>
      <c r="G931" t="str">
        <f>RIGHT(C931,LEN(C931)-FIND(" - ",C931)-2)</f>
        <v>Anneal Loop [HEAT]  1/14 Score</v>
      </c>
      <c r="H931">
        <f>VALUE(D931)</f>
        <v>0.7869328703703703</v>
      </c>
    </row>
    <row r="932" spans="1:8" x14ac:dyDescent="0.2">
      <c r="A932" t="s">
        <v>196</v>
      </c>
      <c r="B932">
        <v>-757.55442000000005</v>
      </c>
      <c r="C932" t="s">
        <v>227</v>
      </c>
      <c r="D932" s="5">
        <v>0.78721064814814812</v>
      </c>
      <c r="E932" s="4">
        <f>VALUE(RIGHT(A932,2))</f>
        <v>7</v>
      </c>
      <c r="F932">
        <f>B932</f>
        <v>-757.55442000000005</v>
      </c>
      <c r="G932" t="str">
        <f>RIGHT(C932,LEN(C932)-FIND(" - ",C932)-2)</f>
        <v>Anneal Loop [HEAT]  2/14 Score</v>
      </c>
      <c r="H932">
        <f>VALUE(D932)</f>
        <v>0.78721064814814812</v>
      </c>
    </row>
    <row r="933" spans="1:8" x14ac:dyDescent="0.2">
      <c r="A933" t="s">
        <v>196</v>
      </c>
      <c r="B933">
        <v>-757.55442000000005</v>
      </c>
      <c r="C933" t="s">
        <v>234</v>
      </c>
      <c r="D933" s="5">
        <v>0.78748842592592594</v>
      </c>
      <c r="E933" s="4">
        <f>VALUE(RIGHT(A933,2))</f>
        <v>7</v>
      </c>
      <c r="F933">
        <f>B933</f>
        <v>-757.55442000000005</v>
      </c>
      <c r="G933" t="str">
        <f>RIGHT(C933,LEN(C933)-FIND(" - ",C933)-2)</f>
        <v>Anneal Loop [HEAT]  3/14 Score</v>
      </c>
      <c r="H933">
        <f>VALUE(D933)</f>
        <v>0.78748842592592594</v>
      </c>
    </row>
    <row r="934" spans="1:8" x14ac:dyDescent="0.2">
      <c r="A934" t="s">
        <v>196</v>
      </c>
      <c r="B934">
        <v>-755.30106000000001</v>
      </c>
      <c r="C934" t="s">
        <v>240</v>
      </c>
      <c r="D934" s="5">
        <v>0.78775462962962972</v>
      </c>
      <c r="E934" s="4">
        <f>VALUE(RIGHT(A934,2))</f>
        <v>7</v>
      </c>
      <c r="F934">
        <f>B934</f>
        <v>-755.30106000000001</v>
      </c>
      <c r="G934" t="str">
        <f>RIGHT(C934,LEN(C934)-FIND(" - ",C934)-2)</f>
        <v>Anneal Loop [COOL]  4/14 Score</v>
      </c>
      <c r="H934">
        <f>VALUE(D934)</f>
        <v>0.78775462962962972</v>
      </c>
    </row>
    <row r="935" spans="1:8" x14ac:dyDescent="0.2">
      <c r="A935" t="s">
        <v>196</v>
      </c>
      <c r="B935">
        <v>-753.67678000000001</v>
      </c>
      <c r="C935" t="s">
        <v>248</v>
      </c>
      <c r="D935" s="5">
        <v>0.78802083333333339</v>
      </c>
      <c r="E935" s="4">
        <f>VALUE(RIGHT(A935,2))</f>
        <v>7</v>
      </c>
      <c r="F935">
        <f>B935</f>
        <v>-753.67678000000001</v>
      </c>
      <c r="G935" t="str">
        <f>RIGHT(C935,LEN(C935)-FIND(" - ",C935)-2)</f>
        <v>Anneal Loop [COOL]  5/14 Score</v>
      </c>
      <c r="H935">
        <f>VALUE(D935)</f>
        <v>0.78802083333333339</v>
      </c>
    </row>
    <row r="936" spans="1:8" x14ac:dyDescent="0.2">
      <c r="A936" t="s">
        <v>196</v>
      </c>
      <c r="B936">
        <v>-753.67678000000001</v>
      </c>
      <c r="C936" t="s">
        <v>254</v>
      </c>
      <c r="D936" s="5">
        <v>0.7882986111111111</v>
      </c>
      <c r="E936" s="4">
        <f>VALUE(RIGHT(A936,2))</f>
        <v>7</v>
      </c>
      <c r="F936">
        <f>B936</f>
        <v>-753.67678000000001</v>
      </c>
      <c r="G936" t="str">
        <f>RIGHT(C936,LEN(C936)-FIND(" - ",C936)-2)</f>
        <v>Anneal Loop [COOL]  6/14 Score</v>
      </c>
      <c r="H936">
        <f>VALUE(D936)</f>
        <v>0.7882986111111111</v>
      </c>
    </row>
    <row r="937" spans="1:8" x14ac:dyDescent="0.2">
      <c r="A937" t="s">
        <v>196</v>
      </c>
      <c r="B937">
        <v>-748.32905000000005</v>
      </c>
      <c r="C937" t="s">
        <v>262</v>
      </c>
      <c r="D937" s="5">
        <v>0.78857638888888892</v>
      </c>
      <c r="E937" s="4">
        <f>VALUE(RIGHT(A937,2))</f>
        <v>7</v>
      </c>
      <c r="F937">
        <f>B937</f>
        <v>-748.32905000000005</v>
      </c>
      <c r="G937" t="str">
        <f>RIGHT(C937,LEN(C937)-FIND(" - ",C937)-2)</f>
        <v>Anneal Loop [COOL]  7/14 Score</v>
      </c>
      <c r="H937">
        <f>VALUE(D937)</f>
        <v>0.78857638888888892</v>
      </c>
    </row>
    <row r="938" spans="1:8" x14ac:dyDescent="0.2">
      <c r="A938" t="s">
        <v>196</v>
      </c>
      <c r="B938">
        <v>-748.32905000000005</v>
      </c>
      <c r="C938" t="s">
        <v>269</v>
      </c>
      <c r="D938" s="5">
        <v>0.78886574074074067</v>
      </c>
      <c r="E938" s="4">
        <f>VALUE(RIGHT(A938,2))</f>
        <v>7</v>
      </c>
      <c r="F938">
        <f>B938</f>
        <v>-748.32905000000005</v>
      </c>
      <c r="G938" t="str">
        <f>RIGHT(C938,LEN(C938)-FIND(" - ",C938)-2)</f>
        <v>Anneal Loop [HEAT]  8/14 Score</v>
      </c>
      <c r="H938">
        <f>VALUE(D938)</f>
        <v>0.78886574074074067</v>
      </c>
    </row>
    <row r="939" spans="1:8" x14ac:dyDescent="0.2">
      <c r="A939" t="s">
        <v>196</v>
      </c>
      <c r="B939">
        <v>-748.32905000000005</v>
      </c>
      <c r="C939" t="s">
        <v>276</v>
      </c>
      <c r="D939" s="5">
        <v>0.78913194444444434</v>
      </c>
      <c r="E939" s="4">
        <f>VALUE(RIGHT(A939,2))</f>
        <v>7</v>
      </c>
      <c r="F939">
        <f>B939</f>
        <v>-748.32905000000005</v>
      </c>
      <c r="G939" t="str">
        <f>RIGHT(C939,LEN(C939)-FIND(" - ",C939)-2)</f>
        <v>Anneal Loop [HEAT]  9/14 Score</v>
      </c>
      <c r="H939">
        <f>VALUE(D939)</f>
        <v>0.78913194444444434</v>
      </c>
    </row>
    <row r="940" spans="1:8" x14ac:dyDescent="0.2">
      <c r="A940" t="s">
        <v>196</v>
      </c>
      <c r="B940">
        <v>-748.32905000000005</v>
      </c>
      <c r="C940" t="s">
        <v>283</v>
      </c>
      <c r="D940" s="5">
        <v>0.78942129629629632</v>
      </c>
      <c r="E940" s="4">
        <f>VALUE(RIGHT(A940,2))</f>
        <v>7</v>
      </c>
      <c r="F940">
        <f>B940</f>
        <v>-748.32905000000005</v>
      </c>
      <c r="G940" t="str">
        <f>RIGHT(C940,LEN(C940)-FIND(" - ",C940)-2)</f>
        <v>Anneal Loop [HEAT] 10/14 Score</v>
      </c>
      <c r="H940">
        <f>VALUE(D940)</f>
        <v>0.78942129629629632</v>
      </c>
    </row>
    <row r="941" spans="1:8" x14ac:dyDescent="0.2">
      <c r="A941" t="s">
        <v>196</v>
      </c>
      <c r="B941">
        <v>-746.98222999999996</v>
      </c>
      <c r="C941" t="s">
        <v>290</v>
      </c>
      <c r="D941" s="5">
        <v>0.78967592592592595</v>
      </c>
      <c r="E941" s="4">
        <f>VALUE(RIGHT(A941,2))</f>
        <v>7</v>
      </c>
      <c r="F941">
        <f>B941</f>
        <v>-746.98222999999996</v>
      </c>
      <c r="G941" t="str">
        <f>RIGHT(C941,LEN(C941)-FIND(" - ",C941)-2)</f>
        <v>Anneal Loop [COOL] 11/14 Score</v>
      </c>
      <c r="H941">
        <f>VALUE(D941)</f>
        <v>0.78967592592592595</v>
      </c>
    </row>
    <row r="942" spans="1:8" x14ac:dyDescent="0.2">
      <c r="A942" t="s">
        <v>196</v>
      </c>
      <c r="B942">
        <v>-742.62923000000001</v>
      </c>
      <c r="C942" t="s">
        <v>297</v>
      </c>
      <c r="D942" s="5">
        <v>0.78995370370370377</v>
      </c>
      <c r="E942" s="4">
        <f>VALUE(RIGHT(A942,2))</f>
        <v>7</v>
      </c>
      <c r="F942">
        <f>B942</f>
        <v>-742.62923000000001</v>
      </c>
      <c r="G942" t="str">
        <f>RIGHT(C942,LEN(C942)-FIND(" - ",C942)-2)</f>
        <v>Anneal Loop [COOL] 12/14 Score</v>
      </c>
      <c r="H942">
        <f>VALUE(D942)</f>
        <v>0.78995370370370377</v>
      </c>
    </row>
    <row r="943" spans="1:8" x14ac:dyDescent="0.2">
      <c r="A943" t="s">
        <v>196</v>
      </c>
      <c r="B943">
        <v>-742.00459000000001</v>
      </c>
      <c r="C943" t="s">
        <v>304</v>
      </c>
      <c r="D943" s="5">
        <v>0.79021990740740744</v>
      </c>
      <c r="E943" s="4">
        <f>VALUE(RIGHT(A943,2))</f>
        <v>7</v>
      </c>
      <c r="F943">
        <f>B943</f>
        <v>-742.00459000000001</v>
      </c>
      <c r="G943" t="str">
        <f>RIGHT(C943,LEN(C943)-FIND(" - ",C943)-2)</f>
        <v>Anneal Loop [COOL] 13/14 Score</v>
      </c>
      <c r="H943">
        <f>VALUE(D943)</f>
        <v>0.79021990740740744</v>
      </c>
    </row>
    <row r="944" spans="1:8" x14ac:dyDescent="0.2">
      <c r="A944" t="s">
        <v>196</v>
      </c>
      <c r="B944">
        <v>-739.29187999999999</v>
      </c>
      <c r="C944" t="s">
        <v>312</v>
      </c>
      <c r="D944" s="5">
        <v>0.79049768518518526</v>
      </c>
      <c r="E944" s="4">
        <f>VALUE(RIGHT(A944,2))</f>
        <v>7</v>
      </c>
      <c r="F944">
        <f>B944</f>
        <v>-739.29187999999999</v>
      </c>
      <c r="G944" t="str">
        <f>RIGHT(C944,LEN(C944)-FIND(" - ",C944)-2)</f>
        <v>Anneal Loop [COOL] 14/14 Score</v>
      </c>
      <c r="H944">
        <f>VALUE(D944)</f>
        <v>0.79049768518518526</v>
      </c>
    </row>
    <row r="945" spans="1:8" x14ac:dyDescent="0.2">
      <c r="A945" t="s">
        <v>196</v>
      </c>
      <c r="B945">
        <v>-739.59721999999999</v>
      </c>
      <c r="C945" t="s">
        <v>198</v>
      </c>
      <c r="D945" s="5">
        <v>0.79062500000000002</v>
      </c>
      <c r="E945" s="4">
        <f>VALUE(RIGHT(A945,2))</f>
        <v>7</v>
      </c>
      <c r="F945">
        <f>B945</f>
        <v>-739.59721999999999</v>
      </c>
      <c r="G945" t="str">
        <f>RIGHT(C945,LEN(C945)-FIND(" - ",C945)-2)</f>
        <v>Minimization Loop Score</v>
      </c>
      <c r="H945">
        <f>VALUE(D945)</f>
        <v>0.79062500000000002</v>
      </c>
    </row>
    <row r="946" spans="1:8" x14ac:dyDescent="0.2">
      <c r="A946" t="s">
        <v>196</v>
      </c>
      <c r="B946">
        <v>-739.19677000000001</v>
      </c>
      <c r="C946" t="s">
        <v>197</v>
      </c>
      <c r="D946" s="5">
        <v>0.79062500000000002</v>
      </c>
      <c r="E946" s="4">
        <f>VALUE(RIGHT(A946,2))</f>
        <v>7</v>
      </c>
      <c r="F946">
        <f>B946</f>
        <v>-739.19677000000001</v>
      </c>
      <c r="G946" t="str">
        <f>RIGHT(C946,LEN(C946)-FIND(" - ",C946)-2)</f>
        <v>Mutant Pack Score</v>
      </c>
      <c r="H946">
        <f>VALUE(D946)</f>
        <v>0.79062500000000002</v>
      </c>
    </row>
    <row r="947" spans="1:8" x14ac:dyDescent="0.2">
      <c r="A947" t="s">
        <v>196</v>
      </c>
      <c r="B947">
        <v>-755.06554000000006</v>
      </c>
      <c r="C947" t="s">
        <v>198</v>
      </c>
      <c r="D947" s="5">
        <v>0.79122685185185182</v>
      </c>
      <c r="E947" s="4">
        <f>VALUE(RIGHT(A947,2))</f>
        <v>7</v>
      </c>
      <c r="F947">
        <f>B947</f>
        <v>-755.06554000000006</v>
      </c>
      <c r="G947" t="str">
        <f>RIGHT(C947,LEN(C947)-FIND(" - ",C947)-2)</f>
        <v>Minimization Loop Score</v>
      </c>
      <c r="H947">
        <f>VALUE(D947)</f>
        <v>0.79122685185185182</v>
      </c>
    </row>
    <row r="948" spans="1:8" x14ac:dyDescent="0.2">
      <c r="A948" t="s">
        <v>196</v>
      </c>
      <c r="B948">
        <v>-762.59235000000001</v>
      </c>
      <c r="C948" t="s">
        <v>349</v>
      </c>
      <c r="D948" s="5">
        <v>0.79122685185185182</v>
      </c>
      <c r="E948" s="4">
        <f>VALUE(RIGHT(A948,2))</f>
        <v>7</v>
      </c>
      <c r="F948">
        <f>B948</f>
        <v>-762.59235000000001</v>
      </c>
      <c r="G948" t="str">
        <f>RIGHT(C948,LEN(C948)-FIND(" - ",C948)-2)</f>
        <v>Mut &amp; Min #05 Score</v>
      </c>
      <c r="H948">
        <f>VALUE(D948)</f>
        <v>0.79122685185185182</v>
      </c>
    </row>
    <row r="949" spans="1:8" x14ac:dyDescent="0.2">
      <c r="A949" t="s">
        <v>196</v>
      </c>
      <c r="B949">
        <v>-760.64621999999997</v>
      </c>
      <c r="C949" t="s">
        <v>197</v>
      </c>
      <c r="D949" s="5">
        <v>0.79122685185185182</v>
      </c>
      <c r="E949" s="4">
        <f>VALUE(RIGHT(A949,2))</f>
        <v>7</v>
      </c>
      <c r="F949">
        <f>B949</f>
        <v>-760.64621999999997</v>
      </c>
      <c r="G949" t="str">
        <f>RIGHT(C949,LEN(C949)-FIND(" - ",C949)-2)</f>
        <v>Mutant Pack Score</v>
      </c>
      <c r="H949">
        <f>VALUE(D949)</f>
        <v>0.79122685185185182</v>
      </c>
    </row>
    <row r="950" spans="1:8" x14ac:dyDescent="0.2">
      <c r="A950" t="s">
        <v>196</v>
      </c>
      <c r="B950">
        <v>-761.32223999999997</v>
      </c>
      <c r="C950" t="s">
        <v>198</v>
      </c>
      <c r="D950" s="5">
        <v>0.79135416666666669</v>
      </c>
      <c r="E950" s="4">
        <f>VALUE(RIGHT(A950,2))</f>
        <v>7</v>
      </c>
      <c r="F950">
        <f>B950</f>
        <v>-761.32223999999997</v>
      </c>
      <c r="G950" t="str">
        <f>RIGHT(C950,LEN(C950)-FIND(" - ",C950)-2)</f>
        <v>Minimization Loop Score</v>
      </c>
      <c r="H950">
        <f>VALUE(D950)</f>
        <v>0.79135416666666669</v>
      </c>
    </row>
    <row r="951" spans="1:8" x14ac:dyDescent="0.2">
      <c r="A951" t="s">
        <v>196</v>
      </c>
      <c r="B951">
        <v>-761.32223999999997</v>
      </c>
      <c r="C951" t="s">
        <v>219</v>
      </c>
      <c r="D951" s="5">
        <v>0.79164351851851855</v>
      </c>
      <c r="E951" s="4">
        <f>VALUE(RIGHT(A951,2))</f>
        <v>7</v>
      </c>
      <c r="F951">
        <f>B951</f>
        <v>-761.32223999999997</v>
      </c>
      <c r="G951" t="str">
        <f>RIGHT(C951,LEN(C951)-FIND(" - ",C951)-2)</f>
        <v>Anneal Loop [HEAT]  1/14 Score</v>
      </c>
      <c r="H951">
        <f>VALUE(D951)</f>
        <v>0.79164351851851855</v>
      </c>
    </row>
    <row r="952" spans="1:8" x14ac:dyDescent="0.2">
      <c r="A952" t="s">
        <v>196</v>
      </c>
      <c r="B952">
        <v>-737.67093999999997</v>
      </c>
      <c r="C952" t="s">
        <v>227</v>
      </c>
      <c r="D952" s="5">
        <v>0.79193287037037041</v>
      </c>
      <c r="E952" s="4">
        <f>VALUE(RIGHT(A952,2))</f>
        <v>7</v>
      </c>
      <c r="F952">
        <f>B952</f>
        <v>-737.67093999999997</v>
      </c>
      <c r="G952" t="str">
        <f>RIGHT(C952,LEN(C952)-FIND(" - ",C952)-2)</f>
        <v>Anneal Loop [HEAT]  2/14 Score</v>
      </c>
      <c r="H952">
        <f>VALUE(D952)</f>
        <v>0.79193287037037041</v>
      </c>
    </row>
    <row r="953" spans="1:8" x14ac:dyDescent="0.2">
      <c r="A953" t="s">
        <v>196</v>
      </c>
      <c r="B953">
        <v>-737.67093999999997</v>
      </c>
      <c r="C953" t="s">
        <v>234</v>
      </c>
      <c r="D953" s="5">
        <v>0.79222222222222216</v>
      </c>
      <c r="E953" s="4">
        <f>VALUE(RIGHT(A953,2))</f>
        <v>7</v>
      </c>
      <c r="F953">
        <f>B953</f>
        <v>-737.67093999999997</v>
      </c>
      <c r="G953" t="str">
        <f>RIGHT(C953,LEN(C953)-FIND(" - ",C953)-2)</f>
        <v>Anneal Loop [HEAT]  3/14 Score</v>
      </c>
      <c r="H953">
        <f>VALUE(D953)</f>
        <v>0.79222222222222216</v>
      </c>
    </row>
    <row r="954" spans="1:8" x14ac:dyDescent="0.2">
      <c r="A954" t="s">
        <v>196</v>
      </c>
      <c r="B954">
        <v>-740.06967999999995</v>
      </c>
      <c r="C954" t="s">
        <v>240</v>
      </c>
      <c r="D954" s="5">
        <v>0.79248842592592583</v>
      </c>
      <c r="E954" s="4">
        <f>VALUE(RIGHT(A954,2))</f>
        <v>7</v>
      </c>
      <c r="F954">
        <f>B954</f>
        <v>-740.06967999999995</v>
      </c>
      <c r="G954" t="str">
        <f>RIGHT(C954,LEN(C954)-FIND(" - ",C954)-2)</f>
        <v>Anneal Loop [COOL]  4/14 Score</v>
      </c>
      <c r="H954">
        <f>VALUE(D954)</f>
        <v>0.79248842592592583</v>
      </c>
    </row>
    <row r="955" spans="1:8" x14ac:dyDescent="0.2">
      <c r="A955" t="s">
        <v>196</v>
      </c>
      <c r="B955">
        <v>-743.23860999999999</v>
      </c>
      <c r="C955" t="s">
        <v>248</v>
      </c>
      <c r="D955" s="5">
        <v>0.79276620370370365</v>
      </c>
      <c r="E955" s="4">
        <f>VALUE(RIGHT(A955,2))</f>
        <v>7</v>
      </c>
      <c r="F955">
        <f>B955</f>
        <v>-743.23860999999999</v>
      </c>
      <c r="G955" t="str">
        <f>RIGHT(C955,LEN(C955)-FIND(" - ",C955)-2)</f>
        <v>Anneal Loop [COOL]  5/14 Score</v>
      </c>
      <c r="H955">
        <f>VALUE(D955)</f>
        <v>0.79276620370370365</v>
      </c>
    </row>
    <row r="956" spans="1:8" x14ac:dyDescent="0.2">
      <c r="A956" t="s">
        <v>196</v>
      </c>
      <c r="B956">
        <v>-747.60035000000005</v>
      </c>
      <c r="C956" t="s">
        <v>254</v>
      </c>
      <c r="D956" s="5">
        <v>0.79303240740740744</v>
      </c>
      <c r="E956" s="4">
        <f>VALUE(RIGHT(A956,2))</f>
        <v>7</v>
      </c>
      <c r="F956">
        <f>B956</f>
        <v>-747.60035000000005</v>
      </c>
      <c r="G956" t="str">
        <f>RIGHT(C956,LEN(C956)-FIND(" - ",C956)-2)</f>
        <v>Anneal Loop [COOL]  6/14 Score</v>
      </c>
      <c r="H956">
        <f>VALUE(D956)</f>
        <v>0.79303240740740744</v>
      </c>
    </row>
    <row r="957" spans="1:8" x14ac:dyDescent="0.2">
      <c r="A957" t="s">
        <v>196</v>
      </c>
      <c r="B957">
        <v>-749.19784000000004</v>
      </c>
      <c r="C957" t="s">
        <v>262</v>
      </c>
      <c r="D957" s="5">
        <v>0.79329861111111111</v>
      </c>
      <c r="E957" s="4">
        <f>VALUE(RIGHT(A957,2))</f>
        <v>7</v>
      </c>
      <c r="F957">
        <f>B957</f>
        <v>-749.19784000000004</v>
      </c>
      <c r="G957" t="str">
        <f>RIGHT(C957,LEN(C957)-FIND(" - ",C957)-2)</f>
        <v>Anneal Loop [COOL]  7/14 Score</v>
      </c>
      <c r="H957">
        <f>VALUE(D957)</f>
        <v>0.79329861111111111</v>
      </c>
    </row>
    <row r="958" spans="1:8" x14ac:dyDescent="0.2">
      <c r="A958" t="s">
        <v>196</v>
      </c>
      <c r="B958">
        <v>-749.19784000000004</v>
      </c>
      <c r="C958" t="s">
        <v>269</v>
      </c>
      <c r="D958" s="5">
        <v>0.79357638888888893</v>
      </c>
      <c r="E958" s="4">
        <f>VALUE(RIGHT(A958,2))</f>
        <v>7</v>
      </c>
      <c r="F958">
        <f>B958</f>
        <v>-749.19784000000004</v>
      </c>
      <c r="G958" t="str">
        <f>RIGHT(C958,LEN(C958)-FIND(" - ",C958)-2)</f>
        <v>Anneal Loop [HEAT]  8/14 Score</v>
      </c>
      <c r="H958">
        <f>VALUE(D958)</f>
        <v>0.79357638888888893</v>
      </c>
    </row>
    <row r="959" spans="1:8" x14ac:dyDescent="0.2">
      <c r="A959" t="s">
        <v>196</v>
      </c>
      <c r="B959">
        <v>-749.19784000000004</v>
      </c>
      <c r="C959" t="s">
        <v>276</v>
      </c>
      <c r="D959" s="5">
        <v>0.79385416666666664</v>
      </c>
      <c r="E959" s="4">
        <f>VALUE(RIGHT(A959,2))</f>
        <v>7</v>
      </c>
      <c r="F959">
        <f>B959</f>
        <v>-749.19784000000004</v>
      </c>
      <c r="G959" t="str">
        <f>RIGHT(C959,LEN(C959)-FIND(" - ",C959)-2)</f>
        <v>Anneal Loop [HEAT]  9/14 Score</v>
      </c>
      <c r="H959">
        <f>VALUE(D959)</f>
        <v>0.79385416666666664</v>
      </c>
    </row>
    <row r="960" spans="1:8" x14ac:dyDescent="0.2">
      <c r="A960" t="s">
        <v>196</v>
      </c>
      <c r="B960">
        <v>-749.19784000000004</v>
      </c>
      <c r="C960" t="s">
        <v>283</v>
      </c>
      <c r="D960" s="5">
        <v>0.79413194444444446</v>
      </c>
      <c r="E960" s="4">
        <f>VALUE(RIGHT(A960,2))</f>
        <v>7</v>
      </c>
      <c r="F960">
        <f>B960</f>
        <v>-749.19784000000004</v>
      </c>
      <c r="G960" t="str">
        <f>RIGHT(C960,LEN(C960)-FIND(" - ",C960)-2)</f>
        <v>Anneal Loop [HEAT] 10/14 Score</v>
      </c>
      <c r="H960">
        <f>VALUE(D960)</f>
        <v>0.79413194444444446</v>
      </c>
    </row>
    <row r="961" spans="1:8" x14ac:dyDescent="0.2">
      <c r="A961" t="s">
        <v>196</v>
      </c>
      <c r="B961">
        <v>-752.87243999999998</v>
      </c>
      <c r="C961" t="s">
        <v>290</v>
      </c>
      <c r="D961" s="5">
        <v>0.79440972222222228</v>
      </c>
      <c r="E961" s="4">
        <f>VALUE(RIGHT(A961,2))</f>
        <v>7</v>
      </c>
      <c r="F961">
        <f>B961</f>
        <v>-752.87243999999998</v>
      </c>
      <c r="G961" t="str">
        <f>RIGHT(C961,LEN(C961)-FIND(" - ",C961)-2)</f>
        <v>Anneal Loop [COOL] 11/14 Score</v>
      </c>
      <c r="H961">
        <f>VALUE(D961)</f>
        <v>0.79440972222222228</v>
      </c>
    </row>
    <row r="962" spans="1:8" x14ac:dyDescent="0.2">
      <c r="A962" t="s">
        <v>196</v>
      </c>
      <c r="B962">
        <v>-751.80439999999999</v>
      </c>
      <c r="C962" t="s">
        <v>297</v>
      </c>
      <c r="D962" s="5">
        <v>0.79467592592592595</v>
      </c>
      <c r="E962" s="4">
        <f>VALUE(RIGHT(A962,2))</f>
        <v>7</v>
      </c>
      <c r="F962">
        <f>B962</f>
        <v>-751.80439999999999</v>
      </c>
      <c r="G962" t="str">
        <f>RIGHT(C962,LEN(C962)-FIND(" - ",C962)-2)</f>
        <v>Anneal Loop [COOL] 12/14 Score</v>
      </c>
      <c r="H962">
        <f>VALUE(D962)</f>
        <v>0.79467592592592595</v>
      </c>
    </row>
    <row r="963" spans="1:8" x14ac:dyDescent="0.2">
      <c r="A963" t="s">
        <v>196</v>
      </c>
      <c r="B963">
        <v>-751.80439999999999</v>
      </c>
      <c r="C963" t="s">
        <v>304</v>
      </c>
      <c r="D963" s="5">
        <v>0.79495370370370377</v>
      </c>
      <c r="E963" s="4">
        <f>VALUE(RIGHT(A963,2))</f>
        <v>7</v>
      </c>
      <c r="F963">
        <f>B963</f>
        <v>-751.80439999999999</v>
      </c>
      <c r="G963" t="str">
        <f>RIGHT(C963,LEN(C963)-FIND(" - ",C963)-2)</f>
        <v>Anneal Loop [COOL] 13/14 Score</v>
      </c>
      <c r="H963">
        <f>VALUE(D963)</f>
        <v>0.79495370370370377</v>
      </c>
    </row>
    <row r="964" spans="1:8" x14ac:dyDescent="0.2">
      <c r="A964" t="s">
        <v>196</v>
      </c>
      <c r="B964">
        <v>-745.03995999999995</v>
      </c>
      <c r="C964" t="s">
        <v>312</v>
      </c>
      <c r="D964" s="5">
        <v>0.79521990740740733</v>
      </c>
      <c r="E964" s="4">
        <f>VALUE(RIGHT(A964,2))</f>
        <v>7</v>
      </c>
      <c r="F964">
        <f>B964</f>
        <v>-745.03995999999995</v>
      </c>
      <c r="G964" t="str">
        <f>RIGHT(C964,LEN(C964)-FIND(" - ",C964)-2)</f>
        <v>Anneal Loop [COOL] 14/14 Score</v>
      </c>
      <c r="H964">
        <f>VALUE(D964)</f>
        <v>0.79521990740740733</v>
      </c>
    </row>
    <row r="965" spans="1:8" x14ac:dyDescent="0.2">
      <c r="A965" t="s">
        <v>196</v>
      </c>
      <c r="B965">
        <v>-746.90410999999995</v>
      </c>
      <c r="C965" t="s">
        <v>198</v>
      </c>
      <c r="D965" s="5">
        <v>0.79535879629629624</v>
      </c>
      <c r="E965" s="4">
        <f>VALUE(RIGHT(A965,2))</f>
        <v>7</v>
      </c>
      <c r="F965">
        <f>B965</f>
        <v>-746.90410999999995</v>
      </c>
      <c r="G965" t="str">
        <f>RIGHT(C965,LEN(C965)-FIND(" - ",C965)-2)</f>
        <v>Minimization Loop Score</v>
      </c>
      <c r="H965">
        <f>VALUE(D965)</f>
        <v>0.79535879629629624</v>
      </c>
    </row>
    <row r="966" spans="1:8" x14ac:dyDescent="0.2">
      <c r="A966" t="s">
        <v>196</v>
      </c>
      <c r="B966">
        <v>-746.69763</v>
      </c>
      <c r="C966" t="s">
        <v>197</v>
      </c>
      <c r="D966" s="5">
        <v>0.79535879629629624</v>
      </c>
      <c r="E966" s="4">
        <f>VALUE(RIGHT(A966,2))</f>
        <v>7</v>
      </c>
      <c r="F966">
        <f>B966</f>
        <v>-746.69763</v>
      </c>
      <c r="G966" t="str">
        <f>RIGHT(C966,LEN(C966)-FIND(" - ",C966)-2)</f>
        <v>Mutant Pack Score</v>
      </c>
      <c r="H966">
        <f>VALUE(D966)</f>
        <v>0.79535879629629624</v>
      </c>
    </row>
    <row r="967" spans="1:8" x14ac:dyDescent="0.2">
      <c r="A967" t="s">
        <v>196</v>
      </c>
      <c r="B967">
        <v>-758.16016000000002</v>
      </c>
      <c r="C967" t="s">
        <v>198</v>
      </c>
      <c r="D967" s="5">
        <v>0.79594907407407411</v>
      </c>
      <c r="E967" s="4">
        <f>VALUE(RIGHT(A967,2))</f>
        <v>7</v>
      </c>
      <c r="F967">
        <f>B967</f>
        <v>-758.16016000000002</v>
      </c>
      <c r="G967" t="str">
        <f>RIGHT(C967,LEN(C967)-FIND(" - ",C967)-2)</f>
        <v>Minimization Loop Score</v>
      </c>
      <c r="H967">
        <f>VALUE(D967)</f>
        <v>0.79594907407407411</v>
      </c>
    </row>
    <row r="968" spans="1:8" x14ac:dyDescent="0.2">
      <c r="A968" t="s">
        <v>196</v>
      </c>
      <c r="B968">
        <v>-762.59235000000001</v>
      </c>
      <c r="C968" t="s">
        <v>356</v>
      </c>
      <c r="D968" s="5">
        <v>0.79594907407407411</v>
      </c>
      <c r="E968" s="4">
        <f>VALUE(RIGHT(A968,2))</f>
        <v>7</v>
      </c>
      <c r="F968">
        <f>B968</f>
        <v>-762.59235000000001</v>
      </c>
      <c r="G968" t="str">
        <f>RIGHT(C968,LEN(C968)-FIND(" - ",C968)-2)</f>
        <v>Mut &amp; Min #06 Score</v>
      </c>
      <c r="H968">
        <f>VALUE(D968)</f>
        <v>0.79594907407407411</v>
      </c>
    </row>
    <row r="969" spans="1:8" x14ac:dyDescent="0.2">
      <c r="A969" t="s">
        <v>196</v>
      </c>
      <c r="B969">
        <v>-775.19392000000005</v>
      </c>
      <c r="C969" t="s">
        <v>363</v>
      </c>
      <c r="D969" s="5">
        <v>0.80297453703703703</v>
      </c>
      <c r="E969" s="4">
        <f>VALUE(RIGHT(A969,2))</f>
        <v>7</v>
      </c>
      <c r="F969">
        <f>B969</f>
        <v>-775.19392000000005</v>
      </c>
      <c r="G969" t="str">
        <f>RIGHT(C969,LEN(C969)-FIND(" - ",C969)-2)</f>
        <v>Mut &amp; Min, FastRelaxed Score</v>
      </c>
      <c r="H969">
        <f>VALUE(D969)</f>
        <v>0.80297453703703703</v>
      </c>
    </row>
    <row r="970" spans="1:8" x14ac:dyDescent="0.2">
      <c r="A970" t="s">
        <v>200</v>
      </c>
      <c r="B970">
        <v>-746.40832</v>
      </c>
      <c r="C970" t="s">
        <v>201</v>
      </c>
      <c r="D970" s="5">
        <v>0.76784722222222224</v>
      </c>
      <c r="E970" s="4">
        <f>VALUE(RIGHT(A970,2))</f>
        <v>8</v>
      </c>
      <c r="F970">
        <f>B970</f>
        <v>-746.40832</v>
      </c>
      <c r="G970" t="str">
        <f>RIGHT(C970,LEN(C970)-FIND(" - ",C970)-2)</f>
        <v>Mutant Pack Score</v>
      </c>
      <c r="H970">
        <f>VALUE(D970)</f>
        <v>0.76784722222222224</v>
      </c>
    </row>
    <row r="971" spans="1:8" x14ac:dyDescent="0.2">
      <c r="A971" t="s">
        <v>200</v>
      </c>
      <c r="B971">
        <v>-750.87108999999998</v>
      </c>
      <c r="C971" t="s">
        <v>206</v>
      </c>
      <c r="D971" s="5">
        <v>0.76796296296296296</v>
      </c>
      <c r="E971" s="4">
        <f>VALUE(RIGHT(A971,2))</f>
        <v>8</v>
      </c>
      <c r="F971">
        <f>B971</f>
        <v>-750.87108999999998</v>
      </c>
      <c r="G971" t="str">
        <f>RIGHT(C971,LEN(C971)-FIND(" - ",C971)-2)</f>
        <v>Minimization Loop Score</v>
      </c>
      <c r="H971">
        <f>VALUE(D971)</f>
        <v>0.76796296296296296</v>
      </c>
    </row>
    <row r="972" spans="1:8" x14ac:dyDescent="0.2">
      <c r="A972" t="s">
        <v>200</v>
      </c>
      <c r="B972">
        <v>-735.23095000000001</v>
      </c>
      <c r="C972" t="s">
        <v>224</v>
      </c>
      <c r="D972" s="5">
        <v>0.76824074074074078</v>
      </c>
      <c r="E972" s="4">
        <f>VALUE(RIGHT(A972,2))</f>
        <v>8</v>
      </c>
      <c r="F972">
        <f>B972</f>
        <v>-735.23095000000001</v>
      </c>
      <c r="G972" t="str">
        <f>RIGHT(C972,LEN(C972)-FIND(" - ",C972)-2)</f>
        <v>Anneal Loop [HEAT]  1/14 Score</v>
      </c>
      <c r="H972">
        <f>VALUE(D972)</f>
        <v>0.76824074074074078</v>
      </c>
    </row>
    <row r="973" spans="1:8" x14ac:dyDescent="0.2">
      <c r="A973" t="s">
        <v>200</v>
      </c>
      <c r="B973">
        <v>-735.23095000000001</v>
      </c>
      <c r="C973" t="s">
        <v>231</v>
      </c>
      <c r="D973" s="5">
        <v>0.76851851851851849</v>
      </c>
      <c r="E973" s="4">
        <f>VALUE(RIGHT(A973,2))</f>
        <v>8</v>
      </c>
      <c r="F973">
        <f>B973</f>
        <v>-735.23095000000001</v>
      </c>
      <c r="G973" t="str">
        <f>RIGHT(C973,LEN(C973)-FIND(" - ",C973)-2)</f>
        <v>Anneal Loop [HEAT]  2/14 Score</v>
      </c>
      <c r="H973">
        <f>VALUE(D973)</f>
        <v>0.76851851851851849</v>
      </c>
    </row>
    <row r="974" spans="1:8" x14ac:dyDescent="0.2">
      <c r="A974" t="s">
        <v>200</v>
      </c>
      <c r="B974">
        <v>-735.23095000000001</v>
      </c>
      <c r="C974" t="s">
        <v>238</v>
      </c>
      <c r="D974" s="5">
        <v>0.76879629629629631</v>
      </c>
      <c r="E974" s="4">
        <f>VALUE(RIGHT(A974,2))</f>
        <v>8</v>
      </c>
      <c r="F974">
        <f>B974</f>
        <v>-735.23095000000001</v>
      </c>
      <c r="G974" t="str">
        <f>RIGHT(C974,LEN(C974)-FIND(" - ",C974)-2)</f>
        <v>Anneal Loop [HEAT]  3/14 Score</v>
      </c>
      <c r="H974">
        <f>VALUE(D974)</f>
        <v>0.76879629629629631</v>
      </c>
    </row>
    <row r="975" spans="1:8" x14ac:dyDescent="0.2">
      <c r="A975" t="s">
        <v>200</v>
      </c>
      <c r="B975">
        <v>-734.11341000000004</v>
      </c>
      <c r="C975" t="s">
        <v>245</v>
      </c>
      <c r="D975" s="5">
        <v>0.76907407407407413</v>
      </c>
      <c r="E975" s="4">
        <f>VALUE(RIGHT(A975,2))</f>
        <v>8</v>
      </c>
      <c r="F975">
        <f>B975</f>
        <v>-734.11341000000004</v>
      </c>
      <c r="G975" t="str">
        <f>RIGHT(C975,LEN(C975)-FIND(" - ",C975)-2)</f>
        <v>Anneal Loop [COOL]  4/14 Score</v>
      </c>
      <c r="H975">
        <f>VALUE(D975)</f>
        <v>0.76907407407407413</v>
      </c>
    </row>
    <row r="976" spans="1:8" x14ac:dyDescent="0.2">
      <c r="A976" t="s">
        <v>200</v>
      </c>
      <c r="B976">
        <v>-737.57659999999998</v>
      </c>
      <c r="C976" t="s">
        <v>252</v>
      </c>
      <c r="D976" s="5">
        <v>0.7693402777777778</v>
      </c>
      <c r="E976" s="4">
        <f>VALUE(RIGHT(A976,2))</f>
        <v>8</v>
      </c>
      <c r="F976">
        <f>B976</f>
        <v>-737.57659999999998</v>
      </c>
      <c r="G976" t="str">
        <f>RIGHT(C976,LEN(C976)-FIND(" - ",C976)-2)</f>
        <v>Anneal Loop [COOL]  5/14 Score</v>
      </c>
      <c r="H976">
        <f>VALUE(D976)</f>
        <v>0.7693402777777778</v>
      </c>
    </row>
    <row r="977" spans="1:8" x14ac:dyDescent="0.2">
      <c r="A977" t="s">
        <v>200</v>
      </c>
      <c r="B977">
        <v>-737.22139000000004</v>
      </c>
      <c r="C977" t="s">
        <v>259</v>
      </c>
      <c r="D977" s="5">
        <v>0.76960648148148147</v>
      </c>
      <c r="E977" s="4">
        <f>VALUE(RIGHT(A977,2))</f>
        <v>8</v>
      </c>
      <c r="F977">
        <f>B977</f>
        <v>-737.22139000000004</v>
      </c>
      <c r="G977" t="str">
        <f>RIGHT(C977,LEN(C977)-FIND(" - ",C977)-2)</f>
        <v>Anneal Loop [COOL]  6/14 Score</v>
      </c>
      <c r="H977">
        <f>VALUE(D977)</f>
        <v>0.76960648148148147</v>
      </c>
    </row>
    <row r="978" spans="1:8" x14ac:dyDescent="0.2">
      <c r="A978" t="s">
        <v>200</v>
      </c>
      <c r="B978">
        <v>-735.80273</v>
      </c>
      <c r="C978" t="s">
        <v>266</v>
      </c>
      <c r="D978" s="5">
        <v>0.76987268518518526</v>
      </c>
      <c r="E978" s="4">
        <f>VALUE(RIGHT(A978,2))</f>
        <v>8</v>
      </c>
      <c r="F978">
        <f>B978</f>
        <v>-735.80273</v>
      </c>
      <c r="G978" t="str">
        <f>RIGHT(C978,LEN(C978)-FIND(" - ",C978)-2)</f>
        <v>Anneal Loop [COOL]  7/14 Score</v>
      </c>
      <c r="H978">
        <f>VALUE(D978)</f>
        <v>0.76987268518518526</v>
      </c>
    </row>
    <row r="979" spans="1:8" x14ac:dyDescent="0.2">
      <c r="A979" t="s">
        <v>200</v>
      </c>
      <c r="B979">
        <v>-735.80273</v>
      </c>
      <c r="C979" t="s">
        <v>273</v>
      </c>
      <c r="D979" s="5">
        <v>0.77015046296296286</v>
      </c>
      <c r="E979" s="4">
        <f>VALUE(RIGHT(A979,2))</f>
        <v>8</v>
      </c>
      <c r="F979">
        <f>B979</f>
        <v>-735.80273</v>
      </c>
      <c r="G979" t="str">
        <f>RIGHT(C979,LEN(C979)-FIND(" - ",C979)-2)</f>
        <v>Anneal Loop [HEAT]  8/14 Score</v>
      </c>
      <c r="H979">
        <f>VALUE(D979)</f>
        <v>0.77015046296296286</v>
      </c>
    </row>
    <row r="980" spans="1:8" x14ac:dyDescent="0.2">
      <c r="A980" t="s">
        <v>200</v>
      </c>
      <c r="B980">
        <v>-735.80273</v>
      </c>
      <c r="C980" t="s">
        <v>280</v>
      </c>
      <c r="D980" s="5">
        <v>0.77043981481481483</v>
      </c>
      <c r="E980" s="4">
        <f>VALUE(RIGHT(A980,2))</f>
        <v>8</v>
      </c>
      <c r="F980">
        <f>B980</f>
        <v>-735.80273</v>
      </c>
      <c r="G980" t="str">
        <f>RIGHT(C980,LEN(C980)-FIND(" - ",C980)-2)</f>
        <v>Anneal Loop [HEAT]  9/14 Score</v>
      </c>
      <c r="H980">
        <f>VALUE(D980)</f>
        <v>0.77043981481481483</v>
      </c>
    </row>
    <row r="981" spans="1:8" x14ac:dyDescent="0.2">
      <c r="A981" t="s">
        <v>200</v>
      </c>
      <c r="B981">
        <v>-735.80273</v>
      </c>
      <c r="C981" t="s">
        <v>287</v>
      </c>
      <c r="D981" s="5">
        <v>0.77072916666666658</v>
      </c>
      <c r="E981" s="4">
        <f>VALUE(RIGHT(A981,2))</f>
        <v>8</v>
      </c>
      <c r="F981">
        <f>B981</f>
        <v>-735.80273</v>
      </c>
      <c r="G981" t="str">
        <f>RIGHT(C981,LEN(C981)-FIND(" - ",C981)-2)</f>
        <v>Anneal Loop [HEAT] 10/14 Score</v>
      </c>
      <c r="H981">
        <f>VALUE(D981)</f>
        <v>0.77072916666666658</v>
      </c>
    </row>
    <row r="982" spans="1:8" x14ac:dyDescent="0.2">
      <c r="A982" t="s">
        <v>200</v>
      </c>
      <c r="B982">
        <v>-734.51352999999995</v>
      </c>
      <c r="C982" t="s">
        <v>294</v>
      </c>
      <c r="D982" s="5">
        <v>0.77098379629629632</v>
      </c>
      <c r="E982" s="4">
        <f>VALUE(RIGHT(A982,2))</f>
        <v>8</v>
      </c>
      <c r="F982">
        <f>B982</f>
        <v>-734.51352999999995</v>
      </c>
      <c r="G982" t="str">
        <f>RIGHT(C982,LEN(C982)-FIND(" - ",C982)-2)</f>
        <v>Anneal Loop [COOL] 11/14 Score</v>
      </c>
      <c r="H982">
        <f>VALUE(D982)</f>
        <v>0.77098379629629632</v>
      </c>
    </row>
    <row r="983" spans="1:8" x14ac:dyDescent="0.2">
      <c r="A983" t="s">
        <v>200</v>
      </c>
      <c r="B983">
        <v>-734.28796</v>
      </c>
      <c r="C983" t="s">
        <v>301</v>
      </c>
      <c r="D983" s="5">
        <v>0.7712500000000001</v>
      </c>
      <c r="E983" s="4">
        <f>VALUE(RIGHT(A983,2))</f>
        <v>8</v>
      </c>
      <c r="F983">
        <f>B983</f>
        <v>-734.28796</v>
      </c>
      <c r="G983" t="str">
        <f>RIGHT(C983,LEN(C983)-FIND(" - ",C983)-2)</f>
        <v>Anneal Loop [COOL] 12/14 Score</v>
      </c>
      <c r="H983">
        <f>VALUE(D983)</f>
        <v>0.7712500000000001</v>
      </c>
    </row>
    <row r="984" spans="1:8" x14ac:dyDescent="0.2">
      <c r="A984" t="s">
        <v>200</v>
      </c>
      <c r="B984">
        <v>-734.28796</v>
      </c>
      <c r="C984" t="s">
        <v>308</v>
      </c>
      <c r="D984" s="5">
        <v>0.7715277777777777</v>
      </c>
      <c r="E984" s="4">
        <f>VALUE(RIGHT(A984,2))</f>
        <v>8</v>
      </c>
      <c r="F984">
        <f>B984</f>
        <v>-734.28796</v>
      </c>
      <c r="G984" t="str">
        <f>RIGHT(C984,LEN(C984)-FIND(" - ",C984)-2)</f>
        <v>Anneal Loop [COOL] 13/14 Score</v>
      </c>
      <c r="H984">
        <f>VALUE(D984)</f>
        <v>0.7715277777777777</v>
      </c>
    </row>
    <row r="985" spans="1:8" x14ac:dyDescent="0.2">
      <c r="A985" t="s">
        <v>200</v>
      </c>
      <c r="B985">
        <v>-730.32920999999999</v>
      </c>
      <c r="C985" t="s">
        <v>315</v>
      </c>
      <c r="D985" s="5">
        <v>0.77179398148148148</v>
      </c>
      <c r="E985" s="4">
        <f>VALUE(RIGHT(A985,2))</f>
        <v>8</v>
      </c>
      <c r="F985">
        <f>B985</f>
        <v>-730.32920999999999</v>
      </c>
      <c r="G985" t="str">
        <f>RIGHT(C985,LEN(C985)-FIND(" - ",C985)-2)</f>
        <v>Anneal Loop [COOL] 14/14 Score</v>
      </c>
      <c r="H985">
        <f>VALUE(D985)</f>
        <v>0.77179398148148148</v>
      </c>
    </row>
    <row r="986" spans="1:8" x14ac:dyDescent="0.2">
      <c r="A986" t="s">
        <v>200</v>
      </c>
      <c r="B986">
        <v>-731.42619999999999</v>
      </c>
      <c r="C986" t="s">
        <v>206</v>
      </c>
      <c r="D986" s="5">
        <v>0.77192129629629624</v>
      </c>
      <c r="E986" s="4">
        <f>VALUE(RIGHT(A986,2))</f>
        <v>8</v>
      </c>
      <c r="F986">
        <f>B986</f>
        <v>-731.42619999999999</v>
      </c>
      <c r="G986" t="str">
        <f>RIGHT(C986,LEN(C986)-FIND(" - ",C986)-2)</f>
        <v>Minimization Loop Score</v>
      </c>
      <c r="H986">
        <f>VALUE(D986)</f>
        <v>0.77192129629629624</v>
      </c>
    </row>
    <row r="987" spans="1:8" x14ac:dyDescent="0.2">
      <c r="A987" t="s">
        <v>200</v>
      </c>
      <c r="B987">
        <v>-731.18943999999999</v>
      </c>
      <c r="C987" t="s">
        <v>201</v>
      </c>
      <c r="D987" s="5">
        <v>0.77192129629629624</v>
      </c>
      <c r="E987" s="4">
        <f>VALUE(RIGHT(A987,2))</f>
        <v>8</v>
      </c>
      <c r="F987">
        <f>B987</f>
        <v>-731.18943999999999</v>
      </c>
      <c r="G987" t="str">
        <f>RIGHT(C987,LEN(C987)-FIND(" - ",C987)-2)</f>
        <v>Mutant Pack Score</v>
      </c>
      <c r="H987">
        <f>VALUE(D987)</f>
        <v>0.77192129629629624</v>
      </c>
    </row>
    <row r="988" spans="1:8" x14ac:dyDescent="0.2">
      <c r="A988" t="s">
        <v>200</v>
      </c>
      <c r="B988">
        <v>-745.46385999999995</v>
      </c>
      <c r="C988" t="s">
        <v>206</v>
      </c>
      <c r="D988" s="5">
        <v>0.77252314814814815</v>
      </c>
      <c r="E988" s="4">
        <f>VALUE(RIGHT(A988,2))</f>
        <v>8</v>
      </c>
      <c r="F988">
        <f>B988</f>
        <v>-745.46385999999995</v>
      </c>
      <c r="G988" t="str">
        <f>RIGHT(C988,LEN(C988)-FIND(" - ",C988)-2)</f>
        <v>Minimization Loop Score</v>
      </c>
      <c r="H988">
        <f>VALUE(D988)</f>
        <v>0.77252314814814815</v>
      </c>
    </row>
    <row r="989" spans="1:8" x14ac:dyDescent="0.2">
      <c r="A989" t="s">
        <v>200</v>
      </c>
      <c r="B989">
        <v>-762.59235000000001</v>
      </c>
      <c r="C989" t="s">
        <v>322</v>
      </c>
      <c r="D989" s="5">
        <v>0.77252314814814815</v>
      </c>
      <c r="E989" s="4">
        <f>VALUE(RIGHT(A989,2))</f>
        <v>8</v>
      </c>
      <c r="F989">
        <f>B989</f>
        <v>-762.59235000000001</v>
      </c>
      <c r="G989" t="str">
        <f>RIGHT(C989,LEN(C989)-FIND(" - ",C989)-2)</f>
        <v>Mut &amp; Min #01 Score</v>
      </c>
      <c r="H989">
        <f>VALUE(D989)</f>
        <v>0.77252314814814815</v>
      </c>
    </row>
    <row r="990" spans="1:8" x14ac:dyDescent="0.2">
      <c r="A990" t="s">
        <v>200</v>
      </c>
      <c r="B990">
        <v>-753.41085999999996</v>
      </c>
      <c r="C990" t="s">
        <v>201</v>
      </c>
      <c r="D990" s="5">
        <v>0.77253472222222219</v>
      </c>
      <c r="E990" s="4">
        <f>VALUE(RIGHT(A990,2))</f>
        <v>8</v>
      </c>
      <c r="F990">
        <f>B990</f>
        <v>-753.41085999999996</v>
      </c>
      <c r="G990" t="str">
        <f>RIGHT(C990,LEN(C990)-FIND(" - ",C990)-2)</f>
        <v>Mutant Pack Score</v>
      </c>
      <c r="H990">
        <f>VALUE(D990)</f>
        <v>0.77253472222222219</v>
      </c>
    </row>
    <row r="991" spans="1:8" x14ac:dyDescent="0.2">
      <c r="A991" t="s">
        <v>200</v>
      </c>
      <c r="B991">
        <v>-754.01646000000005</v>
      </c>
      <c r="C991" t="s">
        <v>206</v>
      </c>
      <c r="D991" s="5">
        <v>0.77266203703703706</v>
      </c>
      <c r="E991" s="4">
        <f>VALUE(RIGHT(A991,2))</f>
        <v>8</v>
      </c>
      <c r="F991">
        <f>B991</f>
        <v>-754.01646000000005</v>
      </c>
      <c r="G991" t="str">
        <f>RIGHT(C991,LEN(C991)-FIND(" - ",C991)-2)</f>
        <v>Minimization Loop Score</v>
      </c>
      <c r="H991">
        <f>VALUE(D991)</f>
        <v>0.77266203703703706</v>
      </c>
    </row>
    <row r="992" spans="1:8" x14ac:dyDescent="0.2">
      <c r="A992" t="s">
        <v>200</v>
      </c>
      <c r="B992">
        <v>-754.01646000000005</v>
      </c>
      <c r="C992" t="s">
        <v>224</v>
      </c>
      <c r="D992" s="5">
        <v>0.77293981481481477</v>
      </c>
      <c r="E992" s="4">
        <f>VALUE(RIGHT(A992,2))</f>
        <v>8</v>
      </c>
      <c r="F992">
        <f>B992</f>
        <v>-754.01646000000005</v>
      </c>
      <c r="G992" t="str">
        <f>RIGHT(C992,LEN(C992)-FIND(" - ",C992)-2)</f>
        <v>Anneal Loop [HEAT]  1/14 Score</v>
      </c>
      <c r="H992">
        <f>VALUE(D992)</f>
        <v>0.77293981481481477</v>
      </c>
    </row>
    <row r="993" spans="1:8" x14ac:dyDescent="0.2">
      <c r="A993" t="s">
        <v>200</v>
      </c>
      <c r="B993">
        <v>-732.11266000000001</v>
      </c>
      <c r="C993" t="s">
        <v>231</v>
      </c>
      <c r="D993" s="5">
        <v>0.7732175925925926</v>
      </c>
      <c r="E993" s="4">
        <f>VALUE(RIGHT(A993,2))</f>
        <v>8</v>
      </c>
      <c r="F993">
        <f>B993</f>
        <v>-732.11266000000001</v>
      </c>
      <c r="G993" t="str">
        <f>RIGHT(C993,LEN(C993)-FIND(" - ",C993)-2)</f>
        <v>Anneal Loop [HEAT]  2/14 Score</v>
      </c>
      <c r="H993">
        <f>VALUE(D993)</f>
        <v>0.7732175925925926</v>
      </c>
    </row>
    <row r="994" spans="1:8" x14ac:dyDescent="0.2">
      <c r="A994" t="s">
        <v>200</v>
      </c>
      <c r="B994">
        <v>-732.11266000000001</v>
      </c>
      <c r="C994" t="s">
        <v>238</v>
      </c>
      <c r="D994" s="5">
        <v>0.77349537037037042</v>
      </c>
      <c r="E994" s="4">
        <f>VALUE(RIGHT(A994,2))</f>
        <v>8</v>
      </c>
      <c r="F994">
        <f>B994</f>
        <v>-732.11266000000001</v>
      </c>
      <c r="G994" t="str">
        <f>RIGHT(C994,LEN(C994)-FIND(" - ",C994)-2)</f>
        <v>Anneal Loop [HEAT]  3/14 Score</v>
      </c>
      <c r="H994">
        <f>VALUE(D994)</f>
        <v>0.77349537037037042</v>
      </c>
    </row>
    <row r="995" spans="1:8" x14ac:dyDescent="0.2">
      <c r="A995" t="s">
        <v>200</v>
      </c>
      <c r="B995">
        <v>-726.69002</v>
      </c>
      <c r="C995" t="s">
        <v>245</v>
      </c>
      <c r="D995" s="5">
        <v>0.77377314814814813</v>
      </c>
      <c r="E995" s="4">
        <f>VALUE(RIGHT(A995,2))</f>
        <v>8</v>
      </c>
      <c r="F995">
        <f>B995</f>
        <v>-726.69002</v>
      </c>
      <c r="G995" t="str">
        <f>RIGHT(C995,LEN(C995)-FIND(" - ",C995)-2)</f>
        <v>Anneal Loop [COOL]  4/14 Score</v>
      </c>
      <c r="H995">
        <f>VALUE(D995)</f>
        <v>0.77377314814814813</v>
      </c>
    </row>
    <row r="996" spans="1:8" x14ac:dyDescent="0.2">
      <c r="A996" t="s">
        <v>200</v>
      </c>
      <c r="B996">
        <v>-728.50406999999996</v>
      </c>
      <c r="C996" t="s">
        <v>252</v>
      </c>
      <c r="D996" s="5">
        <v>0.7740393518518518</v>
      </c>
      <c r="E996" s="4">
        <f>VALUE(RIGHT(A996,2))</f>
        <v>8</v>
      </c>
      <c r="F996">
        <f>B996</f>
        <v>-728.50406999999996</v>
      </c>
      <c r="G996" t="str">
        <f>RIGHT(C996,LEN(C996)-FIND(" - ",C996)-2)</f>
        <v>Anneal Loop [COOL]  5/14 Score</v>
      </c>
      <c r="H996">
        <f>VALUE(D996)</f>
        <v>0.7740393518518518</v>
      </c>
    </row>
    <row r="997" spans="1:8" x14ac:dyDescent="0.2">
      <c r="A997" t="s">
        <v>200</v>
      </c>
      <c r="B997">
        <v>-726.10459000000003</v>
      </c>
      <c r="C997" t="s">
        <v>259</v>
      </c>
      <c r="D997" s="5">
        <v>0.77430555555555547</v>
      </c>
      <c r="E997" s="4">
        <f>VALUE(RIGHT(A997,2))</f>
        <v>8</v>
      </c>
      <c r="F997">
        <f>B997</f>
        <v>-726.10459000000003</v>
      </c>
      <c r="G997" t="str">
        <f>RIGHT(C997,LEN(C997)-FIND(" - ",C997)-2)</f>
        <v>Anneal Loop [COOL]  6/14 Score</v>
      </c>
      <c r="H997">
        <f>VALUE(D997)</f>
        <v>0.77430555555555547</v>
      </c>
    </row>
    <row r="998" spans="1:8" x14ac:dyDescent="0.2">
      <c r="A998" t="s">
        <v>200</v>
      </c>
      <c r="B998">
        <v>-724.28431999999998</v>
      </c>
      <c r="C998" t="s">
        <v>266</v>
      </c>
      <c r="D998" s="5">
        <v>0.77458333333333329</v>
      </c>
      <c r="E998" s="4">
        <f>VALUE(RIGHT(A998,2))</f>
        <v>8</v>
      </c>
      <c r="F998">
        <f>B998</f>
        <v>-724.28431999999998</v>
      </c>
      <c r="G998" t="str">
        <f>RIGHT(C998,LEN(C998)-FIND(" - ",C998)-2)</f>
        <v>Anneal Loop [COOL]  7/14 Score</v>
      </c>
      <c r="H998">
        <f>VALUE(D998)</f>
        <v>0.77458333333333329</v>
      </c>
    </row>
    <row r="999" spans="1:8" x14ac:dyDescent="0.2">
      <c r="A999" t="s">
        <v>200</v>
      </c>
      <c r="B999">
        <v>-724.28431999999998</v>
      </c>
      <c r="C999" t="s">
        <v>273</v>
      </c>
      <c r="D999" s="5">
        <v>0.77484953703703707</v>
      </c>
      <c r="E999" s="4">
        <f>VALUE(RIGHT(A999,2))</f>
        <v>8</v>
      </c>
      <c r="F999">
        <f>B999</f>
        <v>-724.28431999999998</v>
      </c>
      <c r="G999" t="str">
        <f>RIGHT(C999,LEN(C999)-FIND(" - ",C999)-2)</f>
        <v>Anneal Loop [HEAT]  8/14 Score</v>
      </c>
      <c r="H999">
        <f>VALUE(D999)</f>
        <v>0.77484953703703707</v>
      </c>
    </row>
    <row r="1000" spans="1:8" x14ac:dyDescent="0.2">
      <c r="A1000" t="s">
        <v>200</v>
      </c>
      <c r="B1000">
        <v>-724.28431999999998</v>
      </c>
      <c r="C1000" t="s">
        <v>280</v>
      </c>
      <c r="D1000" s="5">
        <v>0.77513888888888882</v>
      </c>
      <c r="E1000" s="4">
        <f>VALUE(RIGHT(A1000,2))</f>
        <v>8</v>
      </c>
      <c r="F1000">
        <f>B1000</f>
        <v>-724.28431999999998</v>
      </c>
      <c r="G1000" t="str">
        <f>RIGHT(C1000,LEN(C1000)-FIND(" - ",C1000)-2)</f>
        <v>Anneal Loop [HEAT]  9/14 Score</v>
      </c>
      <c r="H1000">
        <f>VALUE(D1000)</f>
        <v>0.77513888888888882</v>
      </c>
    </row>
    <row r="1001" spans="1:8" x14ac:dyDescent="0.2">
      <c r="A1001" t="s">
        <v>200</v>
      </c>
      <c r="B1001">
        <v>-728.13174000000004</v>
      </c>
      <c r="C1001" t="s">
        <v>287</v>
      </c>
      <c r="D1001" s="5">
        <v>0.77541666666666664</v>
      </c>
      <c r="E1001" s="4">
        <f>VALUE(RIGHT(A1001,2))</f>
        <v>8</v>
      </c>
      <c r="F1001">
        <f>B1001</f>
        <v>-728.13174000000004</v>
      </c>
      <c r="G1001" t="str">
        <f>RIGHT(C1001,LEN(C1001)-FIND(" - ",C1001)-2)</f>
        <v>Anneal Loop [HEAT] 10/14 Score</v>
      </c>
      <c r="H1001">
        <f>VALUE(D1001)</f>
        <v>0.77541666666666664</v>
      </c>
    </row>
    <row r="1002" spans="1:8" x14ac:dyDescent="0.2">
      <c r="A1002" t="s">
        <v>200</v>
      </c>
      <c r="B1002">
        <v>-728.69658000000004</v>
      </c>
      <c r="C1002" t="s">
        <v>294</v>
      </c>
      <c r="D1002" s="5">
        <v>0.77568287037037031</v>
      </c>
      <c r="E1002" s="4">
        <f>VALUE(RIGHT(A1002,2))</f>
        <v>8</v>
      </c>
      <c r="F1002">
        <f>B1002</f>
        <v>-728.69658000000004</v>
      </c>
      <c r="G1002" t="str">
        <f>RIGHT(C1002,LEN(C1002)-FIND(" - ",C1002)-2)</f>
        <v>Anneal Loop [COOL] 11/14 Score</v>
      </c>
      <c r="H1002">
        <f>VALUE(D1002)</f>
        <v>0.77568287037037031</v>
      </c>
    </row>
    <row r="1003" spans="1:8" x14ac:dyDescent="0.2">
      <c r="A1003" t="s">
        <v>200</v>
      </c>
      <c r="B1003">
        <v>-730.79795999999999</v>
      </c>
      <c r="C1003" t="s">
        <v>301</v>
      </c>
      <c r="D1003" s="5">
        <v>0.77596064814814814</v>
      </c>
      <c r="E1003" s="4">
        <f>VALUE(RIGHT(A1003,2))</f>
        <v>8</v>
      </c>
      <c r="F1003">
        <f>B1003</f>
        <v>-730.79795999999999</v>
      </c>
      <c r="G1003" t="str">
        <f>RIGHT(C1003,LEN(C1003)-FIND(" - ",C1003)-2)</f>
        <v>Anneal Loop [COOL] 12/14 Score</v>
      </c>
      <c r="H1003">
        <f>VALUE(D1003)</f>
        <v>0.77596064814814814</v>
      </c>
    </row>
    <row r="1004" spans="1:8" x14ac:dyDescent="0.2">
      <c r="A1004" t="s">
        <v>200</v>
      </c>
      <c r="B1004">
        <v>-728.74963000000002</v>
      </c>
      <c r="C1004" t="s">
        <v>308</v>
      </c>
      <c r="D1004" s="5">
        <v>0.77622685185185192</v>
      </c>
      <c r="E1004" s="4">
        <f>VALUE(RIGHT(A1004,2))</f>
        <v>8</v>
      </c>
      <c r="F1004">
        <f>B1004</f>
        <v>-728.74963000000002</v>
      </c>
      <c r="G1004" t="str">
        <f>RIGHT(C1004,LEN(C1004)-FIND(" - ",C1004)-2)</f>
        <v>Anneal Loop [COOL] 13/14 Score</v>
      </c>
      <c r="H1004">
        <f>VALUE(D1004)</f>
        <v>0.77622685185185192</v>
      </c>
    </row>
    <row r="1005" spans="1:8" x14ac:dyDescent="0.2">
      <c r="A1005" t="s">
        <v>200</v>
      </c>
      <c r="B1005">
        <v>-728.95709999999997</v>
      </c>
      <c r="C1005" t="s">
        <v>315</v>
      </c>
      <c r="D1005" s="5">
        <v>0.77650462962962974</v>
      </c>
      <c r="E1005" s="4">
        <f>VALUE(RIGHT(A1005,2))</f>
        <v>8</v>
      </c>
      <c r="F1005">
        <f>B1005</f>
        <v>-728.95709999999997</v>
      </c>
      <c r="G1005" t="str">
        <f>RIGHT(C1005,LEN(C1005)-FIND(" - ",C1005)-2)</f>
        <v>Anneal Loop [COOL] 14/14 Score</v>
      </c>
      <c r="H1005">
        <f>VALUE(D1005)</f>
        <v>0.77650462962962974</v>
      </c>
    </row>
    <row r="1006" spans="1:8" x14ac:dyDescent="0.2">
      <c r="A1006" t="s">
        <v>200</v>
      </c>
      <c r="B1006">
        <v>-729.31602999999996</v>
      </c>
      <c r="C1006" t="s">
        <v>206</v>
      </c>
      <c r="D1006" s="5">
        <v>0.7766319444444445</v>
      </c>
      <c r="E1006" s="4">
        <f>VALUE(RIGHT(A1006,2))</f>
        <v>8</v>
      </c>
      <c r="F1006">
        <f>B1006</f>
        <v>-729.31602999999996</v>
      </c>
      <c r="G1006" t="str">
        <f>RIGHT(C1006,LEN(C1006)-FIND(" - ",C1006)-2)</f>
        <v>Minimization Loop Score</v>
      </c>
      <c r="H1006">
        <f>VALUE(D1006)</f>
        <v>0.7766319444444445</v>
      </c>
    </row>
    <row r="1007" spans="1:8" x14ac:dyDescent="0.2">
      <c r="A1007" t="s">
        <v>200</v>
      </c>
      <c r="B1007">
        <v>-729.13099</v>
      </c>
      <c r="C1007" t="s">
        <v>201</v>
      </c>
      <c r="D1007" s="5">
        <v>0.7766319444444445</v>
      </c>
      <c r="E1007" s="4">
        <f>VALUE(RIGHT(A1007,2))</f>
        <v>8</v>
      </c>
      <c r="F1007">
        <f>B1007</f>
        <v>-729.13099</v>
      </c>
      <c r="G1007" t="str">
        <f>RIGHT(C1007,LEN(C1007)-FIND(" - ",C1007)-2)</f>
        <v>Mutant Pack Score</v>
      </c>
      <c r="H1007">
        <f>VALUE(D1007)</f>
        <v>0.7766319444444445</v>
      </c>
    </row>
    <row r="1008" spans="1:8" x14ac:dyDescent="0.2">
      <c r="A1008" t="s">
        <v>200</v>
      </c>
      <c r="B1008">
        <v>-747.94232</v>
      </c>
      <c r="C1008" t="s">
        <v>206</v>
      </c>
      <c r="D1008" s="5">
        <v>0.77724537037037045</v>
      </c>
      <c r="E1008" s="4">
        <f>VALUE(RIGHT(A1008,2))</f>
        <v>8</v>
      </c>
      <c r="F1008">
        <f>B1008</f>
        <v>-747.94232</v>
      </c>
      <c r="G1008" t="str">
        <f>RIGHT(C1008,LEN(C1008)-FIND(" - ",C1008)-2)</f>
        <v>Minimization Loop Score</v>
      </c>
      <c r="H1008">
        <f>VALUE(D1008)</f>
        <v>0.77724537037037045</v>
      </c>
    </row>
    <row r="1009" spans="1:8" x14ac:dyDescent="0.2">
      <c r="A1009" t="s">
        <v>200</v>
      </c>
      <c r="B1009">
        <v>-762.59235000000001</v>
      </c>
      <c r="C1009" t="s">
        <v>329</v>
      </c>
      <c r="D1009" s="5">
        <v>0.77724537037037045</v>
      </c>
      <c r="E1009" s="4">
        <f>VALUE(RIGHT(A1009,2))</f>
        <v>8</v>
      </c>
      <c r="F1009">
        <f>B1009</f>
        <v>-762.59235000000001</v>
      </c>
      <c r="G1009" t="str">
        <f>RIGHT(C1009,LEN(C1009)-FIND(" - ",C1009)-2)</f>
        <v>Mut &amp; Min #02 Score</v>
      </c>
      <c r="H1009">
        <f>VALUE(D1009)</f>
        <v>0.77724537037037045</v>
      </c>
    </row>
    <row r="1010" spans="1:8" x14ac:dyDescent="0.2">
      <c r="A1010" t="s">
        <v>200</v>
      </c>
      <c r="B1010">
        <v>-754.89910999999995</v>
      </c>
      <c r="C1010" t="s">
        <v>201</v>
      </c>
      <c r="D1010" s="5">
        <v>0.77724537037037045</v>
      </c>
      <c r="E1010" s="4">
        <f>VALUE(RIGHT(A1010,2))</f>
        <v>8</v>
      </c>
      <c r="F1010">
        <f>B1010</f>
        <v>-754.89910999999995</v>
      </c>
      <c r="G1010" t="str">
        <f>RIGHT(C1010,LEN(C1010)-FIND(" - ",C1010)-2)</f>
        <v>Mutant Pack Score</v>
      </c>
      <c r="H1010">
        <f>VALUE(D1010)</f>
        <v>0.77724537037037045</v>
      </c>
    </row>
    <row r="1011" spans="1:8" x14ac:dyDescent="0.2">
      <c r="A1011" t="s">
        <v>200</v>
      </c>
      <c r="B1011">
        <v>-755.63319999999999</v>
      </c>
      <c r="C1011" t="s">
        <v>206</v>
      </c>
      <c r="D1011" s="5">
        <v>0.77737268518518521</v>
      </c>
      <c r="E1011" s="4">
        <f>VALUE(RIGHT(A1011,2))</f>
        <v>8</v>
      </c>
      <c r="F1011">
        <f>B1011</f>
        <v>-755.63319999999999</v>
      </c>
      <c r="G1011" t="str">
        <f>RIGHT(C1011,LEN(C1011)-FIND(" - ",C1011)-2)</f>
        <v>Minimization Loop Score</v>
      </c>
      <c r="H1011">
        <f>VALUE(D1011)</f>
        <v>0.77737268518518521</v>
      </c>
    </row>
    <row r="1012" spans="1:8" x14ac:dyDescent="0.2">
      <c r="A1012" t="s">
        <v>200</v>
      </c>
      <c r="B1012">
        <v>-740.03524000000004</v>
      </c>
      <c r="C1012" t="s">
        <v>224</v>
      </c>
      <c r="D1012" s="5">
        <v>0.77765046296296303</v>
      </c>
      <c r="E1012" s="4">
        <f>VALUE(RIGHT(A1012,2))</f>
        <v>8</v>
      </c>
      <c r="F1012">
        <f>B1012</f>
        <v>-740.03524000000004</v>
      </c>
      <c r="G1012" t="str">
        <f>RIGHT(C1012,LEN(C1012)-FIND(" - ",C1012)-2)</f>
        <v>Anneal Loop [HEAT]  1/14 Score</v>
      </c>
      <c r="H1012">
        <f>VALUE(D1012)</f>
        <v>0.77765046296296303</v>
      </c>
    </row>
    <row r="1013" spans="1:8" x14ac:dyDescent="0.2">
      <c r="A1013" t="s">
        <v>200</v>
      </c>
      <c r="B1013">
        <v>-740.03524000000004</v>
      </c>
      <c r="C1013" t="s">
        <v>231</v>
      </c>
      <c r="D1013" s="5">
        <v>0.77792824074074074</v>
      </c>
      <c r="E1013" s="4">
        <f>VALUE(RIGHT(A1013,2))</f>
        <v>8</v>
      </c>
      <c r="F1013">
        <f>B1013</f>
        <v>-740.03524000000004</v>
      </c>
      <c r="G1013" t="str">
        <f>RIGHT(C1013,LEN(C1013)-FIND(" - ",C1013)-2)</f>
        <v>Anneal Loop [HEAT]  2/14 Score</v>
      </c>
      <c r="H1013">
        <f>VALUE(D1013)</f>
        <v>0.77792824074074074</v>
      </c>
    </row>
    <row r="1014" spans="1:8" x14ac:dyDescent="0.2">
      <c r="A1014" t="s">
        <v>200</v>
      </c>
      <c r="B1014">
        <v>-740.03524000000004</v>
      </c>
      <c r="C1014" t="s">
        <v>238</v>
      </c>
      <c r="D1014" s="5">
        <v>0.77820601851851856</v>
      </c>
      <c r="E1014" s="4">
        <f>VALUE(RIGHT(A1014,2))</f>
        <v>8</v>
      </c>
      <c r="F1014">
        <f>B1014</f>
        <v>-740.03524000000004</v>
      </c>
      <c r="G1014" t="str">
        <f>RIGHT(C1014,LEN(C1014)-FIND(" - ",C1014)-2)</f>
        <v>Anneal Loop [HEAT]  3/14 Score</v>
      </c>
      <c r="H1014">
        <f>VALUE(D1014)</f>
        <v>0.77820601851851856</v>
      </c>
    </row>
    <row r="1015" spans="1:8" x14ac:dyDescent="0.2">
      <c r="A1015" t="s">
        <v>200</v>
      </c>
      <c r="B1015">
        <v>-740.03524000000004</v>
      </c>
      <c r="C1015" t="s">
        <v>245</v>
      </c>
      <c r="D1015" s="5">
        <v>0.77848379629629638</v>
      </c>
      <c r="E1015" s="4">
        <f>VALUE(RIGHT(A1015,2))</f>
        <v>8</v>
      </c>
      <c r="F1015">
        <f>B1015</f>
        <v>-740.03524000000004</v>
      </c>
      <c r="G1015" t="str">
        <f>RIGHT(C1015,LEN(C1015)-FIND(" - ",C1015)-2)</f>
        <v>Anneal Loop [COOL]  4/14 Score</v>
      </c>
      <c r="H1015">
        <f>VALUE(D1015)</f>
        <v>0.77848379629629638</v>
      </c>
    </row>
    <row r="1016" spans="1:8" x14ac:dyDescent="0.2">
      <c r="A1016" t="s">
        <v>200</v>
      </c>
      <c r="B1016">
        <v>-735.28396999999995</v>
      </c>
      <c r="C1016" t="s">
        <v>252</v>
      </c>
      <c r="D1016" s="5">
        <v>0.77876157407407398</v>
      </c>
      <c r="E1016" s="4">
        <f>VALUE(RIGHT(A1016,2))</f>
        <v>8</v>
      </c>
      <c r="F1016">
        <f>B1016</f>
        <v>-735.28396999999995</v>
      </c>
      <c r="G1016" t="str">
        <f>RIGHT(C1016,LEN(C1016)-FIND(" - ",C1016)-2)</f>
        <v>Anneal Loop [COOL]  5/14 Score</v>
      </c>
      <c r="H1016">
        <f>VALUE(D1016)</f>
        <v>0.77876157407407398</v>
      </c>
    </row>
    <row r="1017" spans="1:8" x14ac:dyDescent="0.2">
      <c r="A1017" t="s">
        <v>200</v>
      </c>
      <c r="B1017">
        <v>-734.62715000000003</v>
      </c>
      <c r="C1017" t="s">
        <v>259</v>
      </c>
      <c r="D1017" s="5">
        <v>0.77902777777777776</v>
      </c>
      <c r="E1017" s="4">
        <f>VALUE(RIGHT(A1017,2))</f>
        <v>8</v>
      </c>
      <c r="F1017">
        <f>B1017</f>
        <v>-734.62715000000003</v>
      </c>
      <c r="G1017" t="str">
        <f>RIGHT(C1017,LEN(C1017)-FIND(" - ",C1017)-2)</f>
        <v>Anneal Loop [COOL]  6/14 Score</v>
      </c>
      <c r="H1017">
        <f>VALUE(D1017)</f>
        <v>0.77902777777777776</v>
      </c>
    </row>
    <row r="1018" spans="1:8" x14ac:dyDescent="0.2">
      <c r="A1018" t="s">
        <v>200</v>
      </c>
      <c r="B1018">
        <v>-725.83262000000002</v>
      </c>
      <c r="C1018" t="s">
        <v>266</v>
      </c>
      <c r="D1018" s="5">
        <v>0.77929398148148143</v>
      </c>
      <c r="E1018" s="4">
        <f>VALUE(RIGHT(A1018,2))</f>
        <v>8</v>
      </c>
      <c r="F1018">
        <f>B1018</f>
        <v>-725.83262000000002</v>
      </c>
      <c r="G1018" t="str">
        <f>RIGHT(C1018,LEN(C1018)-FIND(" - ",C1018)-2)</f>
        <v>Anneal Loop [COOL]  7/14 Score</v>
      </c>
      <c r="H1018">
        <f>VALUE(D1018)</f>
        <v>0.77929398148148143</v>
      </c>
    </row>
    <row r="1019" spans="1:8" x14ac:dyDescent="0.2">
      <c r="A1019" t="s">
        <v>200</v>
      </c>
      <c r="B1019">
        <v>-714.70078000000001</v>
      </c>
      <c r="C1019" t="s">
        <v>273</v>
      </c>
      <c r="D1019" s="5">
        <v>0.77957175925925926</v>
      </c>
      <c r="E1019" s="4">
        <f>VALUE(RIGHT(A1019,2))</f>
        <v>8</v>
      </c>
      <c r="F1019">
        <f>B1019</f>
        <v>-714.70078000000001</v>
      </c>
      <c r="G1019" t="str">
        <f>RIGHT(C1019,LEN(C1019)-FIND(" - ",C1019)-2)</f>
        <v>Anneal Loop [HEAT]  8/14 Score</v>
      </c>
      <c r="H1019">
        <f>VALUE(D1019)</f>
        <v>0.77957175925925926</v>
      </c>
    </row>
    <row r="1020" spans="1:8" x14ac:dyDescent="0.2">
      <c r="A1020" t="s">
        <v>200</v>
      </c>
      <c r="B1020">
        <v>-704.84041999999999</v>
      </c>
      <c r="C1020" t="s">
        <v>280</v>
      </c>
      <c r="D1020" s="5">
        <v>0.77984953703703708</v>
      </c>
      <c r="E1020" s="4">
        <f>VALUE(RIGHT(A1020,2))</f>
        <v>8</v>
      </c>
      <c r="F1020">
        <f>B1020</f>
        <v>-704.84041999999999</v>
      </c>
      <c r="G1020" t="str">
        <f>RIGHT(C1020,LEN(C1020)-FIND(" - ",C1020)-2)</f>
        <v>Anneal Loop [HEAT]  9/14 Score</v>
      </c>
      <c r="H1020">
        <f>VALUE(D1020)</f>
        <v>0.77984953703703708</v>
      </c>
    </row>
    <row r="1021" spans="1:8" x14ac:dyDescent="0.2">
      <c r="A1021" t="s">
        <v>200</v>
      </c>
      <c r="B1021">
        <v>-705.55535999999995</v>
      </c>
      <c r="C1021" t="s">
        <v>287</v>
      </c>
      <c r="D1021" s="5">
        <v>0.78012731481481479</v>
      </c>
      <c r="E1021" s="4">
        <f>VALUE(RIGHT(A1021,2))</f>
        <v>8</v>
      </c>
      <c r="F1021">
        <f>B1021</f>
        <v>-705.55535999999995</v>
      </c>
      <c r="G1021" t="str">
        <f>RIGHT(C1021,LEN(C1021)-FIND(" - ",C1021)-2)</f>
        <v>Anneal Loop [HEAT] 10/14 Score</v>
      </c>
      <c r="H1021">
        <f>VALUE(D1021)</f>
        <v>0.78012731481481479</v>
      </c>
    </row>
    <row r="1022" spans="1:8" x14ac:dyDescent="0.2">
      <c r="A1022" t="s">
        <v>200</v>
      </c>
      <c r="B1022">
        <v>-707.65272000000004</v>
      </c>
      <c r="C1022" t="s">
        <v>294</v>
      </c>
      <c r="D1022" s="5">
        <v>0.78040509259259261</v>
      </c>
      <c r="E1022" s="4">
        <f>VALUE(RIGHT(A1022,2))</f>
        <v>8</v>
      </c>
      <c r="F1022">
        <f>B1022</f>
        <v>-707.65272000000004</v>
      </c>
      <c r="G1022" t="str">
        <f>RIGHT(C1022,LEN(C1022)-FIND(" - ",C1022)-2)</f>
        <v>Anneal Loop [COOL] 11/14 Score</v>
      </c>
      <c r="H1022">
        <f>VALUE(D1022)</f>
        <v>0.78040509259259261</v>
      </c>
    </row>
    <row r="1023" spans="1:8" x14ac:dyDescent="0.2">
      <c r="A1023" t="s">
        <v>200</v>
      </c>
      <c r="B1023">
        <v>-712.36179000000004</v>
      </c>
      <c r="C1023" t="s">
        <v>301</v>
      </c>
      <c r="D1023" s="5">
        <v>0.78067129629629628</v>
      </c>
      <c r="E1023" s="4">
        <f>VALUE(RIGHT(A1023,2))</f>
        <v>8</v>
      </c>
      <c r="F1023">
        <f>B1023</f>
        <v>-712.36179000000004</v>
      </c>
      <c r="G1023" t="str">
        <f>RIGHT(C1023,LEN(C1023)-FIND(" - ",C1023)-2)</f>
        <v>Anneal Loop [COOL] 12/14 Score</v>
      </c>
      <c r="H1023">
        <f>VALUE(D1023)</f>
        <v>0.78067129629629628</v>
      </c>
    </row>
    <row r="1024" spans="1:8" x14ac:dyDescent="0.2">
      <c r="A1024" t="s">
        <v>200</v>
      </c>
      <c r="B1024">
        <v>-715.93214999999998</v>
      </c>
      <c r="C1024" t="s">
        <v>308</v>
      </c>
      <c r="D1024" s="5">
        <v>0.7809490740740741</v>
      </c>
      <c r="E1024" s="4">
        <f>VALUE(RIGHT(A1024,2))</f>
        <v>8</v>
      </c>
      <c r="F1024">
        <f>B1024</f>
        <v>-715.93214999999998</v>
      </c>
      <c r="G1024" t="str">
        <f>RIGHT(C1024,LEN(C1024)-FIND(" - ",C1024)-2)</f>
        <v>Anneal Loop [COOL] 13/14 Score</v>
      </c>
      <c r="H1024">
        <f>VALUE(D1024)</f>
        <v>0.7809490740740741</v>
      </c>
    </row>
    <row r="1025" spans="1:8" x14ac:dyDescent="0.2">
      <c r="A1025" t="s">
        <v>200</v>
      </c>
      <c r="B1025">
        <v>-718.16921000000002</v>
      </c>
      <c r="C1025" t="s">
        <v>315</v>
      </c>
      <c r="D1025" s="5">
        <v>0.78121527777777777</v>
      </c>
      <c r="E1025" s="4">
        <f>VALUE(RIGHT(A1025,2))</f>
        <v>8</v>
      </c>
      <c r="F1025">
        <f>B1025</f>
        <v>-718.16921000000002</v>
      </c>
      <c r="G1025" t="str">
        <f>RIGHT(C1025,LEN(C1025)-FIND(" - ",C1025)-2)</f>
        <v>Anneal Loop [COOL] 14/14 Score</v>
      </c>
      <c r="H1025">
        <f>VALUE(D1025)</f>
        <v>0.78121527777777777</v>
      </c>
    </row>
    <row r="1026" spans="1:8" x14ac:dyDescent="0.2">
      <c r="A1026" t="s">
        <v>200</v>
      </c>
      <c r="B1026">
        <v>-719.44926999999996</v>
      </c>
      <c r="C1026" t="s">
        <v>206</v>
      </c>
      <c r="D1026" s="5">
        <v>0.78134259259259264</v>
      </c>
      <c r="E1026" s="4">
        <f>VALUE(RIGHT(A1026,2))</f>
        <v>8</v>
      </c>
      <c r="F1026">
        <f>B1026</f>
        <v>-719.44926999999996</v>
      </c>
      <c r="G1026" t="str">
        <f>RIGHT(C1026,LEN(C1026)-FIND(" - ",C1026)-2)</f>
        <v>Minimization Loop Score</v>
      </c>
      <c r="H1026">
        <f>VALUE(D1026)</f>
        <v>0.78134259259259264</v>
      </c>
    </row>
    <row r="1027" spans="1:8" x14ac:dyDescent="0.2">
      <c r="A1027" t="s">
        <v>200</v>
      </c>
      <c r="B1027">
        <v>-719.09361999999999</v>
      </c>
      <c r="C1027" t="s">
        <v>201</v>
      </c>
      <c r="D1027" s="5">
        <v>0.78134259259259264</v>
      </c>
      <c r="E1027" s="4">
        <f>VALUE(RIGHT(A1027,2))</f>
        <v>8</v>
      </c>
      <c r="F1027">
        <f>B1027</f>
        <v>-719.09361999999999</v>
      </c>
      <c r="G1027" t="str">
        <f>RIGHT(C1027,LEN(C1027)-FIND(" - ",C1027)-2)</f>
        <v>Mutant Pack Score</v>
      </c>
      <c r="H1027">
        <f>VALUE(D1027)</f>
        <v>0.78134259259259264</v>
      </c>
    </row>
    <row r="1028" spans="1:8" x14ac:dyDescent="0.2">
      <c r="A1028" t="s">
        <v>200</v>
      </c>
      <c r="B1028">
        <v>-739.51658999999995</v>
      </c>
      <c r="C1028" t="s">
        <v>206</v>
      </c>
      <c r="D1028" s="5">
        <v>0.78195601851851848</v>
      </c>
      <c r="E1028" s="4">
        <f>VALUE(RIGHT(A1028,2))</f>
        <v>8</v>
      </c>
      <c r="F1028">
        <f>B1028</f>
        <v>-739.51658999999995</v>
      </c>
      <c r="G1028" t="str">
        <f>RIGHT(C1028,LEN(C1028)-FIND(" - ",C1028)-2)</f>
        <v>Minimization Loop Score</v>
      </c>
      <c r="H1028">
        <f>VALUE(D1028)</f>
        <v>0.78195601851851848</v>
      </c>
    </row>
    <row r="1029" spans="1:8" x14ac:dyDescent="0.2">
      <c r="A1029" t="s">
        <v>200</v>
      </c>
      <c r="B1029">
        <v>-762.59235000000001</v>
      </c>
      <c r="C1029" t="s">
        <v>336</v>
      </c>
      <c r="D1029" s="5">
        <v>0.78195601851851848</v>
      </c>
      <c r="E1029" s="4">
        <f>VALUE(RIGHT(A1029,2))</f>
        <v>8</v>
      </c>
      <c r="F1029">
        <f>B1029</f>
        <v>-762.59235000000001</v>
      </c>
      <c r="G1029" t="str">
        <f>RIGHT(C1029,LEN(C1029)-FIND(" - ",C1029)-2)</f>
        <v>Mut &amp; Min #03 Score</v>
      </c>
      <c r="H1029">
        <f>VALUE(D1029)</f>
        <v>0.78195601851851848</v>
      </c>
    </row>
    <row r="1030" spans="1:8" x14ac:dyDescent="0.2">
      <c r="A1030" t="s">
        <v>200</v>
      </c>
      <c r="B1030">
        <v>-756.84906999999998</v>
      </c>
      <c r="C1030" t="s">
        <v>201</v>
      </c>
      <c r="D1030" s="5">
        <v>0.78195601851851848</v>
      </c>
      <c r="E1030" s="4">
        <f>VALUE(RIGHT(A1030,2))</f>
        <v>8</v>
      </c>
      <c r="F1030">
        <f>B1030</f>
        <v>-756.84906999999998</v>
      </c>
      <c r="G1030" t="str">
        <f>RIGHT(C1030,LEN(C1030)-FIND(" - ",C1030)-2)</f>
        <v>Mutant Pack Score</v>
      </c>
      <c r="H1030">
        <f>VALUE(D1030)</f>
        <v>0.78195601851851848</v>
      </c>
    </row>
    <row r="1031" spans="1:8" x14ac:dyDescent="0.2">
      <c r="A1031" t="s">
        <v>200</v>
      </c>
      <c r="B1031">
        <v>-757.149</v>
      </c>
      <c r="C1031" t="s">
        <v>206</v>
      </c>
      <c r="D1031" s="5">
        <v>0.78208333333333335</v>
      </c>
      <c r="E1031" s="4">
        <f>VALUE(RIGHT(A1031,2))</f>
        <v>8</v>
      </c>
      <c r="F1031">
        <f>B1031</f>
        <v>-757.149</v>
      </c>
      <c r="G1031" t="str">
        <f>RIGHT(C1031,LEN(C1031)-FIND(" - ",C1031)-2)</f>
        <v>Minimization Loop Score</v>
      </c>
      <c r="H1031">
        <f>VALUE(D1031)</f>
        <v>0.78208333333333335</v>
      </c>
    </row>
    <row r="1032" spans="1:8" x14ac:dyDescent="0.2">
      <c r="A1032" t="s">
        <v>200</v>
      </c>
      <c r="B1032">
        <v>-757.149</v>
      </c>
      <c r="C1032" t="s">
        <v>224</v>
      </c>
      <c r="D1032" s="5">
        <v>0.78237268518518521</v>
      </c>
      <c r="E1032" s="4">
        <f>VALUE(RIGHT(A1032,2))</f>
        <v>8</v>
      </c>
      <c r="F1032">
        <f>B1032</f>
        <v>-757.149</v>
      </c>
      <c r="G1032" t="str">
        <f>RIGHT(C1032,LEN(C1032)-FIND(" - ",C1032)-2)</f>
        <v>Anneal Loop [HEAT]  1/14 Score</v>
      </c>
      <c r="H1032">
        <f>VALUE(D1032)</f>
        <v>0.78237268518518521</v>
      </c>
    </row>
    <row r="1033" spans="1:8" x14ac:dyDescent="0.2">
      <c r="A1033" t="s">
        <v>200</v>
      </c>
      <c r="B1033">
        <v>-757.149</v>
      </c>
      <c r="C1033" t="s">
        <v>231</v>
      </c>
      <c r="D1033" s="5">
        <v>0.78266203703703707</v>
      </c>
      <c r="E1033" s="4">
        <f>VALUE(RIGHT(A1033,2))</f>
        <v>8</v>
      </c>
      <c r="F1033">
        <f>B1033</f>
        <v>-757.149</v>
      </c>
      <c r="G1033" t="str">
        <f>RIGHT(C1033,LEN(C1033)-FIND(" - ",C1033)-2)</f>
        <v>Anneal Loop [HEAT]  2/14 Score</v>
      </c>
      <c r="H1033">
        <f>VALUE(D1033)</f>
        <v>0.78266203703703707</v>
      </c>
    </row>
    <row r="1034" spans="1:8" x14ac:dyDescent="0.2">
      <c r="A1034" t="s">
        <v>200</v>
      </c>
      <c r="B1034">
        <v>-757.149</v>
      </c>
      <c r="C1034" t="s">
        <v>238</v>
      </c>
      <c r="D1034" s="5">
        <v>0.78295138888888882</v>
      </c>
      <c r="E1034" s="4">
        <f>VALUE(RIGHT(A1034,2))</f>
        <v>8</v>
      </c>
      <c r="F1034">
        <f>B1034</f>
        <v>-757.149</v>
      </c>
      <c r="G1034" t="str">
        <f>RIGHT(C1034,LEN(C1034)-FIND(" - ",C1034)-2)</f>
        <v>Anneal Loop [HEAT]  3/14 Score</v>
      </c>
      <c r="H1034">
        <f>VALUE(D1034)</f>
        <v>0.78295138888888882</v>
      </c>
    </row>
    <row r="1035" spans="1:8" x14ac:dyDescent="0.2">
      <c r="A1035" t="s">
        <v>200</v>
      </c>
      <c r="B1035">
        <v>-757.149</v>
      </c>
      <c r="C1035" t="s">
        <v>245</v>
      </c>
      <c r="D1035" s="5">
        <v>0.78321759259259249</v>
      </c>
      <c r="E1035" s="4">
        <f>VALUE(RIGHT(A1035,2))</f>
        <v>8</v>
      </c>
      <c r="F1035">
        <f>B1035</f>
        <v>-757.149</v>
      </c>
      <c r="G1035" t="str">
        <f>RIGHT(C1035,LEN(C1035)-FIND(" - ",C1035)-2)</f>
        <v>Anneal Loop [COOL]  4/14 Score</v>
      </c>
      <c r="H1035">
        <f>VALUE(D1035)</f>
        <v>0.78321759259259249</v>
      </c>
    </row>
    <row r="1036" spans="1:8" x14ac:dyDescent="0.2">
      <c r="A1036" t="s">
        <v>200</v>
      </c>
      <c r="B1036">
        <v>-757.149</v>
      </c>
      <c r="C1036" t="s">
        <v>252</v>
      </c>
      <c r="D1036" s="5">
        <v>0.78349537037037031</v>
      </c>
      <c r="E1036" s="4">
        <f>VALUE(RIGHT(A1036,2))</f>
        <v>8</v>
      </c>
      <c r="F1036">
        <f>B1036</f>
        <v>-757.149</v>
      </c>
      <c r="G1036" t="str">
        <f>RIGHT(C1036,LEN(C1036)-FIND(" - ",C1036)-2)</f>
        <v>Anneal Loop [COOL]  5/14 Score</v>
      </c>
      <c r="H1036">
        <f>VALUE(D1036)</f>
        <v>0.78349537037037031</v>
      </c>
    </row>
    <row r="1037" spans="1:8" x14ac:dyDescent="0.2">
      <c r="A1037" t="s">
        <v>200</v>
      </c>
      <c r="B1037">
        <v>-757.149</v>
      </c>
      <c r="C1037" t="s">
        <v>259</v>
      </c>
      <c r="D1037" s="5">
        <v>0.7837615740740741</v>
      </c>
      <c r="E1037" s="4">
        <f>VALUE(RIGHT(A1037,2))</f>
        <v>8</v>
      </c>
      <c r="F1037">
        <f>B1037</f>
        <v>-757.149</v>
      </c>
      <c r="G1037" t="str">
        <f>RIGHT(C1037,LEN(C1037)-FIND(" - ",C1037)-2)</f>
        <v>Anneal Loop [COOL]  6/14 Score</v>
      </c>
      <c r="H1037">
        <f>VALUE(D1037)</f>
        <v>0.7837615740740741</v>
      </c>
    </row>
    <row r="1038" spans="1:8" x14ac:dyDescent="0.2">
      <c r="A1038" t="s">
        <v>200</v>
      </c>
      <c r="B1038">
        <v>-750.66386</v>
      </c>
      <c r="C1038" t="s">
        <v>266</v>
      </c>
      <c r="D1038" s="5">
        <v>0.78402777777777777</v>
      </c>
      <c r="E1038" s="4">
        <f>VALUE(RIGHT(A1038,2))</f>
        <v>8</v>
      </c>
      <c r="F1038">
        <f>B1038</f>
        <v>-750.66386</v>
      </c>
      <c r="G1038" t="str">
        <f>RIGHT(C1038,LEN(C1038)-FIND(" - ",C1038)-2)</f>
        <v>Anneal Loop [COOL]  7/14 Score</v>
      </c>
      <c r="H1038">
        <f>VALUE(D1038)</f>
        <v>0.78402777777777777</v>
      </c>
    </row>
    <row r="1039" spans="1:8" x14ac:dyDescent="0.2">
      <c r="A1039" t="s">
        <v>200</v>
      </c>
      <c r="B1039">
        <v>-750.66386</v>
      </c>
      <c r="C1039" t="s">
        <v>273</v>
      </c>
      <c r="D1039" s="5">
        <v>0.78431712962962974</v>
      </c>
      <c r="E1039" s="4">
        <f>VALUE(RIGHT(A1039,2))</f>
        <v>8</v>
      </c>
      <c r="F1039">
        <f>B1039</f>
        <v>-750.66386</v>
      </c>
      <c r="G1039" t="str">
        <f>RIGHT(C1039,LEN(C1039)-FIND(" - ",C1039)-2)</f>
        <v>Anneal Loop [HEAT]  8/14 Score</v>
      </c>
      <c r="H1039">
        <f>VALUE(D1039)</f>
        <v>0.78431712962962974</v>
      </c>
    </row>
    <row r="1040" spans="1:8" x14ac:dyDescent="0.2">
      <c r="A1040" t="s">
        <v>200</v>
      </c>
      <c r="B1040">
        <v>-750.66386</v>
      </c>
      <c r="C1040" t="s">
        <v>280</v>
      </c>
      <c r="D1040" s="5">
        <v>0.78460648148148149</v>
      </c>
      <c r="E1040" s="4">
        <f>VALUE(RIGHT(A1040,2))</f>
        <v>8</v>
      </c>
      <c r="F1040">
        <f>B1040</f>
        <v>-750.66386</v>
      </c>
      <c r="G1040" t="str">
        <f>RIGHT(C1040,LEN(C1040)-FIND(" - ",C1040)-2)</f>
        <v>Anneal Loop [HEAT]  9/14 Score</v>
      </c>
      <c r="H1040">
        <f>VALUE(D1040)</f>
        <v>0.78460648148148149</v>
      </c>
    </row>
    <row r="1041" spans="1:8" x14ac:dyDescent="0.2">
      <c r="A1041" t="s">
        <v>200</v>
      </c>
      <c r="B1041">
        <v>-750.66386</v>
      </c>
      <c r="C1041" t="s">
        <v>287</v>
      </c>
      <c r="D1041" s="5">
        <v>0.78489583333333324</v>
      </c>
      <c r="E1041" s="4">
        <f>VALUE(RIGHT(A1041,2))</f>
        <v>8</v>
      </c>
      <c r="F1041">
        <f>B1041</f>
        <v>-750.66386</v>
      </c>
      <c r="G1041" t="str">
        <f>RIGHT(C1041,LEN(C1041)-FIND(" - ",C1041)-2)</f>
        <v>Anneal Loop [HEAT] 10/14 Score</v>
      </c>
      <c r="H1041">
        <f>VALUE(D1041)</f>
        <v>0.78489583333333324</v>
      </c>
    </row>
    <row r="1042" spans="1:8" x14ac:dyDescent="0.2">
      <c r="A1042" t="s">
        <v>200</v>
      </c>
      <c r="B1042">
        <v>-750.66386</v>
      </c>
      <c r="C1042" t="s">
        <v>294</v>
      </c>
      <c r="D1042" s="5">
        <v>0.78516203703703702</v>
      </c>
      <c r="E1042" s="4">
        <f>VALUE(RIGHT(A1042,2))</f>
        <v>8</v>
      </c>
      <c r="F1042">
        <f>B1042</f>
        <v>-750.66386</v>
      </c>
      <c r="G1042" t="str">
        <f>RIGHT(C1042,LEN(C1042)-FIND(" - ",C1042)-2)</f>
        <v>Anneal Loop [COOL] 11/14 Score</v>
      </c>
      <c r="H1042">
        <f>VALUE(D1042)</f>
        <v>0.78516203703703702</v>
      </c>
    </row>
    <row r="1043" spans="1:8" x14ac:dyDescent="0.2">
      <c r="A1043" t="s">
        <v>200</v>
      </c>
      <c r="B1043">
        <v>-750.55876999999998</v>
      </c>
      <c r="C1043" t="s">
        <v>301</v>
      </c>
      <c r="D1043" s="5">
        <v>0.78543981481481484</v>
      </c>
      <c r="E1043" s="4">
        <f>VALUE(RIGHT(A1043,2))</f>
        <v>8</v>
      </c>
      <c r="F1043">
        <f>B1043</f>
        <v>-750.55876999999998</v>
      </c>
      <c r="G1043" t="str">
        <f>RIGHT(C1043,LEN(C1043)-FIND(" - ",C1043)-2)</f>
        <v>Anneal Loop [COOL] 12/14 Score</v>
      </c>
      <c r="H1043">
        <f>VALUE(D1043)</f>
        <v>0.78543981481481484</v>
      </c>
    </row>
    <row r="1044" spans="1:8" x14ac:dyDescent="0.2">
      <c r="A1044" t="s">
        <v>200</v>
      </c>
      <c r="B1044">
        <v>-752.51331000000005</v>
      </c>
      <c r="C1044" t="s">
        <v>308</v>
      </c>
      <c r="D1044" s="5">
        <v>0.78570601851851851</v>
      </c>
      <c r="E1044" s="4">
        <f>VALUE(RIGHT(A1044,2))</f>
        <v>8</v>
      </c>
      <c r="F1044">
        <f>B1044</f>
        <v>-752.51331000000005</v>
      </c>
      <c r="G1044" t="str">
        <f>RIGHT(C1044,LEN(C1044)-FIND(" - ",C1044)-2)</f>
        <v>Anneal Loop [COOL] 13/14 Score</v>
      </c>
      <c r="H1044">
        <f>VALUE(D1044)</f>
        <v>0.78570601851851851</v>
      </c>
    </row>
    <row r="1045" spans="1:8" x14ac:dyDescent="0.2">
      <c r="A1045" t="s">
        <v>200</v>
      </c>
      <c r="B1045">
        <v>-751.79859999999996</v>
      </c>
      <c r="C1045" t="s">
        <v>315</v>
      </c>
      <c r="D1045" s="5">
        <v>0.78597222222222218</v>
      </c>
      <c r="E1045" s="4">
        <f>VALUE(RIGHT(A1045,2))</f>
        <v>8</v>
      </c>
      <c r="F1045">
        <f>B1045</f>
        <v>-751.79859999999996</v>
      </c>
      <c r="G1045" t="str">
        <f>RIGHT(C1045,LEN(C1045)-FIND(" - ",C1045)-2)</f>
        <v>Anneal Loop [COOL] 14/14 Score</v>
      </c>
      <c r="H1045">
        <f>VALUE(D1045)</f>
        <v>0.78597222222222218</v>
      </c>
    </row>
    <row r="1046" spans="1:8" x14ac:dyDescent="0.2">
      <c r="A1046" t="s">
        <v>200</v>
      </c>
      <c r="B1046">
        <v>-752.00075000000004</v>
      </c>
      <c r="C1046" t="s">
        <v>206</v>
      </c>
      <c r="D1046" s="5">
        <v>0.78609953703703705</v>
      </c>
      <c r="E1046" s="4">
        <f>VALUE(RIGHT(A1046,2))</f>
        <v>8</v>
      </c>
      <c r="F1046">
        <f>B1046</f>
        <v>-752.00075000000004</v>
      </c>
      <c r="G1046" t="str">
        <f>RIGHT(C1046,LEN(C1046)-FIND(" - ",C1046)-2)</f>
        <v>Minimization Loop Score</v>
      </c>
      <c r="H1046">
        <f>VALUE(D1046)</f>
        <v>0.78609953703703705</v>
      </c>
    </row>
    <row r="1047" spans="1:8" x14ac:dyDescent="0.2">
      <c r="A1047" t="s">
        <v>200</v>
      </c>
      <c r="B1047">
        <v>-751.55141000000003</v>
      </c>
      <c r="C1047" t="s">
        <v>201</v>
      </c>
      <c r="D1047" s="5">
        <v>0.78609953703703705</v>
      </c>
      <c r="E1047" s="4">
        <f>VALUE(RIGHT(A1047,2))</f>
        <v>8</v>
      </c>
      <c r="F1047">
        <f>B1047</f>
        <v>-751.55141000000003</v>
      </c>
      <c r="G1047" t="str">
        <f>RIGHT(C1047,LEN(C1047)-FIND(" - ",C1047)-2)</f>
        <v>Mutant Pack Score</v>
      </c>
      <c r="H1047">
        <f>VALUE(D1047)</f>
        <v>0.78609953703703705</v>
      </c>
    </row>
    <row r="1048" spans="1:8" x14ac:dyDescent="0.2">
      <c r="A1048" t="s">
        <v>200</v>
      </c>
      <c r="B1048">
        <v>-756.13480000000004</v>
      </c>
      <c r="C1048" t="s">
        <v>206</v>
      </c>
      <c r="D1048" s="5">
        <v>0.78670138888888896</v>
      </c>
      <c r="E1048" s="4">
        <f>VALUE(RIGHT(A1048,2))</f>
        <v>8</v>
      </c>
      <c r="F1048">
        <f>B1048</f>
        <v>-756.13480000000004</v>
      </c>
      <c r="G1048" t="str">
        <f>RIGHT(C1048,LEN(C1048)-FIND(" - ",C1048)-2)</f>
        <v>Minimization Loop Score</v>
      </c>
      <c r="H1048">
        <f>VALUE(D1048)</f>
        <v>0.78670138888888896</v>
      </c>
    </row>
    <row r="1049" spans="1:8" x14ac:dyDescent="0.2">
      <c r="A1049" t="s">
        <v>200</v>
      </c>
      <c r="B1049">
        <v>-762.59235000000001</v>
      </c>
      <c r="C1049" t="s">
        <v>343</v>
      </c>
      <c r="D1049" s="5">
        <v>0.78670138888888896</v>
      </c>
      <c r="E1049" s="4">
        <f>VALUE(RIGHT(A1049,2))</f>
        <v>8</v>
      </c>
      <c r="F1049">
        <f>B1049</f>
        <v>-762.59235000000001</v>
      </c>
      <c r="G1049" t="str">
        <f>RIGHT(C1049,LEN(C1049)-FIND(" - ",C1049)-2)</f>
        <v>Mut &amp; Min #04 Score</v>
      </c>
      <c r="H1049">
        <f>VALUE(D1049)</f>
        <v>0.78670138888888896</v>
      </c>
    </row>
    <row r="1050" spans="1:8" x14ac:dyDescent="0.2">
      <c r="A1050" t="s">
        <v>200</v>
      </c>
      <c r="B1050">
        <v>-755.93237999999997</v>
      </c>
      <c r="C1050" t="s">
        <v>201</v>
      </c>
      <c r="D1050" s="5">
        <v>0.78670138888888896</v>
      </c>
      <c r="E1050" s="4">
        <f>VALUE(RIGHT(A1050,2))</f>
        <v>8</v>
      </c>
      <c r="F1050">
        <f>B1050</f>
        <v>-755.93237999999997</v>
      </c>
      <c r="G1050" t="str">
        <f>RIGHT(C1050,LEN(C1050)-FIND(" - ",C1050)-2)</f>
        <v>Mutant Pack Score</v>
      </c>
      <c r="H1050">
        <f>VALUE(D1050)</f>
        <v>0.78670138888888896</v>
      </c>
    </row>
    <row r="1051" spans="1:8" x14ac:dyDescent="0.2">
      <c r="A1051" t="s">
        <v>200</v>
      </c>
      <c r="B1051">
        <v>-756.58626000000004</v>
      </c>
      <c r="C1051" t="s">
        <v>206</v>
      </c>
      <c r="D1051" s="5">
        <v>0.78684027777777776</v>
      </c>
      <c r="E1051" s="4">
        <f>VALUE(RIGHT(A1051,2))</f>
        <v>8</v>
      </c>
      <c r="F1051">
        <f>B1051</f>
        <v>-756.58626000000004</v>
      </c>
      <c r="G1051" t="str">
        <f>RIGHT(C1051,LEN(C1051)-FIND(" - ",C1051)-2)</f>
        <v>Minimization Loop Score</v>
      </c>
      <c r="H1051">
        <f>VALUE(D1051)</f>
        <v>0.78684027777777776</v>
      </c>
    </row>
    <row r="1052" spans="1:8" x14ac:dyDescent="0.2">
      <c r="A1052" t="s">
        <v>200</v>
      </c>
      <c r="B1052">
        <v>-756.58626000000004</v>
      </c>
      <c r="C1052" t="s">
        <v>224</v>
      </c>
      <c r="D1052" s="5">
        <v>0.78711805555555558</v>
      </c>
      <c r="E1052" s="4">
        <f>VALUE(RIGHT(A1052,2))</f>
        <v>8</v>
      </c>
      <c r="F1052">
        <f>B1052</f>
        <v>-756.58626000000004</v>
      </c>
      <c r="G1052" t="str">
        <f>RIGHT(C1052,LEN(C1052)-FIND(" - ",C1052)-2)</f>
        <v>Anneal Loop [HEAT]  1/14 Score</v>
      </c>
      <c r="H1052">
        <f>VALUE(D1052)</f>
        <v>0.78711805555555558</v>
      </c>
    </row>
    <row r="1053" spans="1:8" x14ac:dyDescent="0.2">
      <c r="A1053" t="s">
        <v>200</v>
      </c>
      <c r="B1053">
        <v>-756.58626000000004</v>
      </c>
      <c r="C1053" t="s">
        <v>231</v>
      </c>
      <c r="D1053" s="5">
        <v>0.78739583333333341</v>
      </c>
      <c r="E1053" s="4">
        <f>VALUE(RIGHT(A1053,2))</f>
        <v>8</v>
      </c>
      <c r="F1053">
        <f>B1053</f>
        <v>-756.58626000000004</v>
      </c>
      <c r="G1053" t="str">
        <f>RIGHT(C1053,LEN(C1053)-FIND(" - ",C1053)-2)</f>
        <v>Anneal Loop [HEAT]  2/14 Score</v>
      </c>
      <c r="H1053">
        <f>VALUE(D1053)</f>
        <v>0.78739583333333341</v>
      </c>
    </row>
    <row r="1054" spans="1:8" x14ac:dyDescent="0.2">
      <c r="A1054" t="s">
        <v>200</v>
      </c>
      <c r="B1054">
        <v>-756.58626000000004</v>
      </c>
      <c r="C1054" t="s">
        <v>238</v>
      </c>
      <c r="D1054" s="5">
        <v>0.78768518518518515</v>
      </c>
      <c r="E1054" s="4">
        <f>VALUE(RIGHT(A1054,2))</f>
        <v>8</v>
      </c>
      <c r="F1054">
        <f>B1054</f>
        <v>-756.58626000000004</v>
      </c>
      <c r="G1054" t="str">
        <f>RIGHT(C1054,LEN(C1054)-FIND(" - ",C1054)-2)</f>
        <v>Anneal Loop [HEAT]  3/14 Score</v>
      </c>
      <c r="H1054">
        <f>VALUE(D1054)</f>
        <v>0.78768518518518515</v>
      </c>
    </row>
    <row r="1055" spans="1:8" x14ac:dyDescent="0.2">
      <c r="A1055" t="s">
        <v>200</v>
      </c>
      <c r="B1055">
        <v>-755.40174999999999</v>
      </c>
      <c r="C1055" t="s">
        <v>245</v>
      </c>
      <c r="D1055" s="5">
        <v>0.78796296296296298</v>
      </c>
      <c r="E1055" s="4">
        <f>VALUE(RIGHT(A1055,2))</f>
        <v>8</v>
      </c>
      <c r="F1055">
        <f>B1055</f>
        <v>-755.40174999999999</v>
      </c>
      <c r="G1055" t="str">
        <f>RIGHT(C1055,LEN(C1055)-FIND(" - ",C1055)-2)</f>
        <v>Anneal Loop [COOL]  4/14 Score</v>
      </c>
      <c r="H1055">
        <f>VALUE(D1055)</f>
        <v>0.78796296296296298</v>
      </c>
    </row>
    <row r="1056" spans="1:8" x14ac:dyDescent="0.2">
      <c r="A1056" t="s">
        <v>200</v>
      </c>
      <c r="B1056">
        <v>-751.20226000000002</v>
      </c>
      <c r="C1056" t="s">
        <v>252</v>
      </c>
      <c r="D1056" s="5">
        <v>0.78822916666666665</v>
      </c>
      <c r="E1056" s="4">
        <f>VALUE(RIGHT(A1056,2))</f>
        <v>8</v>
      </c>
      <c r="F1056">
        <f>B1056</f>
        <v>-751.20226000000002</v>
      </c>
      <c r="G1056" t="str">
        <f>RIGHT(C1056,LEN(C1056)-FIND(" - ",C1056)-2)</f>
        <v>Anneal Loop [COOL]  5/14 Score</v>
      </c>
      <c r="H1056">
        <f>VALUE(D1056)</f>
        <v>0.78822916666666665</v>
      </c>
    </row>
    <row r="1057" spans="1:8" x14ac:dyDescent="0.2">
      <c r="A1057" t="s">
        <v>200</v>
      </c>
      <c r="B1057">
        <v>-751.20226000000002</v>
      </c>
      <c r="C1057" t="s">
        <v>259</v>
      </c>
      <c r="D1057" s="5">
        <v>0.78849537037037043</v>
      </c>
      <c r="E1057" s="4">
        <f>VALUE(RIGHT(A1057,2))</f>
        <v>8</v>
      </c>
      <c r="F1057">
        <f>B1057</f>
        <v>-751.20226000000002</v>
      </c>
      <c r="G1057" t="str">
        <f>RIGHT(C1057,LEN(C1057)-FIND(" - ",C1057)-2)</f>
        <v>Anneal Loop [COOL]  6/14 Score</v>
      </c>
      <c r="H1057">
        <f>VALUE(D1057)</f>
        <v>0.78849537037037043</v>
      </c>
    </row>
    <row r="1058" spans="1:8" x14ac:dyDescent="0.2">
      <c r="A1058" t="s">
        <v>200</v>
      </c>
      <c r="B1058">
        <v>-744.69816000000003</v>
      </c>
      <c r="C1058" t="s">
        <v>266</v>
      </c>
      <c r="D1058" s="5">
        <v>0.78877314814814825</v>
      </c>
      <c r="E1058" s="4">
        <f>VALUE(RIGHT(A1058,2))</f>
        <v>8</v>
      </c>
      <c r="F1058">
        <f>B1058</f>
        <v>-744.69816000000003</v>
      </c>
      <c r="G1058" t="str">
        <f>RIGHT(C1058,LEN(C1058)-FIND(" - ",C1058)-2)</f>
        <v>Anneal Loop [COOL]  7/14 Score</v>
      </c>
      <c r="H1058">
        <f>VALUE(D1058)</f>
        <v>0.78877314814814825</v>
      </c>
    </row>
    <row r="1059" spans="1:8" x14ac:dyDescent="0.2">
      <c r="A1059" t="s">
        <v>200</v>
      </c>
      <c r="B1059">
        <v>-744.69816000000003</v>
      </c>
      <c r="C1059" t="s">
        <v>273</v>
      </c>
      <c r="D1059" s="5">
        <v>0.78905092592592585</v>
      </c>
      <c r="E1059" s="4">
        <f>VALUE(RIGHT(A1059,2))</f>
        <v>8</v>
      </c>
      <c r="F1059">
        <f>B1059</f>
        <v>-744.69816000000003</v>
      </c>
      <c r="G1059" t="str">
        <f>RIGHT(C1059,LEN(C1059)-FIND(" - ",C1059)-2)</f>
        <v>Anneal Loop [HEAT]  8/14 Score</v>
      </c>
      <c r="H1059">
        <f>VALUE(D1059)</f>
        <v>0.78905092592592585</v>
      </c>
    </row>
    <row r="1060" spans="1:8" x14ac:dyDescent="0.2">
      <c r="A1060" t="s">
        <v>200</v>
      </c>
      <c r="B1060">
        <v>-744.69816000000003</v>
      </c>
      <c r="C1060" t="s">
        <v>280</v>
      </c>
      <c r="D1060" s="5">
        <v>0.78931712962962963</v>
      </c>
      <c r="E1060" s="4">
        <f>VALUE(RIGHT(A1060,2))</f>
        <v>8</v>
      </c>
      <c r="F1060">
        <f>B1060</f>
        <v>-744.69816000000003</v>
      </c>
      <c r="G1060" t="str">
        <f>RIGHT(C1060,LEN(C1060)-FIND(" - ",C1060)-2)</f>
        <v>Anneal Loop [HEAT]  9/14 Score</v>
      </c>
      <c r="H1060">
        <f>VALUE(D1060)</f>
        <v>0.78931712962962963</v>
      </c>
    </row>
    <row r="1061" spans="1:8" x14ac:dyDescent="0.2">
      <c r="A1061" t="s">
        <v>200</v>
      </c>
      <c r="B1061">
        <v>-744.69816000000003</v>
      </c>
      <c r="C1061" t="s">
        <v>287</v>
      </c>
      <c r="D1061" s="5">
        <v>0.78959490740740745</v>
      </c>
      <c r="E1061" s="4">
        <f>VALUE(RIGHT(A1061,2))</f>
        <v>8</v>
      </c>
      <c r="F1061">
        <f>B1061</f>
        <v>-744.69816000000003</v>
      </c>
      <c r="G1061" t="str">
        <f>RIGHT(C1061,LEN(C1061)-FIND(" - ",C1061)-2)</f>
        <v>Anneal Loop [HEAT] 10/14 Score</v>
      </c>
      <c r="H1061">
        <f>VALUE(D1061)</f>
        <v>0.78959490740740745</v>
      </c>
    </row>
    <row r="1062" spans="1:8" x14ac:dyDescent="0.2">
      <c r="A1062" t="s">
        <v>200</v>
      </c>
      <c r="B1062">
        <v>-744.69816000000003</v>
      </c>
      <c r="C1062" t="s">
        <v>294</v>
      </c>
      <c r="D1062" s="5">
        <v>0.78987268518518527</v>
      </c>
      <c r="E1062" s="4">
        <f>VALUE(RIGHT(A1062,2))</f>
        <v>8</v>
      </c>
      <c r="F1062">
        <f>B1062</f>
        <v>-744.69816000000003</v>
      </c>
      <c r="G1062" t="str">
        <f>RIGHT(C1062,LEN(C1062)-FIND(" - ",C1062)-2)</f>
        <v>Anneal Loop [COOL] 11/14 Score</v>
      </c>
      <c r="H1062">
        <f>VALUE(D1062)</f>
        <v>0.78987268518518527</v>
      </c>
    </row>
    <row r="1063" spans="1:8" x14ac:dyDescent="0.2">
      <c r="A1063" t="s">
        <v>200</v>
      </c>
      <c r="B1063">
        <v>-742.38964999999996</v>
      </c>
      <c r="C1063" t="s">
        <v>301</v>
      </c>
      <c r="D1063" s="5">
        <v>0.79013888888888895</v>
      </c>
      <c r="E1063" s="4">
        <f>VALUE(RIGHT(A1063,2))</f>
        <v>8</v>
      </c>
      <c r="F1063">
        <f>B1063</f>
        <v>-742.38964999999996</v>
      </c>
      <c r="G1063" t="str">
        <f>RIGHT(C1063,LEN(C1063)-FIND(" - ",C1063)-2)</f>
        <v>Anneal Loop [COOL] 12/14 Score</v>
      </c>
      <c r="H1063">
        <f>VALUE(D1063)</f>
        <v>0.79013888888888895</v>
      </c>
    </row>
    <row r="1064" spans="1:8" x14ac:dyDescent="0.2">
      <c r="A1064" t="s">
        <v>200</v>
      </c>
      <c r="B1064">
        <v>-743.69335000000001</v>
      </c>
      <c r="C1064" t="s">
        <v>308</v>
      </c>
      <c r="D1064" s="5">
        <v>0.79041666666666666</v>
      </c>
      <c r="E1064" s="4">
        <f>VALUE(RIGHT(A1064,2))</f>
        <v>8</v>
      </c>
      <c r="F1064">
        <f>B1064</f>
        <v>-743.69335000000001</v>
      </c>
      <c r="G1064" t="str">
        <f>RIGHT(C1064,LEN(C1064)-FIND(" - ",C1064)-2)</f>
        <v>Anneal Loop [COOL] 13/14 Score</v>
      </c>
      <c r="H1064">
        <f>VALUE(D1064)</f>
        <v>0.79041666666666666</v>
      </c>
    </row>
    <row r="1065" spans="1:8" x14ac:dyDescent="0.2">
      <c r="A1065" t="s">
        <v>200</v>
      </c>
      <c r="B1065">
        <v>-744.28240000000005</v>
      </c>
      <c r="C1065" t="s">
        <v>315</v>
      </c>
      <c r="D1065" s="5">
        <v>0.79068287037037033</v>
      </c>
      <c r="E1065" s="4">
        <f>VALUE(RIGHT(A1065,2))</f>
        <v>8</v>
      </c>
      <c r="F1065">
        <f>B1065</f>
        <v>-744.28240000000005</v>
      </c>
      <c r="G1065" t="str">
        <f>RIGHT(C1065,LEN(C1065)-FIND(" - ",C1065)-2)</f>
        <v>Anneal Loop [COOL] 14/14 Score</v>
      </c>
      <c r="H1065">
        <f>VALUE(D1065)</f>
        <v>0.79068287037037033</v>
      </c>
    </row>
    <row r="1066" spans="1:8" x14ac:dyDescent="0.2">
      <c r="A1066" t="s">
        <v>200</v>
      </c>
      <c r="B1066">
        <v>-744.56799999999998</v>
      </c>
      <c r="C1066" t="s">
        <v>206</v>
      </c>
      <c r="D1066" s="5">
        <v>0.79081018518518509</v>
      </c>
      <c r="E1066" s="4">
        <f>VALUE(RIGHT(A1066,2))</f>
        <v>8</v>
      </c>
      <c r="F1066">
        <f>B1066</f>
        <v>-744.56799999999998</v>
      </c>
      <c r="G1066" t="str">
        <f>RIGHT(C1066,LEN(C1066)-FIND(" - ",C1066)-2)</f>
        <v>Minimization Loop Score</v>
      </c>
      <c r="H1066">
        <f>VALUE(D1066)</f>
        <v>0.79081018518518509</v>
      </c>
    </row>
    <row r="1067" spans="1:8" x14ac:dyDescent="0.2">
      <c r="A1067" t="s">
        <v>200</v>
      </c>
      <c r="B1067">
        <v>-744.20412999999996</v>
      </c>
      <c r="C1067" t="s">
        <v>201</v>
      </c>
      <c r="D1067" s="5">
        <v>0.79081018518518509</v>
      </c>
      <c r="E1067" s="4">
        <f>VALUE(RIGHT(A1067,2))</f>
        <v>8</v>
      </c>
      <c r="F1067">
        <f>B1067</f>
        <v>-744.20412999999996</v>
      </c>
      <c r="G1067" t="str">
        <f>RIGHT(C1067,LEN(C1067)-FIND(" - ",C1067)-2)</f>
        <v>Mutant Pack Score</v>
      </c>
      <c r="H1067">
        <f>VALUE(D1067)</f>
        <v>0.79081018518518509</v>
      </c>
    </row>
    <row r="1068" spans="1:8" x14ac:dyDescent="0.2">
      <c r="A1068" t="s">
        <v>200</v>
      </c>
      <c r="B1068">
        <v>-753.07839999999999</v>
      </c>
      <c r="C1068" t="s">
        <v>206</v>
      </c>
      <c r="D1068" s="5">
        <v>0.79141203703703711</v>
      </c>
      <c r="E1068" s="4">
        <f>VALUE(RIGHT(A1068,2))</f>
        <v>8</v>
      </c>
      <c r="F1068">
        <f>B1068</f>
        <v>-753.07839999999999</v>
      </c>
      <c r="G1068" t="str">
        <f>RIGHT(C1068,LEN(C1068)-FIND(" - ",C1068)-2)</f>
        <v>Minimization Loop Score</v>
      </c>
      <c r="H1068">
        <f>VALUE(D1068)</f>
        <v>0.79141203703703711</v>
      </c>
    </row>
    <row r="1069" spans="1:8" x14ac:dyDescent="0.2">
      <c r="A1069" t="s">
        <v>200</v>
      </c>
      <c r="B1069">
        <v>-762.59235000000001</v>
      </c>
      <c r="C1069" t="s">
        <v>350</v>
      </c>
      <c r="D1069" s="5">
        <v>0.79141203703703711</v>
      </c>
      <c r="E1069" s="4">
        <f>VALUE(RIGHT(A1069,2))</f>
        <v>8</v>
      </c>
      <c r="F1069">
        <f>B1069</f>
        <v>-762.59235000000001</v>
      </c>
      <c r="G1069" t="str">
        <f>RIGHT(C1069,LEN(C1069)-FIND(" - ",C1069)-2)</f>
        <v>Mut &amp; Min #05 Score</v>
      </c>
      <c r="H1069">
        <f>VALUE(D1069)</f>
        <v>0.79141203703703711</v>
      </c>
    </row>
    <row r="1070" spans="1:8" x14ac:dyDescent="0.2">
      <c r="A1070" t="s">
        <v>200</v>
      </c>
      <c r="B1070">
        <v>-757.60447999999997</v>
      </c>
      <c r="C1070" t="s">
        <v>201</v>
      </c>
      <c r="D1070" s="5">
        <v>0.79141203703703711</v>
      </c>
      <c r="E1070" s="4">
        <f>VALUE(RIGHT(A1070,2))</f>
        <v>8</v>
      </c>
      <c r="F1070">
        <f>B1070</f>
        <v>-757.60447999999997</v>
      </c>
      <c r="G1070" t="str">
        <f>RIGHT(C1070,LEN(C1070)-FIND(" - ",C1070)-2)</f>
        <v>Mutant Pack Score</v>
      </c>
      <c r="H1070">
        <f>VALUE(D1070)</f>
        <v>0.79141203703703711</v>
      </c>
    </row>
    <row r="1071" spans="1:8" x14ac:dyDescent="0.2">
      <c r="A1071" t="s">
        <v>200</v>
      </c>
      <c r="B1071">
        <v>-761.08231999999998</v>
      </c>
      <c r="C1071" t="s">
        <v>206</v>
      </c>
      <c r="D1071" s="5">
        <v>0.79156249999999995</v>
      </c>
      <c r="E1071" s="4">
        <f>VALUE(RIGHT(A1071,2))</f>
        <v>8</v>
      </c>
      <c r="F1071">
        <f>B1071</f>
        <v>-761.08231999999998</v>
      </c>
      <c r="G1071" t="str">
        <f>RIGHT(C1071,LEN(C1071)-FIND(" - ",C1071)-2)</f>
        <v>Minimization Loop Score</v>
      </c>
      <c r="H1071">
        <f>VALUE(D1071)</f>
        <v>0.79156249999999995</v>
      </c>
    </row>
    <row r="1072" spans="1:8" x14ac:dyDescent="0.2">
      <c r="A1072" t="s">
        <v>200</v>
      </c>
      <c r="B1072">
        <v>-761.08231999999998</v>
      </c>
      <c r="C1072" t="s">
        <v>224</v>
      </c>
      <c r="D1072" s="5">
        <v>0.79184027777777777</v>
      </c>
      <c r="E1072" s="4">
        <f>VALUE(RIGHT(A1072,2))</f>
        <v>8</v>
      </c>
      <c r="F1072">
        <f>B1072</f>
        <v>-761.08231999999998</v>
      </c>
      <c r="G1072" t="str">
        <f>RIGHT(C1072,LEN(C1072)-FIND(" - ",C1072)-2)</f>
        <v>Anneal Loop [HEAT]  1/14 Score</v>
      </c>
      <c r="H1072">
        <f>VALUE(D1072)</f>
        <v>0.79184027777777777</v>
      </c>
    </row>
    <row r="1073" spans="1:8" x14ac:dyDescent="0.2">
      <c r="A1073" t="s">
        <v>200</v>
      </c>
      <c r="B1073">
        <v>-761.08231999999998</v>
      </c>
      <c r="C1073" t="s">
        <v>231</v>
      </c>
      <c r="D1073" s="5">
        <v>0.79211805555555559</v>
      </c>
      <c r="E1073" s="4">
        <f>VALUE(RIGHT(A1073,2))</f>
        <v>8</v>
      </c>
      <c r="F1073">
        <f>B1073</f>
        <v>-761.08231999999998</v>
      </c>
      <c r="G1073" t="str">
        <f>RIGHT(C1073,LEN(C1073)-FIND(" - ",C1073)-2)</f>
        <v>Anneal Loop [HEAT]  2/14 Score</v>
      </c>
      <c r="H1073">
        <f>VALUE(D1073)</f>
        <v>0.79211805555555559</v>
      </c>
    </row>
    <row r="1074" spans="1:8" x14ac:dyDescent="0.2">
      <c r="A1074" t="s">
        <v>200</v>
      </c>
      <c r="B1074">
        <v>-761.08231999999998</v>
      </c>
      <c r="C1074" t="s">
        <v>238</v>
      </c>
      <c r="D1074" s="5">
        <v>0.7923958333333333</v>
      </c>
      <c r="E1074" s="4">
        <f>VALUE(RIGHT(A1074,2))</f>
        <v>8</v>
      </c>
      <c r="F1074">
        <f>B1074</f>
        <v>-761.08231999999998</v>
      </c>
      <c r="G1074" t="str">
        <f>RIGHT(C1074,LEN(C1074)-FIND(" - ",C1074)-2)</f>
        <v>Anneal Loop [HEAT]  3/14 Score</v>
      </c>
      <c r="H1074">
        <f>VALUE(D1074)</f>
        <v>0.7923958333333333</v>
      </c>
    </row>
    <row r="1075" spans="1:8" x14ac:dyDescent="0.2">
      <c r="A1075" t="s">
        <v>200</v>
      </c>
      <c r="B1075">
        <v>-761.08231999999998</v>
      </c>
      <c r="C1075" t="s">
        <v>245</v>
      </c>
      <c r="D1075" s="5">
        <v>0.79266203703703697</v>
      </c>
      <c r="E1075" s="4">
        <f>VALUE(RIGHT(A1075,2))</f>
        <v>8</v>
      </c>
      <c r="F1075">
        <f>B1075</f>
        <v>-761.08231999999998</v>
      </c>
      <c r="G1075" t="str">
        <f>RIGHT(C1075,LEN(C1075)-FIND(" - ",C1075)-2)</f>
        <v>Anneal Loop [COOL]  4/14 Score</v>
      </c>
      <c r="H1075">
        <f>VALUE(D1075)</f>
        <v>0.79266203703703697</v>
      </c>
    </row>
    <row r="1076" spans="1:8" x14ac:dyDescent="0.2">
      <c r="A1076" t="s">
        <v>200</v>
      </c>
      <c r="B1076">
        <v>-761.08231999999998</v>
      </c>
      <c r="C1076" t="s">
        <v>252</v>
      </c>
      <c r="D1076" s="5">
        <v>0.79293981481481479</v>
      </c>
      <c r="E1076" s="4">
        <f>VALUE(RIGHT(A1076,2))</f>
        <v>8</v>
      </c>
      <c r="F1076">
        <f>B1076</f>
        <v>-761.08231999999998</v>
      </c>
      <c r="G1076" t="str">
        <f>RIGHT(C1076,LEN(C1076)-FIND(" - ",C1076)-2)</f>
        <v>Anneal Loop [COOL]  5/14 Score</v>
      </c>
      <c r="H1076">
        <f>VALUE(D1076)</f>
        <v>0.79293981481481479</v>
      </c>
    </row>
    <row r="1077" spans="1:8" x14ac:dyDescent="0.2">
      <c r="A1077" t="s">
        <v>200</v>
      </c>
      <c r="B1077">
        <v>-755.03247999999996</v>
      </c>
      <c r="C1077" t="s">
        <v>259</v>
      </c>
      <c r="D1077" s="5">
        <v>0.79320601851851846</v>
      </c>
      <c r="E1077" s="4">
        <f>VALUE(RIGHT(A1077,2))</f>
        <v>8</v>
      </c>
      <c r="F1077">
        <f>B1077</f>
        <v>-755.03247999999996</v>
      </c>
      <c r="G1077" t="str">
        <f>RIGHT(C1077,LEN(C1077)-FIND(" - ",C1077)-2)</f>
        <v>Anneal Loop [COOL]  6/14 Score</v>
      </c>
      <c r="H1077">
        <f>VALUE(D1077)</f>
        <v>0.79320601851851846</v>
      </c>
    </row>
    <row r="1078" spans="1:8" x14ac:dyDescent="0.2">
      <c r="A1078" t="s">
        <v>200</v>
      </c>
      <c r="B1078">
        <v>-750.18627000000004</v>
      </c>
      <c r="C1078" t="s">
        <v>266</v>
      </c>
      <c r="D1078" s="5">
        <v>0.79347222222222225</v>
      </c>
      <c r="E1078" s="4">
        <f>VALUE(RIGHT(A1078,2))</f>
        <v>8</v>
      </c>
      <c r="F1078">
        <f>B1078</f>
        <v>-750.18627000000004</v>
      </c>
      <c r="G1078" t="str">
        <f>RIGHT(C1078,LEN(C1078)-FIND(" - ",C1078)-2)</f>
        <v>Anneal Loop [COOL]  7/14 Score</v>
      </c>
      <c r="H1078">
        <f>VALUE(D1078)</f>
        <v>0.79347222222222225</v>
      </c>
    </row>
    <row r="1079" spans="1:8" x14ac:dyDescent="0.2">
      <c r="A1079" t="s">
        <v>200</v>
      </c>
      <c r="B1079">
        <v>-750.18627000000004</v>
      </c>
      <c r="C1079" t="s">
        <v>273</v>
      </c>
      <c r="D1079" s="5">
        <v>0.79375000000000007</v>
      </c>
      <c r="E1079" s="4">
        <f>VALUE(RIGHT(A1079,2))</f>
        <v>8</v>
      </c>
      <c r="F1079">
        <f>B1079</f>
        <v>-750.18627000000004</v>
      </c>
      <c r="G1079" t="str">
        <f>RIGHT(C1079,LEN(C1079)-FIND(" - ",C1079)-2)</f>
        <v>Anneal Loop [HEAT]  8/14 Score</v>
      </c>
      <c r="H1079">
        <f>VALUE(D1079)</f>
        <v>0.79375000000000007</v>
      </c>
    </row>
    <row r="1080" spans="1:8" x14ac:dyDescent="0.2">
      <c r="A1080" t="s">
        <v>200</v>
      </c>
      <c r="B1080">
        <v>-750.18627000000004</v>
      </c>
      <c r="C1080" t="s">
        <v>280</v>
      </c>
      <c r="D1080" s="5">
        <v>0.79403935185185182</v>
      </c>
      <c r="E1080" s="4">
        <f>VALUE(RIGHT(A1080,2))</f>
        <v>8</v>
      </c>
      <c r="F1080">
        <f>B1080</f>
        <v>-750.18627000000004</v>
      </c>
      <c r="G1080" t="str">
        <f>RIGHT(C1080,LEN(C1080)-FIND(" - ",C1080)-2)</f>
        <v>Anneal Loop [HEAT]  9/14 Score</v>
      </c>
      <c r="H1080">
        <f>VALUE(D1080)</f>
        <v>0.79403935185185182</v>
      </c>
    </row>
    <row r="1081" spans="1:8" x14ac:dyDescent="0.2">
      <c r="A1081" t="s">
        <v>200</v>
      </c>
      <c r="B1081">
        <v>-750.18627000000004</v>
      </c>
      <c r="C1081" t="s">
        <v>287</v>
      </c>
      <c r="D1081" s="5">
        <v>0.79431712962962964</v>
      </c>
      <c r="E1081" s="4">
        <f>VALUE(RIGHT(A1081,2))</f>
        <v>8</v>
      </c>
      <c r="F1081">
        <f>B1081</f>
        <v>-750.18627000000004</v>
      </c>
      <c r="G1081" t="str">
        <f>RIGHT(C1081,LEN(C1081)-FIND(" - ",C1081)-2)</f>
        <v>Anneal Loop [HEAT] 10/14 Score</v>
      </c>
      <c r="H1081">
        <f>VALUE(D1081)</f>
        <v>0.79431712962962964</v>
      </c>
    </row>
    <row r="1082" spans="1:8" x14ac:dyDescent="0.2">
      <c r="A1082" t="s">
        <v>200</v>
      </c>
      <c r="B1082">
        <v>-747.89238999999998</v>
      </c>
      <c r="C1082" t="s">
        <v>294</v>
      </c>
      <c r="D1082" s="5">
        <v>0.79458333333333331</v>
      </c>
      <c r="E1082" s="4">
        <f>VALUE(RIGHT(A1082,2))</f>
        <v>8</v>
      </c>
      <c r="F1082">
        <f>B1082</f>
        <v>-747.89238999999998</v>
      </c>
      <c r="G1082" t="str">
        <f>RIGHT(C1082,LEN(C1082)-FIND(" - ",C1082)-2)</f>
        <v>Anneal Loop [COOL] 11/14 Score</v>
      </c>
      <c r="H1082">
        <f>VALUE(D1082)</f>
        <v>0.79458333333333331</v>
      </c>
    </row>
    <row r="1083" spans="1:8" x14ac:dyDescent="0.2">
      <c r="A1083" t="s">
        <v>200</v>
      </c>
      <c r="B1083">
        <v>-747.07671000000005</v>
      </c>
      <c r="C1083" t="s">
        <v>301</v>
      </c>
      <c r="D1083" s="5">
        <v>0.79484953703703709</v>
      </c>
      <c r="E1083" s="4">
        <f>VALUE(RIGHT(A1083,2))</f>
        <v>8</v>
      </c>
      <c r="F1083">
        <f>B1083</f>
        <v>-747.07671000000005</v>
      </c>
      <c r="G1083" t="str">
        <f>RIGHT(C1083,LEN(C1083)-FIND(" - ",C1083)-2)</f>
        <v>Anneal Loop [COOL] 12/14 Score</v>
      </c>
      <c r="H1083">
        <f>VALUE(D1083)</f>
        <v>0.79484953703703709</v>
      </c>
    </row>
    <row r="1084" spans="1:8" x14ac:dyDescent="0.2">
      <c r="A1084" t="s">
        <v>200</v>
      </c>
      <c r="B1084">
        <v>-754.40291000000002</v>
      </c>
      <c r="C1084" t="s">
        <v>308</v>
      </c>
      <c r="D1084" s="5">
        <v>0.79512731481481491</v>
      </c>
      <c r="E1084" s="4">
        <f>VALUE(RIGHT(A1084,2))</f>
        <v>8</v>
      </c>
      <c r="F1084">
        <f>B1084</f>
        <v>-754.40291000000002</v>
      </c>
      <c r="G1084" t="str">
        <f>RIGHT(C1084,LEN(C1084)-FIND(" - ",C1084)-2)</f>
        <v>Anneal Loop [COOL] 13/14 Score</v>
      </c>
      <c r="H1084">
        <f>VALUE(D1084)</f>
        <v>0.79512731481481491</v>
      </c>
    </row>
    <row r="1085" spans="1:8" x14ac:dyDescent="0.2">
      <c r="A1085" t="s">
        <v>200</v>
      </c>
      <c r="B1085">
        <v>-752.80755999999997</v>
      </c>
      <c r="C1085" t="s">
        <v>315</v>
      </c>
      <c r="D1085" s="5">
        <v>0.79539351851851858</v>
      </c>
      <c r="E1085" s="4">
        <f>VALUE(RIGHT(A1085,2))</f>
        <v>8</v>
      </c>
      <c r="F1085">
        <f>B1085</f>
        <v>-752.80755999999997</v>
      </c>
      <c r="G1085" t="str">
        <f>RIGHT(C1085,LEN(C1085)-FIND(" - ",C1085)-2)</f>
        <v>Anneal Loop [COOL] 14/14 Score</v>
      </c>
      <c r="H1085">
        <f>VALUE(D1085)</f>
        <v>0.79539351851851858</v>
      </c>
    </row>
    <row r="1086" spans="1:8" x14ac:dyDescent="0.2">
      <c r="A1086" t="s">
        <v>200</v>
      </c>
      <c r="B1086">
        <v>-753.07901000000004</v>
      </c>
      <c r="C1086" t="s">
        <v>206</v>
      </c>
      <c r="D1086" s="5">
        <v>0.79553240740740738</v>
      </c>
      <c r="E1086" s="4">
        <f>VALUE(RIGHT(A1086,2))</f>
        <v>8</v>
      </c>
      <c r="F1086">
        <f>B1086</f>
        <v>-753.07901000000004</v>
      </c>
      <c r="G1086" t="str">
        <f>RIGHT(C1086,LEN(C1086)-FIND(" - ",C1086)-2)</f>
        <v>Minimization Loop Score</v>
      </c>
      <c r="H1086">
        <f>VALUE(D1086)</f>
        <v>0.79553240740740738</v>
      </c>
    </row>
    <row r="1087" spans="1:8" x14ac:dyDescent="0.2">
      <c r="A1087" t="s">
        <v>200</v>
      </c>
      <c r="B1087">
        <v>-752.75130000000001</v>
      </c>
      <c r="C1087" t="s">
        <v>201</v>
      </c>
      <c r="D1087" s="5">
        <v>0.79553240740740738</v>
      </c>
      <c r="E1087" s="4">
        <f>VALUE(RIGHT(A1087,2))</f>
        <v>8</v>
      </c>
      <c r="F1087">
        <f>B1087</f>
        <v>-752.75130000000001</v>
      </c>
      <c r="G1087" t="str">
        <f>RIGHT(C1087,LEN(C1087)-FIND(" - ",C1087)-2)</f>
        <v>Mutant Pack Score</v>
      </c>
      <c r="H1087">
        <f>VALUE(D1087)</f>
        <v>0.79553240740740738</v>
      </c>
    </row>
    <row r="1088" spans="1:8" x14ac:dyDescent="0.2">
      <c r="A1088" t="s">
        <v>200</v>
      </c>
      <c r="B1088">
        <v>-760.08934999999997</v>
      </c>
      <c r="C1088" t="s">
        <v>206</v>
      </c>
      <c r="D1088" s="5">
        <v>0.79613425925925929</v>
      </c>
      <c r="E1088" s="4">
        <f>VALUE(RIGHT(A1088,2))</f>
        <v>8</v>
      </c>
      <c r="F1088">
        <f>B1088</f>
        <v>-760.08934999999997</v>
      </c>
      <c r="G1088" t="str">
        <f>RIGHT(C1088,LEN(C1088)-FIND(" - ",C1088)-2)</f>
        <v>Minimization Loop Score</v>
      </c>
      <c r="H1088">
        <f>VALUE(D1088)</f>
        <v>0.79613425925925929</v>
      </c>
    </row>
    <row r="1089" spans="1:8" x14ac:dyDescent="0.2">
      <c r="A1089" t="s">
        <v>200</v>
      </c>
      <c r="B1089">
        <v>-760.08934999999997</v>
      </c>
      <c r="C1089" t="s">
        <v>357</v>
      </c>
      <c r="D1089" s="5">
        <v>0.79613425925925929</v>
      </c>
      <c r="E1089" s="4">
        <f>VALUE(RIGHT(A1089,2))</f>
        <v>8</v>
      </c>
      <c r="F1089">
        <f>B1089</f>
        <v>-760.08934999999997</v>
      </c>
      <c r="G1089" t="str">
        <f>RIGHT(C1089,LEN(C1089)-FIND(" - ",C1089)-2)</f>
        <v>Mut &amp; Min #06 Score</v>
      </c>
      <c r="H1089">
        <f>VALUE(D1089)</f>
        <v>0.79613425925925929</v>
      </c>
    </row>
    <row r="1090" spans="1:8" x14ac:dyDescent="0.2">
      <c r="A1090" t="s">
        <v>200</v>
      </c>
      <c r="B1090">
        <v>-767.31695999999999</v>
      </c>
      <c r="C1090" t="s">
        <v>366</v>
      </c>
      <c r="D1090" s="5">
        <v>0.8030787037037036</v>
      </c>
      <c r="E1090" s="4">
        <f>VALUE(RIGHT(A1090,2))</f>
        <v>8</v>
      </c>
      <c r="F1090">
        <f>B1090</f>
        <v>-767.31695999999999</v>
      </c>
      <c r="G1090" t="str">
        <f>RIGHT(C1090,LEN(C1090)-FIND(" - ",C1090)-2)</f>
        <v>Mut &amp; Min, FastRelaxed Score</v>
      </c>
      <c r="H1090">
        <f>VALUE(D1090)</f>
        <v>0.8030787037037036</v>
      </c>
    </row>
    <row r="1091" spans="1:8" x14ac:dyDescent="0.2">
      <c r="A1091" t="s">
        <v>203</v>
      </c>
      <c r="B1091">
        <v>-753.09298000000001</v>
      </c>
      <c r="C1091" t="s">
        <v>204</v>
      </c>
      <c r="D1091" s="5">
        <v>0.76788194444444446</v>
      </c>
      <c r="E1091" s="4">
        <f>VALUE(RIGHT(A1091,2))</f>
        <v>9</v>
      </c>
      <c r="F1091">
        <f>B1091</f>
        <v>-753.09298000000001</v>
      </c>
      <c r="G1091" t="str">
        <f>RIGHT(C1091,LEN(C1091)-FIND(" - ",C1091)-2)</f>
        <v>Mutant Pack Score</v>
      </c>
      <c r="H1091">
        <f>VALUE(D1091)</f>
        <v>0.76788194444444446</v>
      </c>
    </row>
    <row r="1092" spans="1:8" x14ac:dyDescent="0.2">
      <c r="A1092" t="s">
        <v>203</v>
      </c>
      <c r="B1092">
        <v>-753.56185000000005</v>
      </c>
      <c r="C1092" t="s">
        <v>212</v>
      </c>
      <c r="D1092" s="5">
        <v>0.76799768518518519</v>
      </c>
      <c r="E1092" s="4">
        <f>VALUE(RIGHT(A1092,2))</f>
        <v>9</v>
      </c>
      <c r="F1092">
        <f>B1092</f>
        <v>-753.56185000000005</v>
      </c>
      <c r="G1092" t="str">
        <f>RIGHT(C1092,LEN(C1092)-FIND(" - ",C1092)-2)</f>
        <v>Minimization Loop Score</v>
      </c>
      <c r="H1092">
        <f>VALUE(D1092)</f>
        <v>0.76799768518518519</v>
      </c>
    </row>
    <row r="1093" spans="1:8" x14ac:dyDescent="0.2">
      <c r="A1093" t="s">
        <v>203</v>
      </c>
      <c r="B1093">
        <v>-753.56185000000005</v>
      </c>
      <c r="C1093" t="s">
        <v>225</v>
      </c>
      <c r="D1093" s="5">
        <v>0.76827546296296301</v>
      </c>
      <c r="E1093" s="4">
        <f>VALUE(RIGHT(A1093,2))</f>
        <v>9</v>
      </c>
      <c r="F1093">
        <f>B1093</f>
        <v>-753.56185000000005</v>
      </c>
      <c r="G1093" t="str">
        <f>RIGHT(C1093,LEN(C1093)-FIND(" - ",C1093)-2)</f>
        <v>Anneal Loop [HEAT]  1/14 Score</v>
      </c>
      <c r="H1093">
        <f>VALUE(D1093)</f>
        <v>0.76827546296296301</v>
      </c>
    </row>
    <row r="1094" spans="1:8" x14ac:dyDescent="0.2">
      <c r="A1094" t="s">
        <v>203</v>
      </c>
      <c r="B1094">
        <v>-753.56185000000005</v>
      </c>
      <c r="C1094" t="s">
        <v>232</v>
      </c>
      <c r="D1094" s="5">
        <v>0.76854166666666668</v>
      </c>
      <c r="E1094" s="4">
        <f>VALUE(RIGHT(A1094,2))</f>
        <v>9</v>
      </c>
      <c r="F1094">
        <f>B1094</f>
        <v>-753.56185000000005</v>
      </c>
      <c r="G1094" t="str">
        <f>RIGHT(C1094,LEN(C1094)-FIND(" - ",C1094)-2)</f>
        <v>Anneal Loop [HEAT]  2/14 Score</v>
      </c>
      <c r="H1094">
        <f>VALUE(D1094)</f>
        <v>0.76854166666666668</v>
      </c>
    </row>
    <row r="1095" spans="1:8" x14ac:dyDescent="0.2">
      <c r="A1095" t="s">
        <v>203</v>
      </c>
      <c r="B1095">
        <v>-753.56185000000005</v>
      </c>
      <c r="C1095" t="s">
        <v>239</v>
      </c>
      <c r="D1095" s="5">
        <v>0.7688194444444445</v>
      </c>
      <c r="E1095" s="4">
        <f>VALUE(RIGHT(A1095,2))</f>
        <v>9</v>
      </c>
      <c r="F1095">
        <f>B1095</f>
        <v>-753.56185000000005</v>
      </c>
      <c r="G1095" t="str">
        <f>RIGHT(C1095,LEN(C1095)-FIND(" - ",C1095)-2)</f>
        <v>Anneal Loop [HEAT]  3/14 Score</v>
      </c>
      <c r="H1095">
        <f>VALUE(D1095)</f>
        <v>0.7688194444444445</v>
      </c>
    </row>
    <row r="1096" spans="1:8" x14ac:dyDescent="0.2">
      <c r="A1096" t="s">
        <v>203</v>
      </c>
      <c r="B1096">
        <v>-753.56185000000005</v>
      </c>
      <c r="C1096" t="s">
        <v>246</v>
      </c>
      <c r="D1096" s="5">
        <v>0.76907407407407413</v>
      </c>
      <c r="E1096" s="4">
        <f>VALUE(RIGHT(A1096,2))</f>
        <v>9</v>
      </c>
      <c r="F1096">
        <f>B1096</f>
        <v>-753.56185000000005</v>
      </c>
      <c r="G1096" t="str">
        <f>RIGHT(C1096,LEN(C1096)-FIND(" - ",C1096)-2)</f>
        <v>Anneal Loop [COOL]  4/14 Score</v>
      </c>
      <c r="H1096">
        <f>VALUE(D1096)</f>
        <v>0.76907407407407413</v>
      </c>
    </row>
    <row r="1097" spans="1:8" x14ac:dyDescent="0.2">
      <c r="A1097" t="s">
        <v>203</v>
      </c>
      <c r="B1097">
        <v>-753.56185000000005</v>
      </c>
      <c r="C1097" t="s">
        <v>253</v>
      </c>
      <c r="D1097" s="5">
        <v>0.7693402777777778</v>
      </c>
      <c r="E1097" s="4">
        <f>VALUE(RIGHT(A1097,2))</f>
        <v>9</v>
      </c>
      <c r="F1097">
        <f>B1097</f>
        <v>-753.56185000000005</v>
      </c>
      <c r="G1097" t="str">
        <f>RIGHT(C1097,LEN(C1097)-FIND(" - ",C1097)-2)</f>
        <v>Anneal Loop [COOL]  5/14 Score</v>
      </c>
      <c r="H1097">
        <f>VALUE(D1097)</f>
        <v>0.7693402777777778</v>
      </c>
    </row>
    <row r="1098" spans="1:8" x14ac:dyDescent="0.2">
      <c r="A1098" t="s">
        <v>203</v>
      </c>
      <c r="B1098">
        <v>-753.56185000000005</v>
      </c>
      <c r="C1098" t="s">
        <v>260</v>
      </c>
      <c r="D1098" s="5">
        <v>0.76961805555555562</v>
      </c>
      <c r="E1098" s="4">
        <f>VALUE(RIGHT(A1098,2))</f>
        <v>9</v>
      </c>
      <c r="F1098">
        <f>B1098</f>
        <v>-753.56185000000005</v>
      </c>
      <c r="G1098" t="str">
        <f>RIGHT(C1098,LEN(C1098)-FIND(" - ",C1098)-2)</f>
        <v>Anneal Loop [COOL]  6/14 Score</v>
      </c>
      <c r="H1098">
        <f>VALUE(D1098)</f>
        <v>0.76961805555555562</v>
      </c>
    </row>
    <row r="1099" spans="1:8" x14ac:dyDescent="0.2">
      <c r="A1099" t="s">
        <v>203</v>
      </c>
      <c r="B1099">
        <v>-744.04073000000005</v>
      </c>
      <c r="C1099" t="s">
        <v>267</v>
      </c>
      <c r="D1099" s="5">
        <v>0.76989583333333333</v>
      </c>
      <c r="E1099" s="4">
        <f>VALUE(RIGHT(A1099,2))</f>
        <v>9</v>
      </c>
      <c r="F1099">
        <f>B1099</f>
        <v>-744.04073000000005</v>
      </c>
      <c r="G1099" t="str">
        <f>RIGHT(C1099,LEN(C1099)-FIND(" - ",C1099)-2)</f>
        <v>Anneal Loop [COOL]  7/14 Score</v>
      </c>
      <c r="H1099">
        <f>VALUE(D1099)</f>
        <v>0.76989583333333333</v>
      </c>
    </row>
    <row r="1100" spans="1:8" x14ac:dyDescent="0.2">
      <c r="A1100" t="s">
        <v>203</v>
      </c>
      <c r="B1100">
        <v>-744.04073000000005</v>
      </c>
      <c r="C1100" t="s">
        <v>274</v>
      </c>
      <c r="D1100" s="5">
        <v>0.77017361111111116</v>
      </c>
      <c r="E1100" s="4">
        <f>VALUE(RIGHT(A1100,2))</f>
        <v>9</v>
      </c>
      <c r="F1100">
        <f>B1100</f>
        <v>-744.04073000000005</v>
      </c>
      <c r="G1100" t="str">
        <f>RIGHT(C1100,LEN(C1100)-FIND(" - ",C1100)-2)</f>
        <v>Anneal Loop [HEAT]  8/14 Score</v>
      </c>
      <c r="H1100">
        <f>VALUE(D1100)</f>
        <v>0.77017361111111116</v>
      </c>
    </row>
    <row r="1101" spans="1:8" x14ac:dyDescent="0.2">
      <c r="A1101" t="s">
        <v>203</v>
      </c>
      <c r="B1101">
        <v>-744.04073000000005</v>
      </c>
      <c r="C1101" t="s">
        <v>281</v>
      </c>
      <c r="D1101" s="5">
        <v>0.77045138888888898</v>
      </c>
      <c r="E1101" s="4">
        <f>VALUE(RIGHT(A1101,2))</f>
        <v>9</v>
      </c>
      <c r="F1101">
        <f>B1101</f>
        <v>-744.04073000000005</v>
      </c>
      <c r="G1101" t="str">
        <f>RIGHT(C1101,LEN(C1101)-FIND(" - ",C1101)-2)</f>
        <v>Anneal Loop [HEAT]  9/14 Score</v>
      </c>
      <c r="H1101">
        <f>VALUE(D1101)</f>
        <v>0.77045138888888898</v>
      </c>
    </row>
    <row r="1102" spans="1:8" x14ac:dyDescent="0.2">
      <c r="A1102" t="s">
        <v>203</v>
      </c>
      <c r="B1102">
        <v>-744.04073000000005</v>
      </c>
      <c r="C1102" t="s">
        <v>288</v>
      </c>
      <c r="D1102" s="5">
        <v>0.77074074074074073</v>
      </c>
      <c r="E1102" s="4">
        <f>VALUE(RIGHT(A1102,2))</f>
        <v>9</v>
      </c>
      <c r="F1102">
        <f>B1102</f>
        <v>-744.04073000000005</v>
      </c>
      <c r="G1102" t="str">
        <f>RIGHT(C1102,LEN(C1102)-FIND(" - ",C1102)-2)</f>
        <v>Anneal Loop [HEAT] 10/14 Score</v>
      </c>
      <c r="H1102">
        <f>VALUE(D1102)</f>
        <v>0.77074074074074073</v>
      </c>
    </row>
    <row r="1103" spans="1:8" x14ac:dyDescent="0.2">
      <c r="A1103" t="s">
        <v>203</v>
      </c>
      <c r="B1103">
        <v>-745.11913000000004</v>
      </c>
      <c r="C1103" t="s">
        <v>295</v>
      </c>
      <c r="D1103" s="5">
        <v>0.77101851851851855</v>
      </c>
      <c r="E1103" s="4">
        <f>VALUE(RIGHT(A1103,2))</f>
        <v>9</v>
      </c>
      <c r="F1103">
        <f>B1103</f>
        <v>-745.11913000000004</v>
      </c>
      <c r="G1103" t="str">
        <f>RIGHT(C1103,LEN(C1103)-FIND(" - ",C1103)-2)</f>
        <v>Anneal Loop [COOL] 11/14 Score</v>
      </c>
      <c r="H1103">
        <f>VALUE(D1103)</f>
        <v>0.77101851851851855</v>
      </c>
    </row>
    <row r="1104" spans="1:8" x14ac:dyDescent="0.2">
      <c r="A1104" t="s">
        <v>203</v>
      </c>
      <c r="B1104">
        <v>-744.11073999999996</v>
      </c>
      <c r="C1104" t="s">
        <v>302</v>
      </c>
      <c r="D1104" s="5">
        <v>0.77128472222222222</v>
      </c>
      <c r="E1104" s="4">
        <f>VALUE(RIGHT(A1104,2))</f>
        <v>9</v>
      </c>
      <c r="F1104">
        <f>B1104</f>
        <v>-744.11073999999996</v>
      </c>
      <c r="G1104" t="str">
        <f>RIGHT(C1104,LEN(C1104)-FIND(" - ",C1104)-2)</f>
        <v>Anneal Loop [COOL] 12/14 Score</v>
      </c>
      <c r="H1104">
        <f>VALUE(D1104)</f>
        <v>0.77128472222222222</v>
      </c>
    </row>
    <row r="1105" spans="1:8" x14ac:dyDescent="0.2">
      <c r="A1105" t="s">
        <v>203</v>
      </c>
      <c r="B1105">
        <v>-743.48725000000002</v>
      </c>
      <c r="C1105" t="s">
        <v>309</v>
      </c>
      <c r="D1105" s="5">
        <v>0.771550925925926</v>
      </c>
      <c r="E1105" s="4">
        <f>VALUE(RIGHT(A1105,2))</f>
        <v>9</v>
      </c>
      <c r="F1105">
        <f>B1105</f>
        <v>-743.48725000000002</v>
      </c>
      <c r="G1105" t="str">
        <f>RIGHT(C1105,LEN(C1105)-FIND(" - ",C1105)-2)</f>
        <v>Anneal Loop [COOL] 13/14 Score</v>
      </c>
      <c r="H1105">
        <f>VALUE(D1105)</f>
        <v>0.771550925925926</v>
      </c>
    </row>
    <row r="1106" spans="1:8" x14ac:dyDescent="0.2">
      <c r="A1106" t="s">
        <v>203</v>
      </c>
      <c r="B1106">
        <v>-743.48725000000002</v>
      </c>
      <c r="C1106" t="s">
        <v>316</v>
      </c>
      <c r="D1106" s="5">
        <v>0.7718287037037036</v>
      </c>
      <c r="E1106" s="4">
        <f>VALUE(RIGHT(A1106,2))</f>
        <v>9</v>
      </c>
      <c r="F1106">
        <f>B1106</f>
        <v>-743.48725000000002</v>
      </c>
      <c r="G1106" t="str">
        <f>RIGHT(C1106,LEN(C1106)-FIND(" - ",C1106)-2)</f>
        <v>Anneal Loop [COOL] 14/14 Score</v>
      </c>
      <c r="H1106">
        <f>VALUE(D1106)</f>
        <v>0.7718287037037036</v>
      </c>
    </row>
    <row r="1107" spans="1:8" x14ac:dyDescent="0.2">
      <c r="A1107" t="s">
        <v>203</v>
      </c>
      <c r="B1107">
        <v>-743.82500000000005</v>
      </c>
      <c r="C1107" t="s">
        <v>212</v>
      </c>
      <c r="D1107" s="5">
        <v>0.77194444444444443</v>
      </c>
      <c r="E1107" s="4">
        <f>VALUE(RIGHT(A1107,2))</f>
        <v>9</v>
      </c>
      <c r="F1107">
        <f>B1107</f>
        <v>-743.82500000000005</v>
      </c>
      <c r="G1107" t="str">
        <f>RIGHT(C1107,LEN(C1107)-FIND(" - ",C1107)-2)</f>
        <v>Minimization Loop Score</v>
      </c>
      <c r="H1107">
        <f>VALUE(D1107)</f>
        <v>0.77194444444444443</v>
      </c>
    </row>
    <row r="1108" spans="1:8" x14ac:dyDescent="0.2">
      <c r="A1108" t="s">
        <v>203</v>
      </c>
      <c r="B1108">
        <v>-743.35375999999997</v>
      </c>
      <c r="C1108" t="s">
        <v>204</v>
      </c>
      <c r="D1108" s="5">
        <v>0.77195601851851858</v>
      </c>
      <c r="E1108" s="4">
        <f>VALUE(RIGHT(A1108,2))</f>
        <v>9</v>
      </c>
      <c r="F1108">
        <f>B1108</f>
        <v>-743.35375999999997</v>
      </c>
      <c r="G1108" t="str">
        <f>RIGHT(C1108,LEN(C1108)-FIND(" - ",C1108)-2)</f>
        <v>Mutant Pack Score</v>
      </c>
      <c r="H1108">
        <f>VALUE(D1108)</f>
        <v>0.77195601851851858</v>
      </c>
    </row>
    <row r="1109" spans="1:8" x14ac:dyDescent="0.2">
      <c r="A1109" t="s">
        <v>203</v>
      </c>
      <c r="B1109">
        <v>-753.31089999999995</v>
      </c>
      <c r="C1109" t="s">
        <v>212</v>
      </c>
      <c r="D1109" s="5">
        <v>0.77254629629629623</v>
      </c>
      <c r="E1109" s="4">
        <f>VALUE(RIGHT(A1109,2))</f>
        <v>9</v>
      </c>
      <c r="F1109">
        <f>B1109</f>
        <v>-753.31089999999995</v>
      </c>
      <c r="G1109" t="str">
        <f>RIGHT(C1109,LEN(C1109)-FIND(" - ",C1109)-2)</f>
        <v>Minimization Loop Score</v>
      </c>
      <c r="H1109">
        <f>VALUE(D1109)</f>
        <v>0.77254629629629623</v>
      </c>
    </row>
    <row r="1110" spans="1:8" x14ac:dyDescent="0.2">
      <c r="A1110" t="s">
        <v>203</v>
      </c>
      <c r="B1110">
        <v>-762.59235000000001</v>
      </c>
      <c r="C1110" t="s">
        <v>323</v>
      </c>
      <c r="D1110" s="5">
        <v>0.77254629629629623</v>
      </c>
      <c r="E1110" s="4">
        <f>VALUE(RIGHT(A1110,2))</f>
        <v>9</v>
      </c>
      <c r="F1110">
        <f>B1110</f>
        <v>-762.59235000000001</v>
      </c>
      <c r="G1110" t="str">
        <f>RIGHT(C1110,LEN(C1110)-FIND(" - ",C1110)-2)</f>
        <v>Mut &amp; Min #01 Score</v>
      </c>
      <c r="H1110">
        <f>VALUE(D1110)</f>
        <v>0.77254629629629623</v>
      </c>
    </row>
    <row r="1111" spans="1:8" x14ac:dyDescent="0.2">
      <c r="A1111" t="s">
        <v>203</v>
      </c>
      <c r="B1111">
        <v>-749.19286</v>
      </c>
      <c r="C1111" t="s">
        <v>204</v>
      </c>
      <c r="D1111" s="5">
        <v>0.77254629629629623</v>
      </c>
      <c r="E1111" s="4">
        <f>VALUE(RIGHT(A1111,2))</f>
        <v>9</v>
      </c>
      <c r="F1111">
        <f>B1111</f>
        <v>-749.19286</v>
      </c>
      <c r="G1111" t="str">
        <f>RIGHT(C1111,LEN(C1111)-FIND(" - ",C1111)-2)</f>
        <v>Mutant Pack Score</v>
      </c>
      <c r="H1111">
        <f>VALUE(D1111)</f>
        <v>0.77254629629629623</v>
      </c>
    </row>
    <row r="1112" spans="1:8" x14ac:dyDescent="0.2">
      <c r="A1112" t="s">
        <v>203</v>
      </c>
      <c r="B1112">
        <v>-751.10353999999995</v>
      </c>
      <c r="C1112" t="s">
        <v>212</v>
      </c>
      <c r="D1112" s="5">
        <v>0.7726736111111111</v>
      </c>
      <c r="E1112" s="4">
        <f>VALUE(RIGHT(A1112,2))</f>
        <v>9</v>
      </c>
      <c r="F1112">
        <f>B1112</f>
        <v>-751.10353999999995</v>
      </c>
      <c r="G1112" t="str">
        <f>RIGHT(C1112,LEN(C1112)-FIND(" - ",C1112)-2)</f>
        <v>Minimization Loop Score</v>
      </c>
      <c r="H1112">
        <f>VALUE(D1112)</f>
        <v>0.7726736111111111</v>
      </c>
    </row>
    <row r="1113" spans="1:8" x14ac:dyDescent="0.2">
      <c r="A1113" t="s">
        <v>203</v>
      </c>
      <c r="B1113">
        <v>-751.10353999999995</v>
      </c>
      <c r="C1113" t="s">
        <v>225</v>
      </c>
      <c r="D1113" s="5">
        <v>0.77295138888888892</v>
      </c>
      <c r="E1113" s="4">
        <f>VALUE(RIGHT(A1113,2))</f>
        <v>9</v>
      </c>
      <c r="F1113">
        <f>B1113</f>
        <v>-751.10353999999995</v>
      </c>
      <c r="G1113" t="str">
        <f>RIGHT(C1113,LEN(C1113)-FIND(" - ",C1113)-2)</f>
        <v>Anneal Loop [HEAT]  1/14 Score</v>
      </c>
      <c r="H1113">
        <f>VALUE(D1113)</f>
        <v>0.77295138888888892</v>
      </c>
    </row>
    <row r="1114" spans="1:8" x14ac:dyDescent="0.2">
      <c r="A1114" t="s">
        <v>203</v>
      </c>
      <c r="B1114">
        <v>-751.10353999999995</v>
      </c>
      <c r="C1114" t="s">
        <v>232</v>
      </c>
      <c r="D1114" s="5">
        <v>0.77324074074074067</v>
      </c>
      <c r="E1114" s="4">
        <f>VALUE(RIGHT(A1114,2))</f>
        <v>9</v>
      </c>
      <c r="F1114">
        <f>B1114</f>
        <v>-751.10353999999995</v>
      </c>
      <c r="G1114" t="str">
        <f>RIGHT(C1114,LEN(C1114)-FIND(" - ",C1114)-2)</f>
        <v>Anneal Loop [HEAT]  2/14 Score</v>
      </c>
      <c r="H1114">
        <f>VALUE(D1114)</f>
        <v>0.77324074074074067</v>
      </c>
    </row>
    <row r="1115" spans="1:8" x14ac:dyDescent="0.2">
      <c r="A1115" t="s">
        <v>203</v>
      </c>
      <c r="B1115">
        <v>-751.10353999999995</v>
      </c>
      <c r="C1115" t="s">
        <v>239</v>
      </c>
      <c r="D1115" s="5">
        <v>0.77350694444444434</v>
      </c>
      <c r="E1115" s="4">
        <f>VALUE(RIGHT(A1115,2))</f>
        <v>9</v>
      </c>
      <c r="F1115">
        <f>B1115</f>
        <v>-751.10353999999995</v>
      </c>
      <c r="G1115" t="str">
        <f>RIGHT(C1115,LEN(C1115)-FIND(" - ",C1115)-2)</f>
        <v>Anneal Loop [HEAT]  3/14 Score</v>
      </c>
      <c r="H1115">
        <f>VALUE(D1115)</f>
        <v>0.77350694444444434</v>
      </c>
    </row>
    <row r="1116" spans="1:8" x14ac:dyDescent="0.2">
      <c r="A1116" t="s">
        <v>203</v>
      </c>
      <c r="B1116">
        <v>-749.47195999999997</v>
      </c>
      <c r="C1116" t="s">
        <v>246</v>
      </c>
      <c r="D1116" s="5">
        <v>0.77378472222222217</v>
      </c>
      <c r="E1116" s="4">
        <f>VALUE(RIGHT(A1116,2))</f>
        <v>9</v>
      </c>
      <c r="F1116">
        <f>B1116</f>
        <v>-749.47195999999997</v>
      </c>
      <c r="G1116" t="str">
        <f>RIGHT(C1116,LEN(C1116)-FIND(" - ",C1116)-2)</f>
        <v>Anneal Loop [COOL]  4/14 Score</v>
      </c>
      <c r="H1116">
        <f>VALUE(D1116)</f>
        <v>0.77378472222222217</v>
      </c>
    </row>
    <row r="1117" spans="1:8" x14ac:dyDescent="0.2">
      <c r="A1117" t="s">
        <v>203</v>
      </c>
      <c r="B1117">
        <v>-749.47195999999997</v>
      </c>
      <c r="C1117" t="s">
        <v>253</v>
      </c>
      <c r="D1117" s="5">
        <v>0.77406249999999999</v>
      </c>
      <c r="E1117" s="4">
        <f>VALUE(RIGHT(A1117,2))</f>
        <v>9</v>
      </c>
      <c r="F1117">
        <f>B1117</f>
        <v>-749.47195999999997</v>
      </c>
      <c r="G1117" t="str">
        <f>RIGHT(C1117,LEN(C1117)-FIND(" - ",C1117)-2)</f>
        <v>Anneal Loop [COOL]  5/14 Score</v>
      </c>
      <c r="H1117">
        <f>VALUE(D1117)</f>
        <v>0.77406249999999999</v>
      </c>
    </row>
    <row r="1118" spans="1:8" x14ac:dyDescent="0.2">
      <c r="A1118" t="s">
        <v>203</v>
      </c>
      <c r="B1118">
        <v>-748.06388000000004</v>
      </c>
      <c r="C1118" t="s">
        <v>260</v>
      </c>
      <c r="D1118" s="5">
        <v>0.77432870370370377</v>
      </c>
      <c r="E1118" s="4">
        <f>VALUE(RIGHT(A1118,2))</f>
        <v>9</v>
      </c>
      <c r="F1118">
        <f>B1118</f>
        <v>-748.06388000000004</v>
      </c>
      <c r="G1118" t="str">
        <f>RIGHT(C1118,LEN(C1118)-FIND(" - ",C1118)-2)</f>
        <v>Anneal Loop [COOL]  6/14 Score</v>
      </c>
      <c r="H1118">
        <f>VALUE(D1118)</f>
        <v>0.77432870370370377</v>
      </c>
    </row>
    <row r="1119" spans="1:8" x14ac:dyDescent="0.2">
      <c r="A1119" t="s">
        <v>203</v>
      </c>
      <c r="B1119">
        <v>-746.77650000000006</v>
      </c>
      <c r="C1119" t="s">
        <v>267</v>
      </c>
      <c r="D1119" s="5">
        <v>0.77460648148148137</v>
      </c>
      <c r="E1119" s="4">
        <f>VALUE(RIGHT(A1119,2))</f>
        <v>9</v>
      </c>
      <c r="F1119">
        <f>B1119</f>
        <v>-746.77650000000006</v>
      </c>
      <c r="G1119" t="str">
        <f>RIGHT(C1119,LEN(C1119)-FIND(" - ",C1119)-2)</f>
        <v>Anneal Loop [COOL]  7/14 Score</v>
      </c>
      <c r="H1119">
        <f>VALUE(D1119)</f>
        <v>0.77460648148148137</v>
      </c>
    </row>
    <row r="1120" spans="1:8" x14ac:dyDescent="0.2">
      <c r="A1120" t="s">
        <v>203</v>
      </c>
      <c r="B1120">
        <v>-746.77650000000006</v>
      </c>
      <c r="C1120" t="s">
        <v>274</v>
      </c>
      <c r="D1120" s="5">
        <v>0.77488425925925919</v>
      </c>
      <c r="E1120" s="4">
        <f>VALUE(RIGHT(A1120,2))</f>
        <v>9</v>
      </c>
      <c r="F1120">
        <f>B1120</f>
        <v>-746.77650000000006</v>
      </c>
      <c r="G1120" t="str">
        <f>RIGHT(C1120,LEN(C1120)-FIND(" - ",C1120)-2)</f>
        <v>Anneal Loop [HEAT]  8/14 Score</v>
      </c>
      <c r="H1120">
        <f>VALUE(D1120)</f>
        <v>0.77488425925925919</v>
      </c>
    </row>
    <row r="1121" spans="1:8" x14ac:dyDescent="0.2">
      <c r="A1121" t="s">
        <v>203</v>
      </c>
      <c r="B1121">
        <v>-746.77650000000006</v>
      </c>
      <c r="C1121" t="s">
        <v>281</v>
      </c>
      <c r="D1121" s="5">
        <v>0.77517361111111116</v>
      </c>
      <c r="E1121" s="4">
        <f>VALUE(RIGHT(A1121,2))</f>
        <v>9</v>
      </c>
      <c r="F1121">
        <f>B1121</f>
        <v>-746.77650000000006</v>
      </c>
      <c r="G1121" t="str">
        <f>RIGHT(C1121,LEN(C1121)-FIND(" - ",C1121)-2)</f>
        <v>Anneal Loop [HEAT]  9/14 Score</v>
      </c>
      <c r="H1121">
        <f>VALUE(D1121)</f>
        <v>0.77517361111111116</v>
      </c>
    </row>
    <row r="1122" spans="1:8" x14ac:dyDescent="0.2">
      <c r="A1122" t="s">
        <v>203</v>
      </c>
      <c r="B1122">
        <v>-746.77650000000006</v>
      </c>
      <c r="C1122" t="s">
        <v>288</v>
      </c>
      <c r="D1122" s="5">
        <v>0.77545138888888887</v>
      </c>
      <c r="E1122" s="4">
        <f>VALUE(RIGHT(A1122,2))</f>
        <v>9</v>
      </c>
      <c r="F1122">
        <f>B1122</f>
        <v>-746.77650000000006</v>
      </c>
      <c r="G1122" t="str">
        <f>RIGHT(C1122,LEN(C1122)-FIND(" - ",C1122)-2)</f>
        <v>Anneal Loop [HEAT] 10/14 Score</v>
      </c>
      <c r="H1122">
        <f>VALUE(D1122)</f>
        <v>0.77545138888888887</v>
      </c>
    </row>
    <row r="1123" spans="1:8" x14ac:dyDescent="0.2">
      <c r="A1123" t="s">
        <v>203</v>
      </c>
      <c r="B1123">
        <v>-744.19642999999996</v>
      </c>
      <c r="C1123" t="s">
        <v>295</v>
      </c>
      <c r="D1123" s="5">
        <v>0.77572916666666669</v>
      </c>
      <c r="E1123" s="4">
        <f>VALUE(RIGHT(A1123,2))</f>
        <v>9</v>
      </c>
      <c r="F1123">
        <f>B1123</f>
        <v>-744.19642999999996</v>
      </c>
      <c r="G1123" t="str">
        <f>RIGHT(C1123,LEN(C1123)-FIND(" - ",C1123)-2)</f>
        <v>Anneal Loop [COOL] 11/14 Score</v>
      </c>
      <c r="H1123">
        <f>VALUE(D1123)</f>
        <v>0.77572916666666669</v>
      </c>
    </row>
    <row r="1124" spans="1:8" x14ac:dyDescent="0.2">
      <c r="A1124" t="s">
        <v>203</v>
      </c>
      <c r="B1124">
        <v>-745.65342999999996</v>
      </c>
      <c r="C1124" t="s">
        <v>302</v>
      </c>
      <c r="D1124" s="5">
        <v>0.77599537037037036</v>
      </c>
      <c r="E1124" s="4">
        <f>VALUE(RIGHT(A1124,2))</f>
        <v>9</v>
      </c>
      <c r="F1124">
        <f>B1124</f>
        <v>-745.65342999999996</v>
      </c>
      <c r="G1124" t="str">
        <f>RIGHT(C1124,LEN(C1124)-FIND(" - ",C1124)-2)</f>
        <v>Anneal Loop [COOL] 12/14 Score</v>
      </c>
      <c r="H1124">
        <f>VALUE(D1124)</f>
        <v>0.77599537037037036</v>
      </c>
    </row>
    <row r="1125" spans="1:8" x14ac:dyDescent="0.2">
      <c r="A1125" t="s">
        <v>203</v>
      </c>
      <c r="B1125">
        <v>-745.11731999999995</v>
      </c>
      <c r="C1125" t="s">
        <v>309</v>
      </c>
      <c r="D1125" s="5">
        <v>0.77626157407407403</v>
      </c>
      <c r="E1125" s="4">
        <f>VALUE(RIGHT(A1125,2))</f>
        <v>9</v>
      </c>
      <c r="F1125">
        <f>B1125</f>
        <v>-745.11731999999995</v>
      </c>
      <c r="G1125" t="str">
        <f>RIGHT(C1125,LEN(C1125)-FIND(" - ",C1125)-2)</f>
        <v>Anneal Loop [COOL] 13/14 Score</v>
      </c>
      <c r="H1125">
        <f>VALUE(D1125)</f>
        <v>0.77626157407407403</v>
      </c>
    </row>
    <row r="1126" spans="1:8" x14ac:dyDescent="0.2">
      <c r="A1126" t="s">
        <v>203</v>
      </c>
      <c r="B1126">
        <v>-746.55068000000006</v>
      </c>
      <c r="C1126" t="s">
        <v>316</v>
      </c>
      <c r="D1126" s="5">
        <v>0.77653935185185186</v>
      </c>
      <c r="E1126" s="4">
        <f>VALUE(RIGHT(A1126,2))</f>
        <v>9</v>
      </c>
      <c r="F1126">
        <f>B1126</f>
        <v>-746.55068000000006</v>
      </c>
      <c r="G1126" t="str">
        <f>RIGHT(C1126,LEN(C1126)-FIND(" - ",C1126)-2)</f>
        <v>Anneal Loop [COOL] 14/14 Score</v>
      </c>
      <c r="H1126">
        <f>VALUE(D1126)</f>
        <v>0.77653935185185186</v>
      </c>
    </row>
    <row r="1127" spans="1:8" x14ac:dyDescent="0.2">
      <c r="A1127" t="s">
        <v>203</v>
      </c>
      <c r="B1127">
        <v>-746.83752000000004</v>
      </c>
      <c r="C1127" t="s">
        <v>212</v>
      </c>
      <c r="D1127" s="5">
        <v>0.77666666666666673</v>
      </c>
      <c r="E1127" s="4">
        <f>VALUE(RIGHT(A1127,2))</f>
        <v>9</v>
      </c>
      <c r="F1127">
        <f>B1127</f>
        <v>-746.83752000000004</v>
      </c>
      <c r="G1127" t="str">
        <f>RIGHT(C1127,LEN(C1127)-FIND(" - ",C1127)-2)</f>
        <v>Minimization Loop Score</v>
      </c>
      <c r="H1127">
        <f>VALUE(D1127)</f>
        <v>0.77666666666666673</v>
      </c>
    </row>
    <row r="1128" spans="1:8" x14ac:dyDescent="0.2">
      <c r="A1128" t="s">
        <v>203</v>
      </c>
      <c r="B1128">
        <v>-746.63113999999996</v>
      </c>
      <c r="C1128" t="s">
        <v>204</v>
      </c>
      <c r="D1128" s="5">
        <v>0.77666666666666673</v>
      </c>
      <c r="E1128" s="4">
        <f>VALUE(RIGHT(A1128,2))</f>
        <v>9</v>
      </c>
      <c r="F1128">
        <f>B1128</f>
        <v>-746.63113999999996</v>
      </c>
      <c r="G1128" t="str">
        <f>RIGHT(C1128,LEN(C1128)-FIND(" - ",C1128)-2)</f>
        <v>Mutant Pack Score</v>
      </c>
      <c r="H1128">
        <f>VALUE(D1128)</f>
        <v>0.77666666666666673</v>
      </c>
    </row>
    <row r="1129" spans="1:8" x14ac:dyDescent="0.2">
      <c r="A1129" t="s">
        <v>203</v>
      </c>
      <c r="B1129">
        <v>-750.37171999999998</v>
      </c>
      <c r="C1129" t="s">
        <v>212</v>
      </c>
      <c r="D1129" s="5">
        <v>0.77725694444444438</v>
      </c>
      <c r="E1129" s="4">
        <f>VALUE(RIGHT(A1129,2))</f>
        <v>9</v>
      </c>
      <c r="F1129">
        <f>B1129</f>
        <v>-750.37171999999998</v>
      </c>
      <c r="G1129" t="str">
        <f>RIGHT(C1129,LEN(C1129)-FIND(" - ",C1129)-2)</f>
        <v>Minimization Loop Score</v>
      </c>
      <c r="H1129">
        <f>VALUE(D1129)</f>
        <v>0.77725694444444438</v>
      </c>
    </row>
    <row r="1130" spans="1:8" x14ac:dyDescent="0.2">
      <c r="A1130" t="s">
        <v>203</v>
      </c>
      <c r="B1130">
        <v>-762.59235000000001</v>
      </c>
      <c r="C1130" t="s">
        <v>330</v>
      </c>
      <c r="D1130" s="5">
        <v>0.77725694444444438</v>
      </c>
      <c r="E1130" s="4">
        <f>VALUE(RIGHT(A1130,2))</f>
        <v>9</v>
      </c>
      <c r="F1130">
        <f>B1130</f>
        <v>-762.59235000000001</v>
      </c>
      <c r="G1130" t="str">
        <f>RIGHT(C1130,LEN(C1130)-FIND(" - ",C1130)-2)</f>
        <v>Mut &amp; Min #02 Score</v>
      </c>
      <c r="H1130">
        <f>VALUE(D1130)</f>
        <v>0.77725694444444438</v>
      </c>
    </row>
    <row r="1131" spans="1:8" x14ac:dyDescent="0.2">
      <c r="A1131" t="s">
        <v>203</v>
      </c>
      <c r="B1131">
        <v>-757.31741</v>
      </c>
      <c r="C1131" t="s">
        <v>204</v>
      </c>
      <c r="D1131" s="5">
        <v>0.77725694444444438</v>
      </c>
      <c r="E1131" s="4">
        <f>VALUE(RIGHT(A1131,2))</f>
        <v>9</v>
      </c>
      <c r="F1131">
        <f>B1131</f>
        <v>-757.31741</v>
      </c>
      <c r="G1131" t="str">
        <f>RIGHT(C1131,LEN(C1131)-FIND(" - ",C1131)-2)</f>
        <v>Mutant Pack Score</v>
      </c>
      <c r="H1131">
        <f>VALUE(D1131)</f>
        <v>0.77725694444444438</v>
      </c>
    </row>
    <row r="1132" spans="1:8" x14ac:dyDescent="0.2">
      <c r="A1132" t="s">
        <v>203</v>
      </c>
      <c r="B1132">
        <v>-760.63337999999999</v>
      </c>
      <c r="C1132" t="s">
        <v>212</v>
      </c>
      <c r="D1132" s="5">
        <v>0.77739583333333329</v>
      </c>
      <c r="E1132" s="4">
        <f>VALUE(RIGHT(A1132,2))</f>
        <v>9</v>
      </c>
      <c r="F1132">
        <f>B1132</f>
        <v>-760.63337999999999</v>
      </c>
      <c r="G1132" t="str">
        <f>RIGHT(C1132,LEN(C1132)-FIND(" - ",C1132)-2)</f>
        <v>Minimization Loop Score</v>
      </c>
      <c r="H1132">
        <f>VALUE(D1132)</f>
        <v>0.77739583333333329</v>
      </c>
    </row>
    <row r="1133" spans="1:8" x14ac:dyDescent="0.2">
      <c r="A1133" t="s">
        <v>203</v>
      </c>
      <c r="B1133">
        <v>-760.63337999999999</v>
      </c>
      <c r="C1133" t="s">
        <v>225</v>
      </c>
      <c r="D1133" s="5">
        <v>0.77767361111111111</v>
      </c>
      <c r="E1133" s="4">
        <f>VALUE(RIGHT(A1133,2))</f>
        <v>9</v>
      </c>
      <c r="F1133">
        <f>B1133</f>
        <v>-760.63337999999999</v>
      </c>
      <c r="G1133" t="str">
        <f>RIGHT(C1133,LEN(C1133)-FIND(" - ",C1133)-2)</f>
        <v>Anneal Loop [HEAT]  1/14 Score</v>
      </c>
      <c r="H1133">
        <f>VALUE(D1133)</f>
        <v>0.77767361111111111</v>
      </c>
    </row>
    <row r="1134" spans="1:8" x14ac:dyDescent="0.2">
      <c r="A1134" t="s">
        <v>203</v>
      </c>
      <c r="B1134">
        <v>-760.63337999999999</v>
      </c>
      <c r="C1134" t="s">
        <v>232</v>
      </c>
      <c r="D1134" s="5">
        <v>0.77796296296296286</v>
      </c>
      <c r="E1134" s="4">
        <f>VALUE(RIGHT(A1134,2))</f>
        <v>9</v>
      </c>
      <c r="F1134">
        <f>B1134</f>
        <v>-760.63337999999999</v>
      </c>
      <c r="G1134" t="str">
        <f>RIGHT(C1134,LEN(C1134)-FIND(" - ",C1134)-2)</f>
        <v>Anneal Loop [HEAT]  2/14 Score</v>
      </c>
      <c r="H1134">
        <f>VALUE(D1134)</f>
        <v>0.77796296296296286</v>
      </c>
    </row>
    <row r="1135" spans="1:8" x14ac:dyDescent="0.2">
      <c r="A1135" t="s">
        <v>203</v>
      </c>
      <c r="B1135">
        <v>-760.63337999999999</v>
      </c>
      <c r="C1135" t="s">
        <v>239</v>
      </c>
      <c r="D1135" s="5">
        <v>0.77824074074074068</v>
      </c>
      <c r="E1135" s="4">
        <f>VALUE(RIGHT(A1135,2))</f>
        <v>9</v>
      </c>
      <c r="F1135">
        <f>B1135</f>
        <v>-760.63337999999999</v>
      </c>
      <c r="G1135" t="str">
        <f>RIGHT(C1135,LEN(C1135)-FIND(" - ",C1135)-2)</f>
        <v>Anneal Loop [HEAT]  3/14 Score</v>
      </c>
      <c r="H1135">
        <f>VALUE(D1135)</f>
        <v>0.77824074074074068</v>
      </c>
    </row>
    <row r="1136" spans="1:8" x14ac:dyDescent="0.2">
      <c r="A1136" t="s">
        <v>203</v>
      </c>
      <c r="B1136">
        <v>-756.57974999999999</v>
      </c>
      <c r="C1136" t="s">
        <v>246</v>
      </c>
      <c r="D1136" s="5">
        <v>0.77850694444444446</v>
      </c>
      <c r="E1136" s="4">
        <f>VALUE(RIGHT(A1136,2))</f>
        <v>9</v>
      </c>
      <c r="F1136">
        <f>B1136</f>
        <v>-756.57974999999999</v>
      </c>
      <c r="G1136" t="str">
        <f>RIGHT(C1136,LEN(C1136)-FIND(" - ",C1136)-2)</f>
        <v>Anneal Loop [COOL]  4/14 Score</v>
      </c>
      <c r="H1136">
        <f>VALUE(D1136)</f>
        <v>0.77850694444444446</v>
      </c>
    </row>
    <row r="1137" spans="1:8" x14ac:dyDescent="0.2">
      <c r="A1137" t="s">
        <v>203</v>
      </c>
      <c r="B1137">
        <v>-756.57974999999999</v>
      </c>
      <c r="C1137" t="s">
        <v>253</v>
      </c>
      <c r="D1137" s="5">
        <v>0.77878472222222228</v>
      </c>
      <c r="E1137" s="4">
        <f>VALUE(RIGHT(A1137,2))</f>
        <v>9</v>
      </c>
      <c r="F1137">
        <f>B1137</f>
        <v>-756.57974999999999</v>
      </c>
      <c r="G1137" t="str">
        <f>RIGHT(C1137,LEN(C1137)-FIND(" - ",C1137)-2)</f>
        <v>Anneal Loop [COOL]  5/14 Score</v>
      </c>
      <c r="H1137">
        <f>VALUE(D1137)</f>
        <v>0.77878472222222228</v>
      </c>
    </row>
    <row r="1138" spans="1:8" x14ac:dyDescent="0.2">
      <c r="A1138" t="s">
        <v>203</v>
      </c>
      <c r="B1138">
        <v>-756.57974999999999</v>
      </c>
      <c r="C1138" t="s">
        <v>260</v>
      </c>
      <c r="D1138" s="5">
        <v>0.77905092592592595</v>
      </c>
      <c r="E1138" s="4">
        <f>VALUE(RIGHT(A1138,2))</f>
        <v>9</v>
      </c>
      <c r="F1138">
        <f>B1138</f>
        <v>-756.57974999999999</v>
      </c>
      <c r="G1138" t="str">
        <f>RIGHT(C1138,LEN(C1138)-FIND(" - ",C1138)-2)</f>
        <v>Anneal Loop [COOL]  6/14 Score</v>
      </c>
      <c r="H1138">
        <f>VALUE(D1138)</f>
        <v>0.77905092592592595</v>
      </c>
    </row>
    <row r="1139" spans="1:8" x14ac:dyDescent="0.2">
      <c r="A1139" t="s">
        <v>203</v>
      </c>
      <c r="B1139">
        <v>-756.57974999999999</v>
      </c>
      <c r="C1139" t="s">
        <v>267</v>
      </c>
      <c r="D1139" s="5">
        <v>0.77932870370370377</v>
      </c>
      <c r="E1139" s="4">
        <f>VALUE(RIGHT(A1139,2))</f>
        <v>9</v>
      </c>
      <c r="F1139">
        <f>B1139</f>
        <v>-756.57974999999999</v>
      </c>
      <c r="G1139" t="str">
        <f>RIGHT(C1139,LEN(C1139)-FIND(" - ",C1139)-2)</f>
        <v>Anneal Loop [COOL]  7/14 Score</v>
      </c>
      <c r="H1139">
        <f>VALUE(D1139)</f>
        <v>0.77932870370370377</v>
      </c>
    </row>
    <row r="1140" spans="1:8" x14ac:dyDescent="0.2">
      <c r="A1140" t="s">
        <v>203</v>
      </c>
      <c r="B1140">
        <v>-756.57974999999999</v>
      </c>
      <c r="C1140" t="s">
        <v>274</v>
      </c>
      <c r="D1140" s="5">
        <v>0.77960648148148148</v>
      </c>
      <c r="E1140" s="4">
        <f>VALUE(RIGHT(A1140,2))</f>
        <v>9</v>
      </c>
      <c r="F1140">
        <f>B1140</f>
        <v>-756.57974999999999</v>
      </c>
      <c r="G1140" t="str">
        <f>RIGHT(C1140,LEN(C1140)-FIND(" - ",C1140)-2)</f>
        <v>Anneal Loop [HEAT]  8/14 Score</v>
      </c>
      <c r="H1140">
        <f>VALUE(D1140)</f>
        <v>0.77960648148148148</v>
      </c>
    </row>
    <row r="1141" spans="1:8" x14ac:dyDescent="0.2">
      <c r="A1141" t="s">
        <v>203</v>
      </c>
      <c r="B1141">
        <v>-756.57974999999999</v>
      </c>
      <c r="C1141" t="s">
        <v>281</v>
      </c>
      <c r="D1141" s="5">
        <v>0.77989583333333334</v>
      </c>
      <c r="E1141" s="4">
        <f>VALUE(RIGHT(A1141,2))</f>
        <v>9</v>
      </c>
      <c r="F1141">
        <f>B1141</f>
        <v>-756.57974999999999</v>
      </c>
      <c r="G1141" t="str">
        <f>RIGHT(C1141,LEN(C1141)-FIND(" - ",C1141)-2)</f>
        <v>Anneal Loop [HEAT]  9/14 Score</v>
      </c>
      <c r="H1141">
        <f>VALUE(D1141)</f>
        <v>0.77989583333333334</v>
      </c>
    </row>
    <row r="1142" spans="1:8" x14ac:dyDescent="0.2">
      <c r="A1142" t="s">
        <v>203</v>
      </c>
      <c r="B1142">
        <v>-756.57974999999999</v>
      </c>
      <c r="C1142" t="s">
        <v>288</v>
      </c>
      <c r="D1142" s="5">
        <v>0.78017361111111105</v>
      </c>
      <c r="E1142" s="4">
        <f>VALUE(RIGHT(A1142,2))</f>
        <v>9</v>
      </c>
      <c r="F1142">
        <f>B1142</f>
        <v>-756.57974999999999</v>
      </c>
      <c r="G1142" t="str">
        <f>RIGHT(C1142,LEN(C1142)-FIND(" - ",C1142)-2)</f>
        <v>Anneal Loop [HEAT] 10/14 Score</v>
      </c>
      <c r="H1142">
        <f>VALUE(D1142)</f>
        <v>0.78017361111111105</v>
      </c>
    </row>
    <row r="1143" spans="1:8" x14ac:dyDescent="0.2">
      <c r="A1143" t="s">
        <v>203</v>
      </c>
      <c r="B1143">
        <v>-742.92620999999997</v>
      </c>
      <c r="C1143" t="s">
        <v>295</v>
      </c>
      <c r="D1143" s="5">
        <v>0.78043981481481473</v>
      </c>
      <c r="E1143" s="4">
        <f>VALUE(RIGHT(A1143,2))</f>
        <v>9</v>
      </c>
      <c r="F1143">
        <f>B1143</f>
        <v>-742.92620999999997</v>
      </c>
      <c r="G1143" t="str">
        <f>RIGHT(C1143,LEN(C1143)-FIND(" - ",C1143)-2)</f>
        <v>Anneal Loop [COOL] 11/14 Score</v>
      </c>
      <c r="H1143">
        <f>VALUE(D1143)</f>
        <v>0.78043981481481473</v>
      </c>
    </row>
    <row r="1144" spans="1:8" x14ac:dyDescent="0.2">
      <c r="A1144" t="s">
        <v>203</v>
      </c>
      <c r="B1144">
        <v>-754.17773</v>
      </c>
      <c r="C1144" t="s">
        <v>302</v>
      </c>
      <c r="D1144" s="5">
        <v>0.78071759259259255</v>
      </c>
      <c r="E1144" s="4">
        <f>VALUE(RIGHT(A1144,2))</f>
        <v>9</v>
      </c>
      <c r="F1144">
        <f>B1144</f>
        <v>-754.17773</v>
      </c>
      <c r="G1144" t="str">
        <f>RIGHT(C1144,LEN(C1144)-FIND(" - ",C1144)-2)</f>
        <v>Anneal Loop [COOL] 12/14 Score</v>
      </c>
      <c r="H1144">
        <f>VALUE(D1144)</f>
        <v>0.78071759259259255</v>
      </c>
    </row>
    <row r="1145" spans="1:8" x14ac:dyDescent="0.2">
      <c r="A1145" t="s">
        <v>203</v>
      </c>
      <c r="B1145">
        <v>-754.17773</v>
      </c>
      <c r="C1145" t="s">
        <v>309</v>
      </c>
      <c r="D1145" s="5">
        <v>0.78098379629629633</v>
      </c>
      <c r="E1145" s="4">
        <f>VALUE(RIGHT(A1145,2))</f>
        <v>9</v>
      </c>
      <c r="F1145">
        <f>B1145</f>
        <v>-754.17773</v>
      </c>
      <c r="G1145" t="str">
        <f>RIGHT(C1145,LEN(C1145)-FIND(" - ",C1145)-2)</f>
        <v>Anneal Loop [COOL] 13/14 Score</v>
      </c>
      <c r="H1145">
        <f>VALUE(D1145)</f>
        <v>0.78098379629629633</v>
      </c>
    </row>
    <row r="1146" spans="1:8" x14ac:dyDescent="0.2">
      <c r="A1146" t="s">
        <v>203</v>
      </c>
      <c r="B1146">
        <v>-750.96972000000005</v>
      </c>
      <c r="C1146" t="s">
        <v>316</v>
      </c>
      <c r="D1146" s="5">
        <v>0.78126157407407415</v>
      </c>
      <c r="E1146" s="4">
        <f>VALUE(RIGHT(A1146,2))</f>
        <v>9</v>
      </c>
      <c r="F1146">
        <f>B1146</f>
        <v>-750.96972000000005</v>
      </c>
      <c r="G1146" t="str">
        <f>RIGHT(C1146,LEN(C1146)-FIND(" - ",C1146)-2)</f>
        <v>Anneal Loop [COOL] 14/14 Score</v>
      </c>
      <c r="H1146">
        <f>VALUE(D1146)</f>
        <v>0.78126157407407415</v>
      </c>
    </row>
    <row r="1147" spans="1:8" x14ac:dyDescent="0.2">
      <c r="A1147" t="s">
        <v>203</v>
      </c>
      <c r="B1147">
        <v>-751.57507999999996</v>
      </c>
      <c r="C1147" t="s">
        <v>212</v>
      </c>
      <c r="D1147" s="5">
        <v>0.78138888888888891</v>
      </c>
      <c r="E1147" s="4">
        <f>VALUE(RIGHT(A1147,2))</f>
        <v>9</v>
      </c>
      <c r="F1147">
        <f>B1147</f>
        <v>-751.57507999999996</v>
      </c>
      <c r="G1147" t="str">
        <f>RIGHT(C1147,LEN(C1147)-FIND(" - ",C1147)-2)</f>
        <v>Minimization Loop Score</v>
      </c>
      <c r="H1147">
        <f>VALUE(D1147)</f>
        <v>0.78138888888888891</v>
      </c>
    </row>
    <row r="1148" spans="1:8" x14ac:dyDescent="0.2">
      <c r="A1148" t="s">
        <v>203</v>
      </c>
      <c r="B1148">
        <v>-751.17196999999999</v>
      </c>
      <c r="C1148" t="s">
        <v>204</v>
      </c>
      <c r="D1148" s="5">
        <v>0.78138888888888891</v>
      </c>
      <c r="E1148" s="4">
        <f>VALUE(RIGHT(A1148,2))</f>
        <v>9</v>
      </c>
      <c r="F1148">
        <f>B1148</f>
        <v>-751.17196999999999</v>
      </c>
      <c r="G1148" t="str">
        <f>RIGHT(C1148,LEN(C1148)-FIND(" - ",C1148)-2)</f>
        <v>Mutant Pack Score</v>
      </c>
      <c r="H1148">
        <f>VALUE(D1148)</f>
        <v>0.78138888888888891</v>
      </c>
    </row>
    <row r="1149" spans="1:8" x14ac:dyDescent="0.2">
      <c r="A1149" t="s">
        <v>203</v>
      </c>
      <c r="B1149">
        <v>-758.53480999999999</v>
      </c>
      <c r="C1149" t="s">
        <v>212</v>
      </c>
      <c r="D1149" s="5">
        <v>0.78200231481481486</v>
      </c>
      <c r="E1149" s="4">
        <f>VALUE(RIGHT(A1149,2))</f>
        <v>9</v>
      </c>
      <c r="F1149">
        <f>B1149</f>
        <v>-758.53480999999999</v>
      </c>
      <c r="G1149" t="str">
        <f>RIGHT(C1149,LEN(C1149)-FIND(" - ",C1149)-2)</f>
        <v>Minimization Loop Score</v>
      </c>
      <c r="H1149">
        <f>VALUE(D1149)</f>
        <v>0.78200231481481486</v>
      </c>
    </row>
    <row r="1150" spans="1:8" x14ac:dyDescent="0.2">
      <c r="A1150" t="s">
        <v>203</v>
      </c>
      <c r="B1150">
        <v>-762.59235000000001</v>
      </c>
      <c r="C1150" t="s">
        <v>337</v>
      </c>
      <c r="D1150" s="5">
        <v>0.78200231481481486</v>
      </c>
      <c r="E1150" s="4">
        <f>VALUE(RIGHT(A1150,2))</f>
        <v>9</v>
      </c>
      <c r="F1150">
        <f>B1150</f>
        <v>-762.59235000000001</v>
      </c>
      <c r="G1150" t="str">
        <f>RIGHT(C1150,LEN(C1150)-FIND(" - ",C1150)-2)</f>
        <v>Mut &amp; Min #03 Score</v>
      </c>
      <c r="H1150">
        <f>VALUE(D1150)</f>
        <v>0.78200231481481486</v>
      </c>
    </row>
    <row r="1151" spans="1:8" x14ac:dyDescent="0.2">
      <c r="A1151" t="s">
        <v>203</v>
      </c>
      <c r="B1151">
        <v>-757.66580999999996</v>
      </c>
      <c r="C1151" t="s">
        <v>204</v>
      </c>
      <c r="D1151" s="5">
        <v>0.78200231481481486</v>
      </c>
      <c r="E1151" s="4">
        <f>VALUE(RIGHT(A1151,2))</f>
        <v>9</v>
      </c>
      <c r="F1151">
        <f>B1151</f>
        <v>-757.66580999999996</v>
      </c>
      <c r="G1151" t="str">
        <f>RIGHT(C1151,LEN(C1151)-FIND(" - ",C1151)-2)</f>
        <v>Mutant Pack Score</v>
      </c>
      <c r="H1151">
        <f>VALUE(D1151)</f>
        <v>0.78200231481481486</v>
      </c>
    </row>
    <row r="1152" spans="1:8" x14ac:dyDescent="0.2">
      <c r="A1152" t="s">
        <v>203</v>
      </c>
      <c r="B1152">
        <v>-758.06547999999998</v>
      </c>
      <c r="C1152" t="s">
        <v>212</v>
      </c>
      <c r="D1152" s="5">
        <v>0.78212962962962962</v>
      </c>
      <c r="E1152" s="4">
        <f>VALUE(RIGHT(A1152,2))</f>
        <v>9</v>
      </c>
      <c r="F1152">
        <f>B1152</f>
        <v>-758.06547999999998</v>
      </c>
      <c r="G1152" t="str">
        <f>RIGHT(C1152,LEN(C1152)-FIND(" - ",C1152)-2)</f>
        <v>Minimization Loop Score</v>
      </c>
      <c r="H1152">
        <f>VALUE(D1152)</f>
        <v>0.78212962962962962</v>
      </c>
    </row>
    <row r="1153" spans="1:8" x14ac:dyDescent="0.2">
      <c r="A1153" t="s">
        <v>203</v>
      </c>
      <c r="B1153">
        <v>-758.06547999999998</v>
      </c>
      <c r="C1153" t="s">
        <v>225</v>
      </c>
      <c r="D1153" s="5">
        <v>0.78241898148148137</v>
      </c>
      <c r="E1153" s="4">
        <f>VALUE(RIGHT(A1153,2))</f>
        <v>9</v>
      </c>
      <c r="F1153">
        <f>B1153</f>
        <v>-758.06547999999998</v>
      </c>
      <c r="G1153" t="str">
        <f>RIGHT(C1153,LEN(C1153)-FIND(" - ",C1153)-2)</f>
        <v>Anneal Loop [HEAT]  1/14 Score</v>
      </c>
      <c r="H1153">
        <f>VALUE(D1153)</f>
        <v>0.78241898148148137</v>
      </c>
    </row>
    <row r="1154" spans="1:8" x14ac:dyDescent="0.2">
      <c r="A1154" t="s">
        <v>203</v>
      </c>
      <c r="B1154">
        <v>-758.06547999999998</v>
      </c>
      <c r="C1154" t="s">
        <v>232</v>
      </c>
      <c r="D1154" s="5">
        <v>0.78270833333333334</v>
      </c>
      <c r="E1154" s="4">
        <f>VALUE(RIGHT(A1154,2))</f>
        <v>9</v>
      </c>
      <c r="F1154">
        <f>B1154</f>
        <v>-758.06547999999998</v>
      </c>
      <c r="G1154" t="str">
        <f>RIGHT(C1154,LEN(C1154)-FIND(" - ",C1154)-2)</f>
        <v>Anneal Loop [HEAT]  2/14 Score</v>
      </c>
      <c r="H1154">
        <f>VALUE(D1154)</f>
        <v>0.78270833333333334</v>
      </c>
    </row>
    <row r="1155" spans="1:8" x14ac:dyDescent="0.2">
      <c r="A1155" t="s">
        <v>203</v>
      </c>
      <c r="B1155">
        <v>-758.06547999999998</v>
      </c>
      <c r="C1155" t="s">
        <v>239</v>
      </c>
      <c r="D1155" s="5">
        <v>0.78298611111111116</v>
      </c>
      <c r="E1155" s="4">
        <f>VALUE(RIGHT(A1155,2))</f>
        <v>9</v>
      </c>
      <c r="F1155">
        <f>B1155</f>
        <v>-758.06547999999998</v>
      </c>
      <c r="G1155" t="str">
        <f>RIGHT(C1155,LEN(C1155)-FIND(" - ",C1155)-2)</f>
        <v>Anneal Loop [HEAT]  3/14 Score</v>
      </c>
      <c r="H1155">
        <f>VALUE(D1155)</f>
        <v>0.78298611111111116</v>
      </c>
    </row>
    <row r="1156" spans="1:8" x14ac:dyDescent="0.2">
      <c r="A1156" t="s">
        <v>203</v>
      </c>
      <c r="B1156">
        <v>-758.06547999999998</v>
      </c>
      <c r="C1156" t="s">
        <v>246</v>
      </c>
      <c r="D1156" s="5">
        <v>0.78326388888888887</v>
      </c>
      <c r="E1156" s="4">
        <f>VALUE(RIGHT(A1156,2))</f>
        <v>9</v>
      </c>
      <c r="F1156">
        <f>B1156</f>
        <v>-758.06547999999998</v>
      </c>
      <c r="G1156" t="str">
        <f>RIGHT(C1156,LEN(C1156)-FIND(" - ",C1156)-2)</f>
        <v>Anneal Loop [COOL]  4/14 Score</v>
      </c>
      <c r="H1156">
        <f>VALUE(D1156)</f>
        <v>0.78326388888888887</v>
      </c>
    </row>
    <row r="1157" spans="1:8" x14ac:dyDescent="0.2">
      <c r="A1157" t="s">
        <v>203</v>
      </c>
      <c r="B1157">
        <v>-755.41182000000003</v>
      </c>
      <c r="C1157" t="s">
        <v>253</v>
      </c>
      <c r="D1157" s="5">
        <v>0.78354166666666669</v>
      </c>
      <c r="E1157" s="4">
        <f>VALUE(RIGHT(A1157,2))</f>
        <v>9</v>
      </c>
      <c r="F1157">
        <f>B1157</f>
        <v>-755.41182000000003</v>
      </c>
      <c r="G1157" t="str">
        <f>RIGHT(C1157,LEN(C1157)-FIND(" - ",C1157)-2)</f>
        <v>Anneal Loop [COOL]  5/14 Score</v>
      </c>
      <c r="H1157">
        <f>VALUE(D1157)</f>
        <v>0.78354166666666669</v>
      </c>
    </row>
    <row r="1158" spans="1:8" x14ac:dyDescent="0.2">
      <c r="A1158" t="s">
        <v>203</v>
      </c>
      <c r="B1158">
        <v>-754.45757000000003</v>
      </c>
      <c r="C1158" t="s">
        <v>260</v>
      </c>
      <c r="D1158" s="5">
        <v>0.78381944444444451</v>
      </c>
      <c r="E1158" s="4">
        <f>VALUE(RIGHT(A1158,2))</f>
        <v>9</v>
      </c>
      <c r="F1158">
        <f>B1158</f>
        <v>-754.45757000000003</v>
      </c>
      <c r="G1158" t="str">
        <f>RIGHT(C1158,LEN(C1158)-FIND(" - ",C1158)-2)</f>
        <v>Anneal Loop [COOL]  6/14 Score</v>
      </c>
      <c r="H1158">
        <f>VALUE(D1158)</f>
        <v>0.78381944444444451</v>
      </c>
    </row>
    <row r="1159" spans="1:8" x14ac:dyDescent="0.2">
      <c r="A1159" t="s">
        <v>203</v>
      </c>
      <c r="B1159">
        <v>-754.45757000000003</v>
      </c>
      <c r="C1159" t="s">
        <v>267</v>
      </c>
      <c r="D1159" s="5">
        <v>0.78409722222222233</v>
      </c>
      <c r="E1159" s="4">
        <f>VALUE(RIGHT(A1159,2))</f>
        <v>9</v>
      </c>
      <c r="F1159">
        <f>B1159</f>
        <v>-754.45757000000003</v>
      </c>
      <c r="G1159" t="str">
        <f>RIGHT(C1159,LEN(C1159)-FIND(" - ",C1159)-2)</f>
        <v>Anneal Loop [COOL]  7/14 Score</v>
      </c>
      <c r="H1159">
        <f>VALUE(D1159)</f>
        <v>0.78409722222222233</v>
      </c>
    </row>
    <row r="1160" spans="1:8" x14ac:dyDescent="0.2">
      <c r="A1160" t="s">
        <v>203</v>
      </c>
      <c r="B1160">
        <v>-754.45757000000003</v>
      </c>
      <c r="C1160" t="s">
        <v>274</v>
      </c>
      <c r="D1160" s="5">
        <v>0.78437499999999993</v>
      </c>
      <c r="E1160" s="4">
        <f>VALUE(RIGHT(A1160,2))</f>
        <v>9</v>
      </c>
      <c r="F1160">
        <f>B1160</f>
        <v>-754.45757000000003</v>
      </c>
      <c r="G1160" t="str">
        <f>RIGHT(C1160,LEN(C1160)-FIND(" - ",C1160)-2)</f>
        <v>Anneal Loop [HEAT]  8/14 Score</v>
      </c>
      <c r="H1160">
        <f>VALUE(D1160)</f>
        <v>0.78437499999999993</v>
      </c>
    </row>
    <row r="1161" spans="1:8" x14ac:dyDescent="0.2">
      <c r="A1161" t="s">
        <v>203</v>
      </c>
      <c r="B1161">
        <v>-754.45757000000003</v>
      </c>
      <c r="C1161" t="s">
        <v>281</v>
      </c>
      <c r="D1161" s="5">
        <v>0.7846643518518519</v>
      </c>
      <c r="E1161" s="4">
        <f>VALUE(RIGHT(A1161,2))</f>
        <v>9</v>
      </c>
      <c r="F1161">
        <f>B1161</f>
        <v>-754.45757000000003</v>
      </c>
      <c r="G1161" t="str">
        <f>RIGHT(C1161,LEN(C1161)-FIND(" - ",C1161)-2)</f>
        <v>Anneal Loop [HEAT]  9/14 Score</v>
      </c>
      <c r="H1161">
        <f>VALUE(D1161)</f>
        <v>0.7846643518518519</v>
      </c>
    </row>
    <row r="1162" spans="1:8" x14ac:dyDescent="0.2">
      <c r="A1162" t="s">
        <v>203</v>
      </c>
      <c r="B1162">
        <v>-754.45757000000003</v>
      </c>
      <c r="C1162" t="s">
        <v>288</v>
      </c>
      <c r="D1162" s="5">
        <v>0.78495370370370365</v>
      </c>
      <c r="E1162" s="4">
        <f>VALUE(RIGHT(A1162,2))</f>
        <v>9</v>
      </c>
      <c r="F1162">
        <f>B1162</f>
        <v>-754.45757000000003</v>
      </c>
      <c r="G1162" t="str">
        <f>RIGHT(C1162,LEN(C1162)-FIND(" - ",C1162)-2)</f>
        <v>Anneal Loop [HEAT] 10/14 Score</v>
      </c>
      <c r="H1162">
        <f>VALUE(D1162)</f>
        <v>0.78495370370370365</v>
      </c>
    </row>
    <row r="1163" spans="1:8" x14ac:dyDescent="0.2">
      <c r="A1163" t="s">
        <v>203</v>
      </c>
      <c r="B1163">
        <v>-751.62973999999997</v>
      </c>
      <c r="C1163" t="s">
        <v>295</v>
      </c>
      <c r="D1163" s="5">
        <v>0.78521990740740744</v>
      </c>
      <c r="E1163" s="4">
        <f>VALUE(RIGHT(A1163,2))</f>
        <v>9</v>
      </c>
      <c r="F1163">
        <f>B1163</f>
        <v>-751.62973999999997</v>
      </c>
      <c r="G1163" t="str">
        <f>RIGHT(C1163,LEN(C1163)-FIND(" - ",C1163)-2)</f>
        <v>Anneal Loop [COOL] 11/14 Score</v>
      </c>
      <c r="H1163">
        <f>VALUE(D1163)</f>
        <v>0.78521990740740744</v>
      </c>
    </row>
    <row r="1164" spans="1:8" x14ac:dyDescent="0.2">
      <c r="A1164" t="s">
        <v>203</v>
      </c>
      <c r="B1164">
        <v>-751.62973999999997</v>
      </c>
      <c r="C1164" t="s">
        <v>302</v>
      </c>
      <c r="D1164" s="5">
        <v>0.78548611111111111</v>
      </c>
      <c r="E1164" s="4">
        <f>VALUE(RIGHT(A1164,2))</f>
        <v>9</v>
      </c>
      <c r="F1164">
        <f>B1164</f>
        <v>-751.62973999999997</v>
      </c>
      <c r="G1164" t="str">
        <f>RIGHT(C1164,LEN(C1164)-FIND(" - ",C1164)-2)</f>
        <v>Anneal Loop [COOL] 12/14 Score</v>
      </c>
      <c r="H1164">
        <f>VALUE(D1164)</f>
        <v>0.78548611111111111</v>
      </c>
    </row>
    <row r="1165" spans="1:8" x14ac:dyDescent="0.2">
      <c r="A1165" t="s">
        <v>203</v>
      </c>
      <c r="B1165">
        <v>-752.40985000000001</v>
      </c>
      <c r="C1165" t="s">
        <v>309</v>
      </c>
      <c r="D1165" s="5">
        <v>0.78576388888888893</v>
      </c>
      <c r="E1165" s="4">
        <f>VALUE(RIGHT(A1165,2))</f>
        <v>9</v>
      </c>
      <c r="F1165">
        <f>B1165</f>
        <v>-752.40985000000001</v>
      </c>
      <c r="G1165" t="str">
        <f>RIGHT(C1165,LEN(C1165)-FIND(" - ",C1165)-2)</f>
        <v>Anneal Loop [COOL] 13/14 Score</v>
      </c>
      <c r="H1165">
        <f>VALUE(D1165)</f>
        <v>0.78576388888888893</v>
      </c>
    </row>
    <row r="1166" spans="1:8" x14ac:dyDescent="0.2">
      <c r="A1166" t="s">
        <v>203</v>
      </c>
      <c r="B1166">
        <v>-752.40985000000001</v>
      </c>
      <c r="C1166" t="s">
        <v>316</v>
      </c>
      <c r="D1166" s="5">
        <v>0.7860300925925926</v>
      </c>
      <c r="E1166" s="4">
        <f>VALUE(RIGHT(A1166,2))</f>
        <v>9</v>
      </c>
      <c r="F1166">
        <f>B1166</f>
        <v>-752.40985000000001</v>
      </c>
      <c r="G1166" t="str">
        <f>RIGHT(C1166,LEN(C1166)-FIND(" - ",C1166)-2)</f>
        <v>Anneal Loop [COOL] 14/14 Score</v>
      </c>
      <c r="H1166">
        <f>VALUE(D1166)</f>
        <v>0.7860300925925926</v>
      </c>
    </row>
    <row r="1167" spans="1:8" x14ac:dyDescent="0.2">
      <c r="A1167" t="s">
        <v>203</v>
      </c>
      <c r="B1167">
        <v>-752.68061999999998</v>
      </c>
      <c r="C1167" t="s">
        <v>212</v>
      </c>
      <c r="D1167" s="5">
        <v>0.78615740740740747</v>
      </c>
      <c r="E1167" s="4">
        <f>VALUE(RIGHT(A1167,2))</f>
        <v>9</v>
      </c>
      <c r="F1167">
        <f>B1167</f>
        <v>-752.68061999999998</v>
      </c>
      <c r="G1167" t="str">
        <f>RIGHT(C1167,LEN(C1167)-FIND(" - ",C1167)-2)</f>
        <v>Minimization Loop Score</v>
      </c>
      <c r="H1167">
        <f>VALUE(D1167)</f>
        <v>0.78615740740740747</v>
      </c>
    </row>
    <row r="1168" spans="1:8" x14ac:dyDescent="0.2">
      <c r="A1168" t="s">
        <v>203</v>
      </c>
      <c r="B1168">
        <v>-752.32443000000001</v>
      </c>
      <c r="C1168" t="s">
        <v>204</v>
      </c>
      <c r="D1168" s="5">
        <v>0.78615740740740747</v>
      </c>
      <c r="E1168" s="4">
        <f>VALUE(RIGHT(A1168,2))</f>
        <v>9</v>
      </c>
      <c r="F1168">
        <f>B1168</f>
        <v>-752.32443000000001</v>
      </c>
      <c r="G1168" t="str">
        <f>RIGHT(C1168,LEN(C1168)-FIND(" - ",C1168)-2)</f>
        <v>Mutant Pack Score</v>
      </c>
      <c r="H1168">
        <f>VALUE(D1168)</f>
        <v>0.78615740740740747</v>
      </c>
    </row>
    <row r="1169" spans="1:8" x14ac:dyDescent="0.2">
      <c r="A1169" t="s">
        <v>203</v>
      </c>
      <c r="B1169">
        <v>-757.26003000000003</v>
      </c>
      <c r="C1169" t="s">
        <v>212</v>
      </c>
      <c r="D1169" s="5">
        <v>0.78677083333333331</v>
      </c>
      <c r="E1169" s="4">
        <f>VALUE(RIGHT(A1169,2))</f>
        <v>9</v>
      </c>
      <c r="F1169">
        <f>B1169</f>
        <v>-757.26003000000003</v>
      </c>
      <c r="G1169" t="str">
        <f>RIGHT(C1169,LEN(C1169)-FIND(" - ",C1169)-2)</f>
        <v>Minimization Loop Score</v>
      </c>
      <c r="H1169">
        <f>VALUE(D1169)</f>
        <v>0.78677083333333331</v>
      </c>
    </row>
    <row r="1170" spans="1:8" x14ac:dyDescent="0.2">
      <c r="A1170" t="s">
        <v>203</v>
      </c>
      <c r="B1170">
        <v>-762.59235000000001</v>
      </c>
      <c r="C1170" t="s">
        <v>344</v>
      </c>
      <c r="D1170" s="5">
        <v>0.78677083333333331</v>
      </c>
      <c r="E1170" s="4">
        <f>VALUE(RIGHT(A1170,2))</f>
        <v>9</v>
      </c>
      <c r="F1170">
        <f>B1170</f>
        <v>-762.59235000000001</v>
      </c>
      <c r="G1170" t="str">
        <f>RIGHT(C1170,LEN(C1170)-FIND(" - ",C1170)-2)</f>
        <v>Mut &amp; Min #04 Score</v>
      </c>
      <c r="H1170">
        <f>VALUE(D1170)</f>
        <v>0.78677083333333331</v>
      </c>
    </row>
    <row r="1171" spans="1:8" x14ac:dyDescent="0.2">
      <c r="A1171" t="s">
        <v>203</v>
      </c>
      <c r="B1171">
        <v>-759.10740999999996</v>
      </c>
      <c r="C1171" t="s">
        <v>204</v>
      </c>
      <c r="D1171" s="5">
        <v>0.78677083333333331</v>
      </c>
      <c r="E1171" s="4">
        <f>VALUE(RIGHT(A1171,2))</f>
        <v>9</v>
      </c>
      <c r="F1171">
        <f>B1171</f>
        <v>-759.10740999999996</v>
      </c>
      <c r="G1171" t="str">
        <f>RIGHT(C1171,LEN(C1171)-FIND(" - ",C1171)-2)</f>
        <v>Mutant Pack Score</v>
      </c>
      <c r="H1171">
        <f>VALUE(D1171)</f>
        <v>0.78677083333333331</v>
      </c>
    </row>
    <row r="1172" spans="1:8" x14ac:dyDescent="0.2">
      <c r="A1172" t="s">
        <v>203</v>
      </c>
      <c r="B1172">
        <v>-763.43056000000001</v>
      </c>
      <c r="C1172" t="s">
        <v>212</v>
      </c>
      <c r="D1172" s="5">
        <v>0.78690972222222222</v>
      </c>
      <c r="E1172" s="4">
        <f>VALUE(RIGHT(A1172,2))</f>
        <v>9</v>
      </c>
      <c r="F1172">
        <f>B1172</f>
        <v>-763.43056000000001</v>
      </c>
      <c r="G1172" t="str">
        <f>RIGHT(C1172,LEN(C1172)-FIND(" - ",C1172)-2)</f>
        <v>Minimization Loop Score</v>
      </c>
      <c r="H1172">
        <f>VALUE(D1172)</f>
        <v>0.78690972222222222</v>
      </c>
    </row>
    <row r="1173" spans="1:8" x14ac:dyDescent="0.2">
      <c r="A1173" t="s">
        <v>203</v>
      </c>
      <c r="B1173">
        <v>-763.43056000000001</v>
      </c>
      <c r="C1173" t="s">
        <v>225</v>
      </c>
      <c r="D1173" s="5">
        <v>0.78719907407407408</v>
      </c>
      <c r="E1173" s="4">
        <f>VALUE(RIGHT(A1173,2))</f>
        <v>9</v>
      </c>
      <c r="F1173">
        <f>B1173</f>
        <v>-763.43056000000001</v>
      </c>
      <c r="G1173" t="str">
        <f>RIGHT(C1173,LEN(C1173)-FIND(" - ",C1173)-2)</f>
        <v>Anneal Loop [HEAT]  1/14 Score</v>
      </c>
      <c r="H1173">
        <f>VALUE(D1173)</f>
        <v>0.78719907407407408</v>
      </c>
    </row>
    <row r="1174" spans="1:8" x14ac:dyDescent="0.2">
      <c r="A1174" t="s">
        <v>203</v>
      </c>
      <c r="B1174">
        <v>-763.43056000000001</v>
      </c>
      <c r="C1174" t="s">
        <v>232</v>
      </c>
      <c r="D1174" s="5">
        <v>0.78748842592592594</v>
      </c>
      <c r="E1174" s="4">
        <f>VALUE(RIGHT(A1174,2))</f>
        <v>9</v>
      </c>
      <c r="F1174">
        <f>B1174</f>
        <v>-763.43056000000001</v>
      </c>
      <c r="G1174" t="str">
        <f>RIGHT(C1174,LEN(C1174)-FIND(" - ",C1174)-2)</f>
        <v>Anneal Loop [HEAT]  2/14 Score</v>
      </c>
      <c r="H1174">
        <f>VALUE(D1174)</f>
        <v>0.78748842592592594</v>
      </c>
    </row>
    <row r="1175" spans="1:8" x14ac:dyDescent="0.2">
      <c r="A1175" t="s">
        <v>203</v>
      </c>
      <c r="B1175">
        <v>-727.08073000000002</v>
      </c>
      <c r="C1175" t="s">
        <v>239</v>
      </c>
      <c r="D1175" s="5">
        <v>0.78776620370370365</v>
      </c>
      <c r="E1175" s="4">
        <f>VALUE(RIGHT(A1175,2))</f>
        <v>9</v>
      </c>
      <c r="F1175">
        <f>B1175</f>
        <v>-727.08073000000002</v>
      </c>
      <c r="G1175" t="str">
        <f>RIGHT(C1175,LEN(C1175)-FIND(" - ",C1175)-2)</f>
        <v>Anneal Loop [HEAT]  3/14 Score</v>
      </c>
      <c r="H1175">
        <f>VALUE(D1175)</f>
        <v>0.78776620370370365</v>
      </c>
    </row>
    <row r="1176" spans="1:8" x14ac:dyDescent="0.2">
      <c r="A1176" t="s">
        <v>203</v>
      </c>
      <c r="B1176">
        <v>-732.20488</v>
      </c>
      <c r="C1176" t="s">
        <v>246</v>
      </c>
      <c r="D1176" s="5">
        <v>0.78804398148148147</v>
      </c>
      <c r="E1176" s="4">
        <f>VALUE(RIGHT(A1176,2))</f>
        <v>9</v>
      </c>
      <c r="F1176">
        <f>B1176</f>
        <v>-732.20488</v>
      </c>
      <c r="G1176" t="str">
        <f>RIGHT(C1176,LEN(C1176)-FIND(" - ",C1176)-2)</f>
        <v>Anneal Loop [COOL]  4/14 Score</v>
      </c>
      <c r="H1176">
        <f>VALUE(D1176)</f>
        <v>0.78804398148148147</v>
      </c>
    </row>
    <row r="1177" spans="1:8" x14ac:dyDescent="0.2">
      <c r="A1177" t="s">
        <v>203</v>
      </c>
      <c r="B1177">
        <v>-740.71023000000002</v>
      </c>
      <c r="C1177" t="s">
        <v>253</v>
      </c>
      <c r="D1177" s="5">
        <v>0.78832175925925929</v>
      </c>
      <c r="E1177" s="4">
        <f>VALUE(RIGHT(A1177,2))</f>
        <v>9</v>
      </c>
      <c r="F1177">
        <f>B1177</f>
        <v>-740.71023000000002</v>
      </c>
      <c r="G1177" t="str">
        <f>RIGHT(C1177,LEN(C1177)-FIND(" - ",C1177)-2)</f>
        <v>Anneal Loop [COOL]  5/14 Score</v>
      </c>
      <c r="H1177">
        <f>VALUE(D1177)</f>
        <v>0.78832175925925929</v>
      </c>
    </row>
    <row r="1178" spans="1:8" x14ac:dyDescent="0.2">
      <c r="A1178" t="s">
        <v>203</v>
      </c>
      <c r="B1178">
        <v>-740.71023000000002</v>
      </c>
      <c r="C1178" t="s">
        <v>260</v>
      </c>
      <c r="D1178" s="5">
        <v>0.78858796296296296</v>
      </c>
      <c r="E1178" s="4">
        <f>VALUE(RIGHT(A1178,2))</f>
        <v>9</v>
      </c>
      <c r="F1178">
        <f>B1178</f>
        <v>-740.71023000000002</v>
      </c>
      <c r="G1178" t="str">
        <f>RIGHT(C1178,LEN(C1178)-FIND(" - ",C1178)-2)</f>
        <v>Anneal Loop [COOL]  6/14 Score</v>
      </c>
      <c r="H1178">
        <f>VALUE(D1178)</f>
        <v>0.78858796296296296</v>
      </c>
    </row>
    <row r="1179" spans="1:8" x14ac:dyDescent="0.2">
      <c r="A1179" t="s">
        <v>203</v>
      </c>
      <c r="B1179">
        <v>-741.94367</v>
      </c>
      <c r="C1179" t="s">
        <v>267</v>
      </c>
      <c r="D1179" s="5">
        <v>0.78886574074074067</v>
      </c>
      <c r="E1179" s="4">
        <f>VALUE(RIGHT(A1179,2))</f>
        <v>9</v>
      </c>
      <c r="F1179">
        <f>B1179</f>
        <v>-741.94367</v>
      </c>
      <c r="G1179" t="str">
        <f>RIGHT(C1179,LEN(C1179)-FIND(" - ",C1179)-2)</f>
        <v>Anneal Loop [COOL]  7/14 Score</v>
      </c>
      <c r="H1179">
        <f>VALUE(D1179)</f>
        <v>0.78886574074074067</v>
      </c>
    </row>
    <row r="1180" spans="1:8" x14ac:dyDescent="0.2">
      <c r="A1180" t="s">
        <v>203</v>
      </c>
      <c r="B1180">
        <v>-741.94367</v>
      </c>
      <c r="C1180" t="s">
        <v>274</v>
      </c>
      <c r="D1180" s="5">
        <v>0.78914351851851849</v>
      </c>
      <c r="E1180" s="4">
        <f>VALUE(RIGHT(A1180,2))</f>
        <v>9</v>
      </c>
      <c r="F1180">
        <f>B1180</f>
        <v>-741.94367</v>
      </c>
      <c r="G1180" t="str">
        <f>RIGHT(C1180,LEN(C1180)-FIND(" - ",C1180)-2)</f>
        <v>Anneal Loop [HEAT]  8/14 Score</v>
      </c>
      <c r="H1180">
        <f>VALUE(D1180)</f>
        <v>0.78914351851851849</v>
      </c>
    </row>
    <row r="1181" spans="1:8" x14ac:dyDescent="0.2">
      <c r="A1181" t="s">
        <v>203</v>
      </c>
      <c r="B1181">
        <v>-741.94367</v>
      </c>
      <c r="C1181" t="s">
        <v>281</v>
      </c>
      <c r="D1181" s="5">
        <v>0.78942129629629632</v>
      </c>
      <c r="E1181" s="4">
        <f>VALUE(RIGHT(A1181,2))</f>
        <v>9</v>
      </c>
      <c r="F1181">
        <f>B1181</f>
        <v>-741.94367</v>
      </c>
      <c r="G1181" t="str">
        <f>RIGHT(C1181,LEN(C1181)-FIND(" - ",C1181)-2)</f>
        <v>Anneal Loop [HEAT]  9/14 Score</v>
      </c>
      <c r="H1181">
        <f>VALUE(D1181)</f>
        <v>0.78942129629629632</v>
      </c>
    </row>
    <row r="1182" spans="1:8" x14ac:dyDescent="0.2">
      <c r="A1182" t="s">
        <v>203</v>
      </c>
      <c r="B1182">
        <v>-741.94367</v>
      </c>
      <c r="C1182" t="s">
        <v>288</v>
      </c>
      <c r="D1182" s="5">
        <v>0.78969907407407414</v>
      </c>
      <c r="E1182" s="4">
        <f>VALUE(RIGHT(A1182,2))</f>
        <v>9</v>
      </c>
      <c r="F1182">
        <f>B1182</f>
        <v>-741.94367</v>
      </c>
      <c r="G1182" t="str">
        <f>RIGHT(C1182,LEN(C1182)-FIND(" - ",C1182)-2)</f>
        <v>Anneal Loop [HEAT] 10/14 Score</v>
      </c>
      <c r="H1182">
        <f>VALUE(D1182)</f>
        <v>0.78969907407407414</v>
      </c>
    </row>
    <row r="1183" spans="1:8" x14ac:dyDescent="0.2">
      <c r="A1183" t="s">
        <v>203</v>
      </c>
      <c r="B1183">
        <v>-741.94367</v>
      </c>
      <c r="C1183" t="s">
        <v>295</v>
      </c>
      <c r="D1183" s="5">
        <v>0.78997685185185185</v>
      </c>
      <c r="E1183" s="4">
        <f>VALUE(RIGHT(A1183,2))</f>
        <v>9</v>
      </c>
      <c r="F1183">
        <f>B1183</f>
        <v>-741.94367</v>
      </c>
      <c r="G1183" t="str">
        <f>RIGHT(C1183,LEN(C1183)-FIND(" - ",C1183)-2)</f>
        <v>Anneal Loop [COOL] 11/14 Score</v>
      </c>
      <c r="H1183">
        <f>VALUE(D1183)</f>
        <v>0.78997685185185185</v>
      </c>
    </row>
    <row r="1184" spans="1:8" x14ac:dyDescent="0.2">
      <c r="A1184" t="s">
        <v>203</v>
      </c>
      <c r="B1184">
        <v>-744.25304000000006</v>
      </c>
      <c r="C1184" t="s">
        <v>302</v>
      </c>
      <c r="D1184" s="5">
        <v>0.79024305555555552</v>
      </c>
      <c r="E1184" s="4">
        <f>VALUE(RIGHT(A1184,2))</f>
        <v>9</v>
      </c>
      <c r="F1184">
        <f>B1184</f>
        <v>-744.25304000000006</v>
      </c>
      <c r="G1184" t="str">
        <f>RIGHT(C1184,LEN(C1184)-FIND(" - ",C1184)-2)</f>
        <v>Anneal Loop [COOL] 12/14 Score</v>
      </c>
      <c r="H1184">
        <f>VALUE(D1184)</f>
        <v>0.79024305555555552</v>
      </c>
    </row>
    <row r="1185" spans="1:8" x14ac:dyDescent="0.2">
      <c r="A1185" t="s">
        <v>203</v>
      </c>
      <c r="B1185">
        <v>-738.76477</v>
      </c>
      <c r="C1185" t="s">
        <v>309</v>
      </c>
      <c r="D1185" s="5">
        <v>0.79052083333333334</v>
      </c>
      <c r="E1185" s="4">
        <f>VALUE(RIGHT(A1185,2))</f>
        <v>9</v>
      </c>
      <c r="F1185">
        <f>B1185</f>
        <v>-738.76477</v>
      </c>
      <c r="G1185" t="str">
        <f>RIGHT(C1185,LEN(C1185)-FIND(" - ",C1185)-2)</f>
        <v>Anneal Loop [COOL] 13/14 Score</v>
      </c>
      <c r="H1185">
        <f>VALUE(D1185)</f>
        <v>0.79052083333333334</v>
      </c>
    </row>
    <row r="1186" spans="1:8" x14ac:dyDescent="0.2">
      <c r="A1186" t="s">
        <v>203</v>
      </c>
      <c r="B1186">
        <v>-742.92367000000002</v>
      </c>
      <c r="C1186" t="s">
        <v>316</v>
      </c>
      <c r="D1186" s="5">
        <v>0.79079861111111116</v>
      </c>
      <c r="E1186" s="4">
        <f>VALUE(RIGHT(A1186,2))</f>
        <v>9</v>
      </c>
      <c r="F1186">
        <f>B1186</f>
        <v>-742.92367000000002</v>
      </c>
      <c r="G1186" t="str">
        <f>RIGHT(C1186,LEN(C1186)-FIND(" - ",C1186)-2)</f>
        <v>Anneal Loop [COOL] 14/14 Score</v>
      </c>
      <c r="H1186">
        <f>VALUE(D1186)</f>
        <v>0.79079861111111116</v>
      </c>
    </row>
    <row r="1187" spans="1:8" x14ac:dyDescent="0.2">
      <c r="A1187" t="s">
        <v>203</v>
      </c>
      <c r="B1187">
        <v>-743.69680000000005</v>
      </c>
      <c r="C1187" t="s">
        <v>212</v>
      </c>
      <c r="D1187" s="5">
        <v>0.79092592592592592</v>
      </c>
      <c r="E1187" s="4">
        <f>VALUE(RIGHT(A1187,2))</f>
        <v>9</v>
      </c>
      <c r="F1187">
        <f>B1187</f>
        <v>-743.69680000000005</v>
      </c>
      <c r="G1187" t="str">
        <f>RIGHT(C1187,LEN(C1187)-FIND(" - ",C1187)-2)</f>
        <v>Minimization Loop Score</v>
      </c>
      <c r="H1187">
        <f>VALUE(D1187)</f>
        <v>0.79092592592592592</v>
      </c>
    </row>
    <row r="1188" spans="1:8" x14ac:dyDescent="0.2">
      <c r="A1188" t="s">
        <v>203</v>
      </c>
      <c r="B1188">
        <v>-743.26795000000004</v>
      </c>
      <c r="C1188" t="s">
        <v>204</v>
      </c>
      <c r="D1188" s="5">
        <v>0.79092592592592592</v>
      </c>
      <c r="E1188" s="4">
        <f>VALUE(RIGHT(A1188,2))</f>
        <v>9</v>
      </c>
      <c r="F1188">
        <f>B1188</f>
        <v>-743.26795000000004</v>
      </c>
      <c r="G1188" t="str">
        <f>RIGHT(C1188,LEN(C1188)-FIND(" - ",C1188)-2)</f>
        <v>Mutant Pack Score</v>
      </c>
      <c r="H1188">
        <f>VALUE(D1188)</f>
        <v>0.79092592592592592</v>
      </c>
    </row>
    <row r="1189" spans="1:8" x14ac:dyDescent="0.2">
      <c r="A1189" t="s">
        <v>203</v>
      </c>
      <c r="B1189">
        <v>-758.42916000000002</v>
      </c>
      <c r="C1189" t="s">
        <v>212</v>
      </c>
      <c r="D1189" s="5">
        <v>0.79153935185185187</v>
      </c>
      <c r="E1189" s="4">
        <f>VALUE(RIGHT(A1189,2))</f>
        <v>9</v>
      </c>
      <c r="F1189">
        <f>B1189</f>
        <v>-758.42916000000002</v>
      </c>
      <c r="G1189" t="str">
        <f>RIGHT(C1189,LEN(C1189)-FIND(" - ",C1189)-2)</f>
        <v>Minimization Loop Score</v>
      </c>
      <c r="H1189">
        <f>VALUE(D1189)</f>
        <v>0.79153935185185187</v>
      </c>
    </row>
    <row r="1190" spans="1:8" x14ac:dyDescent="0.2">
      <c r="A1190" t="s">
        <v>203</v>
      </c>
      <c r="B1190">
        <v>-762.59235000000001</v>
      </c>
      <c r="C1190" t="s">
        <v>352</v>
      </c>
      <c r="D1190" s="5">
        <v>0.79153935185185187</v>
      </c>
      <c r="E1190" s="4">
        <f>VALUE(RIGHT(A1190,2))</f>
        <v>9</v>
      </c>
      <c r="F1190">
        <f>B1190</f>
        <v>-762.59235000000001</v>
      </c>
      <c r="G1190" t="str">
        <f>RIGHT(C1190,LEN(C1190)-FIND(" - ",C1190)-2)</f>
        <v>Mut &amp; Min #05 Score</v>
      </c>
      <c r="H1190">
        <f>VALUE(D1190)</f>
        <v>0.79153935185185187</v>
      </c>
    </row>
    <row r="1191" spans="1:8" x14ac:dyDescent="0.2">
      <c r="A1191" t="s">
        <v>203</v>
      </c>
      <c r="B1191">
        <v>-757.3954</v>
      </c>
      <c r="C1191" t="s">
        <v>204</v>
      </c>
      <c r="D1191" s="5">
        <v>0.79153935185185187</v>
      </c>
      <c r="E1191" s="4">
        <f>VALUE(RIGHT(A1191,2))</f>
        <v>9</v>
      </c>
      <c r="F1191">
        <f>B1191</f>
        <v>-757.3954</v>
      </c>
      <c r="G1191" t="str">
        <f>RIGHT(C1191,LEN(C1191)-FIND(" - ",C1191)-2)</f>
        <v>Mutant Pack Score</v>
      </c>
      <c r="H1191">
        <f>VALUE(D1191)</f>
        <v>0.79153935185185187</v>
      </c>
    </row>
    <row r="1192" spans="1:8" x14ac:dyDescent="0.2">
      <c r="A1192" t="s">
        <v>203</v>
      </c>
      <c r="B1192">
        <v>-759.39878999999996</v>
      </c>
      <c r="C1192" t="s">
        <v>212</v>
      </c>
      <c r="D1192" s="5">
        <v>0.79167824074074078</v>
      </c>
      <c r="E1192" s="4">
        <f>VALUE(RIGHT(A1192,2))</f>
        <v>9</v>
      </c>
      <c r="F1192">
        <f>B1192</f>
        <v>-759.39878999999996</v>
      </c>
      <c r="G1192" t="str">
        <f>RIGHT(C1192,LEN(C1192)-FIND(" - ",C1192)-2)</f>
        <v>Minimization Loop Score</v>
      </c>
      <c r="H1192">
        <f>VALUE(D1192)</f>
        <v>0.79167824074074078</v>
      </c>
    </row>
    <row r="1193" spans="1:8" x14ac:dyDescent="0.2">
      <c r="A1193" t="s">
        <v>203</v>
      </c>
      <c r="B1193">
        <v>-759.39878999999996</v>
      </c>
      <c r="C1193" t="s">
        <v>225</v>
      </c>
      <c r="D1193" s="5">
        <v>0.79195601851851849</v>
      </c>
      <c r="E1193" s="4">
        <f>VALUE(RIGHT(A1193,2))</f>
        <v>9</v>
      </c>
      <c r="F1193">
        <f>B1193</f>
        <v>-759.39878999999996</v>
      </c>
      <c r="G1193" t="str">
        <f>RIGHT(C1193,LEN(C1193)-FIND(" - ",C1193)-2)</f>
        <v>Anneal Loop [HEAT]  1/14 Score</v>
      </c>
      <c r="H1193">
        <f>VALUE(D1193)</f>
        <v>0.79195601851851849</v>
      </c>
    </row>
    <row r="1194" spans="1:8" x14ac:dyDescent="0.2">
      <c r="A1194" t="s">
        <v>203</v>
      </c>
      <c r="B1194">
        <v>-759.39878999999996</v>
      </c>
      <c r="C1194" t="s">
        <v>232</v>
      </c>
      <c r="D1194" s="5">
        <v>0.79224537037037035</v>
      </c>
      <c r="E1194" s="4">
        <f>VALUE(RIGHT(A1194,2))</f>
        <v>9</v>
      </c>
      <c r="F1194">
        <f>B1194</f>
        <v>-759.39878999999996</v>
      </c>
      <c r="G1194" t="str">
        <f>RIGHT(C1194,LEN(C1194)-FIND(" - ",C1194)-2)</f>
        <v>Anneal Loop [HEAT]  2/14 Score</v>
      </c>
      <c r="H1194">
        <f>VALUE(D1194)</f>
        <v>0.79224537037037035</v>
      </c>
    </row>
    <row r="1195" spans="1:8" x14ac:dyDescent="0.2">
      <c r="A1195" t="s">
        <v>203</v>
      </c>
      <c r="B1195">
        <v>-748.24717999999996</v>
      </c>
      <c r="C1195" t="s">
        <v>239</v>
      </c>
      <c r="D1195" s="5">
        <v>0.79252314814814817</v>
      </c>
      <c r="E1195" s="4">
        <f>VALUE(RIGHT(A1195,2))</f>
        <v>9</v>
      </c>
      <c r="F1195">
        <f>B1195</f>
        <v>-748.24717999999996</v>
      </c>
      <c r="G1195" t="str">
        <f>RIGHT(C1195,LEN(C1195)-FIND(" - ",C1195)-2)</f>
        <v>Anneal Loop [HEAT]  3/14 Score</v>
      </c>
      <c r="H1195">
        <f>VALUE(D1195)</f>
        <v>0.79252314814814817</v>
      </c>
    </row>
    <row r="1196" spans="1:8" x14ac:dyDescent="0.2">
      <c r="A1196" t="s">
        <v>203</v>
      </c>
      <c r="B1196">
        <v>-749.45384000000001</v>
      </c>
      <c r="C1196" t="s">
        <v>246</v>
      </c>
      <c r="D1196" s="5">
        <v>0.79280092592592588</v>
      </c>
      <c r="E1196" s="4">
        <f>VALUE(RIGHT(A1196,2))</f>
        <v>9</v>
      </c>
      <c r="F1196">
        <f>B1196</f>
        <v>-749.45384000000001</v>
      </c>
      <c r="G1196" t="str">
        <f>RIGHT(C1196,LEN(C1196)-FIND(" - ",C1196)-2)</f>
        <v>Anneal Loop [COOL]  4/14 Score</v>
      </c>
      <c r="H1196">
        <f>VALUE(D1196)</f>
        <v>0.79280092592592588</v>
      </c>
    </row>
    <row r="1197" spans="1:8" x14ac:dyDescent="0.2">
      <c r="A1197" t="s">
        <v>203</v>
      </c>
      <c r="B1197">
        <v>-749.45384000000001</v>
      </c>
      <c r="C1197" t="s">
        <v>253</v>
      </c>
      <c r="D1197" s="5">
        <v>0.7930787037037037</v>
      </c>
      <c r="E1197" s="4">
        <f>VALUE(RIGHT(A1197,2))</f>
        <v>9</v>
      </c>
      <c r="F1197">
        <f>B1197</f>
        <v>-749.45384000000001</v>
      </c>
      <c r="G1197" t="str">
        <f>RIGHT(C1197,LEN(C1197)-FIND(" - ",C1197)-2)</f>
        <v>Anneal Loop [COOL]  5/14 Score</v>
      </c>
      <c r="H1197">
        <f>VALUE(D1197)</f>
        <v>0.7930787037037037</v>
      </c>
    </row>
    <row r="1198" spans="1:8" x14ac:dyDescent="0.2">
      <c r="A1198" t="s">
        <v>203</v>
      </c>
      <c r="B1198">
        <v>-747.93151999999998</v>
      </c>
      <c r="C1198" t="s">
        <v>260</v>
      </c>
      <c r="D1198" s="5">
        <v>0.79334490740740737</v>
      </c>
      <c r="E1198" s="4">
        <f>VALUE(RIGHT(A1198,2))</f>
        <v>9</v>
      </c>
      <c r="F1198">
        <f>B1198</f>
        <v>-747.93151999999998</v>
      </c>
      <c r="G1198" t="str">
        <f>RIGHT(C1198,LEN(C1198)-FIND(" - ",C1198)-2)</f>
        <v>Anneal Loop [COOL]  6/14 Score</v>
      </c>
      <c r="H1198">
        <f>VALUE(D1198)</f>
        <v>0.79334490740740737</v>
      </c>
    </row>
    <row r="1199" spans="1:8" x14ac:dyDescent="0.2">
      <c r="A1199" t="s">
        <v>203</v>
      </c>
      <c r="B1199">
        <v>-736.58924999999999</v>
      </c>
      <c r="C1199" t="s">
        <v>267</v>
      </c>
      <c r="D1199" s="5">
        <v>0.79362268518518519</v>
      </c>
      <c r="E1199" s="4">
        <f>VALUE(RIGHT(A1199,2))</f>
        <v>9</v>
      </c>
      <c r="F1199">
        <f>B1199</f>
        <v>-736.58924999999999</v>
      </c>
      <c r="G1199" t="str">
        <f>RIGHT(C1199,LEN(C1199)-FIND(" - ",C1199)-2)</f>
        <v>Anneal Loop [COOL]  7/14 Score</v>
      </c>
      <c r="H1199">
        <f>VALUE(D1199)</f>
        <v>0.79362268518518519</v>
      </c>
    </row>
    <row r="1200" spans="1:8" x14ac:dyDescent="0.2">
      <c r="A1200" t="s">
        <v>203</v>
      </c>
      <c r="B1200">
        <v>-736.58924999999999</v>
      </c>
      <c r="C1200" t="s">
        <v>274</v>
      </c>
      <c r="D1200" s="5">
        <v>0.79390046296296291</v>
      </c>
      <c r="E1200" s="4">
        <f>VALUE(RIGHT(A1200,2))</f>
        <v>9</v>
      </c>
      <c r="F1200">
        <f>B1200</f>
        <v>-736.58924999999999</v>
      </c>
      <c r="G1200" t="str">
        <f>RIGHT(C1200,LEN(C1200)-FIND(" - ",C1200)-2)</f>
        <v>Anneal Loop [HEAT]  8/14 Score</v>
      </c>
      <c r="H1200">
        <f>VALUE(D1200)</f>
        <v>0.79390046296296291</v>
      </c>
    </row>
    <row r="1201" spans="1:8" x14ac:dyDescent="0.2">
      <c r="A1201" t="s">
        <v>203</v>
      </c>
      <c r="B1201">
        <v>-729.43800999999996</v>
      </c>
      <c r="C1201" t="s">
        <v>281</v>
      </c>
      <c r="D1201" s="5">
        <v>0.79417824074074073</v>
      </c>
      <c r="E1201" s="4">
        <f>VALUE(RIGHT(A1201,2))</f>
        <v>9</v>
      </c>
      <c r="F1201">
        <f>B1201</f>
        <v>-729.43800999999996</v>
      </c>
      <c r="G1201" t="str">
        <f>RIGHT(C1201,LEN(C1201)-FIND(" - ",C1201)-2)</f>
        <v>Anneal Loop [HEAT]  9/14 Score</v>
      </c>
      <c r="H1201">
        <f>VALUE(D1201)</f>
        <v>0.79417824074074073</v>
      </c>
    </row>
    <row r="1202" spans="1:8" x14ac:dyDescent="0.2">
      <c r="A1202" t="s">
        <v>203</v>
      </c>
      <c r="B1202">
        <v>-721.56228999999996</v>
      </c>
      <c r="C1202" t="s">
        <v>288</v>
      </c>
      <c r="D1202" s="5">
        <v>0.7944675925925927</v>
      </c>
      <c r="E1202" s="4">
        <f>VALUE(RIGHT(A1202,2))</f>
        <v>9</v>
      </c>
      <c r="F1202">
        <f>B1202</f>
        <v>-721.56228999999996</v>
      </c>
      <c r="G1202" t="str">
        <f>RIGHT(C1202,LEN(C1202)-FIND(" - ",C1202)-2)</f>
        <v>Anneal Loop [HEAT] 10/14 Score</v>
      </c>
      <c r="H1202">
        <f>VALUE(D1202)</f>
        <v>0.7944675925925927</v>
      </c>
    </row>
    <row r="1203" spans="1:8" x14ac:dyDescent="0.2">
      <c r="A1203" t="s">
        <v>203</v>
      </c>
      <c r="B1203">
        <v>-718.17494999999997</v>
      </c>
      <c r="C1203" t="s">
        <v>295</v>
      </c>
      <c r="D1203" s="5">
        <v>0.79473379629629637</v>
      </c>
      <c r="E1203" s="4">
        <f>VALUE(RIGHT(A1203,2))</f>
        <v>9</v>
      </c>
      <c r="F1203">
        <f>B1203</f>
        <v>-718.17494999999997</v>
      </c>
      <c r="G1203" t="str">
        <f>RIGHT(C1203,LEN(C1203)-FIND(" - ",C1203)-2)</f>
        <v>Anneal Loop [COOL] 11/14 Score</v>
      </c>
      <c r="H1203">
        <f>VALUE(D1203)</f>
        <v>0.79473379629629637</v>
      </c>
    </row>
    <row r="1204" spans="1:8" x14ac:dyDescent="0.2">
      <c r="A1204" t="s">
        <v>203</v>
      </c>
      <c r="B1204">
        <v>-718.89227000000005</v>
      </c>
      <c r="C1204" t="s">
        <v>302</v>
      </c>
      <c r="D1204" s="5">
        <v>0.79501157407407408</v>
      </c>
      <c r="E1204" s="4">
        <f>VALUE(RIGHT(A1204,2))</f>
        <v>9</v>
      </c>
      <c r="F1204">
        <f>B1204</f>
        <v>-718.89227000000005</v>
      </c>
      <c r="G1204" t="str">
        <f>RIGHT(C1204,LEN(C1204)-FIND(" - ",C1204)-2)</f>
        <v>Anneal Loop [COOL] 12/14 Score</v>
      </c>
      <c r="H1204">
        <f>VALUE(D1204)</f>
        <v>0.79501157407407408</v>
      </c>
    </row>
    <row r="1205" spans="1:8" x14ac:dyDescent="0.2">
      <c r="A1205" t="s">
        <v>203</v>
      </c>
      <c r="B1205">
        <v>-718.89227000000005</v>
      </c>
      <c r="C1205" t="s">
        <v>309</v>
      </c>
      <c r="D1205" s="5">
        <v>0.7952893518518519</v>
      </c>
      <c r="E1205" s="4">
        <f>VALUE(RIGHT(A1205,2))</f>
        <v>9</v>
      </c>
      <c r="F1205">
        <f>B1205</f>
        <v>-718.89227000000005</v>
      </c>
      <c r="G1205" t="str">
        <f>RIGHT(C1205,LEN(C1205)-FIND(" - ",C1205)-2)</f>
        <v>Anneal Loop [COOL] 13/14 Score</v>
      </c>
      <c r="H1205">
        <f>VALUE(D1205)</f>
        <v>0.7952893518518519</v>
      </c>
    </row>
    <row r="1206" spans="1:8" x14ac:dyDescent="0.2">
      <c r="A1206" t="s">
        <v>203</v>
      </c>
      <c r="B1206">
        <v>-721.05244000000005</v>
      </c>
      <c r="C1206" t="s">
        <v>316</v>
      </c>
      <c r="D1206" s="5">
        <v>0.79555555555555557</v>
      </c>
      <c r="E1206" s="4">
        <f>VALUE(RIGHT(A1206,2))</f>
        <v>9</v>
      </c>
      <c r="F1206">
        <f>B1206</f>
        <v>-721.05244000000005</v>
      </c>
      <c r="G1206" t="str">
        <f>RIGHT(C1206,LEN(C1206)-FIND(" - ",C1206)-2)</f>
        <v>Anneal Loop [COOL] 14/14 Score</v>
      </c>
      <c r="H1206">
        <f>VALUE(D1206)</f>
        <v>0.79555555555555557</v>
      </c>
    </row>
    <row r="1207" spans="1:8" x14ac:dyDescent="0.2">
      <c r="A1207" t="s">
        <v>203</v>
      </c>
      <c r="B1207">
        <v>-723.63493000000005</v>
      </c>
      <c r="C1207" t="s">
        <v>212</v>
      </c>
      <c r="D1207" s="5">
        <v>0.79569444444444448</v>
      </c>
      <c r="E1207" s="4">
        <f>VALUE(RIGHT(A1207,2))</f>
        <v>9</v>
      </c>
      <c r="F1207">
        <f>B1207</f>
        <v>-723.63493000000005</v>
      </c>
      <c r="G1207" t="str">
        <f>RIGHT(C1207,LEN(C1207)-FIND(" - ",C1207)-2)</f>
        <v>Minimization Loop Score</v>
      </c>
      <c r="H1207">
        <f>VALUE(D1207)</f>
        <v>0.79569444444444448</v>
      </c>
    </row>
    <row r="1208" spans="1:8" x14ac:dyDescent="0.2">
      <c r="A1208" t="s">
        <v>203</v>
      </c>
      <c r="B1208">
        <v>-723.41963999999996</v>
      </c>
      <c r="C1208" t="s">
        <v>204</v>
      </c>
      <c r="D1208" s="5">
        <v>0.79569444444444448</v>
      </c>
      <c r="E1208" s="4">
        <f>VALUE(RIGHT(A1208,2))</f>
        <v>9</v>
      </c>
      <c r="F1208">
        <f>B1208</f>
        <v>-723.41963999999996</v>
      </c>
      <c r="G1208" t="str">
        <f>RIGHT(C1208,LEN(C1208)-FIND(" - ",C1208)-2)</f>
        <v>Mutant Pack Score</v>
      </c>
      <c r="H1208">
        <f>VALUE(D1208)</f>
        <v>0.79569444444444448</v>
      </c>
    </row>
    <row r="1209" spans="1:8" x14ac:dyDescent="0.2">
      <c r="A1209" t="s">
        <v>203</v>
      </c>
      <c r="B1209">
        <v>-750.02774999999997</v>
      </c>
      <c r="C1209" t="s">
        <v>212</v>
      </c>
      <c r="D1209" s="5">
        <v>0.79631944444444447</v>
      </c>
      <c r="E1209" s="4">
        <f>VALUE(RIGHT(A1209,2))</f>
        <v>9</v>
      </c>
      <c r="F1209">
        <f>B1209</f>
        <v>-750.02774999999997</v>
      </c>
      <c r="G1209" t="str">
        <f>RIGHT(C1209,LEN(C1209)-FIND(" - ",C1209)-2)</f>
        <v>Minimization Loop Score</v>
      </c>
      <c r="H1209">
        <f>VALUE(D1209)</f>
        <v>0.79631944444444447</v>
      </c>
    </row>
    <row r="1210" spans="1:8" x14ac:dyDescent="0.2">
      <c r="A1210" t="s">
        <v>203</v>
      </c>
      <c r="B1210">
        <v>-762.59235000000001</v>
      </c>
      <c r="C1210" t="s">
        <v>359</v>
      </c>
      <c r="D1210" s="5">
        <v>0.79631944444444447</v>
      </c>
      <c r="E1210" s="4">
        <f>VALUE(RIGHT(A1210,2))</f>
        <v>9</v>
      </c>
      <c r="F1210">
        <f>B1210</f>
        <v>-762.59235000000001</v>
      </c>
      <c r="G1210" t="str">
        <f>RIGHT(C1210,LEN(C1210)-FIND(" - ",C1210)-2)</f>
        <v>Mut &amp; Min #06 Score</v>
      </c>
      <c r="H1210">
        <f>VALUE(D1210)</f>
        <v>0.79631944444444447</v>
      </c>
    </row>
    <row r="1211" spans="1:8" x14ac:dyDescent="0.2">
      <c r="A1211" t="s">
        <v>203</v>
      </c>
      <c r="B1211">
        <v>-762.41201000000001</v>
      </c>
      <c r="C1211" t="s">
        <v>371</v>
      </c>
      <c r="D1211" s="5">
        <v>0.80320601851851858</v>
      </c>
      <c r="E1211" s="4">
        <f>VALUE(RIGHT(A1211,2))</f>
        <v>9</v>
      </c>
      <c r="F1211">
        <f>B1211</f>
        <v>-762.41201000000001</v>
      </c>
      <c r="G1211" t="str">
        <f>RIGHT(C1211,LEN(C1211)-FIND(" - ",C1211)-2)</f>
        <v>Mut &amp; Min, FastRelaxed Score</v>
      </c>
      <c r="H1211">
        <f>VALUE(D1211)</f>
        <v>0.80320601851851858</v>
      </c>
    </row>
    <row r="1212" spans="1:8" x14ac:dyDescent="0.2">
      <c r="A1212" t="s">
        <v>207</v>
      </c>
      <c r="B1212">
        <v>-748.12555999999995</v>
      </c>
      <c r="C1212" t="s">
        <v>208</v>
      </c>
      <c r="D1212" s="5">
        <v>0.76797453703703711</v>
      </c>
      <c r="E1212" s="4">
        <f>VALUE(RIGHT(A1212,2))</f>
        <v>10</v>
      </c>
      <c r="F1212">
        <f>B1212</f>
        <v>-748.12555999999995</v>
      </c>
      <c r="G1212" t="str">
        <f>RIGHT(C1212,LEN(C1212)-FIND(" - ",C1212)-2)</f>
        <v>Mutant Pack Score</v>
      </c>
      <c r="H1212">
        <f>VALUE(D1212)</f>
        <v>0.76797453703703711</v>
      </c>
    </row>
    <row r="1213" spans="1:8" x14ac:dyDescent="0.2">
      <c r="A1213" t="s">
        <v>207</v>
      </c>
      <c r="B1213">
        <v>-749.08374000000003</v>
      </c>
      <c r="C1213" t="s">
        <v>220</v>
      </c>
      <c r="D1213" s="5">
        <v>0.76809027777777772</v>
      </c>
      <c r="E1213" s="4">
        <f>VALUE(RIGHT(A1213,2))</f>
        <v>10</v>
      </c>
      <c r="F1213">
        <f>B1213</f>
        <v>-749.08374000000003</v>
      </c>
      <c r="G1213" t="str">
        <f>RIGHT(C1213,LEN(C1213)-FIND(" - ",C1213)-2)</f>
        <v>Minimization Loop Score</v>
      </c>
      <c r="H1213">
        <f>VALUE(D1213)</f>
        <v>0.76809027777777772</v>
      </c>
    </row>
    <row r="1214" spans="1:8" x14ac:dyDescent="0.2">
      <c r="A1214" t="s">
        <v>207</v>
      </c>
      <c r="B1214">
        <v>-749.08374000000003</v>
      </c>
      <c r="C1214" t="s">
        <v>226</v>
      </c>
      <c r="D1214" s="5">
        <v>0.7683564814814815</v>
      </c>
      <c r="E1214" s="4">
        <f>VALUE(RIGHT(A1214,2))</f>
        <v>10</v>
      </c>
      <c r="F1214">
        <f>B1214</f>
        <v>-749.08374000000003</v>
      </c>
      <c r="G1214" t="str">
        <f>RIGHT(C1214,LEN(C1214)-FIND(" - ",C1214)-2)</f>
        <v>Anneal Loop [HEAT]  1/14 Score</v>
      </c>
      <c r="H1214">
        <f>VALUE(D1214)</f>
        <v>0.7683564814814815</v>
      </c>
    </row>
    <row r="1215" spans="1:8" x14ac:dyDescent="0.2">
      <c r="A1215" t="s">
        <v>207</v>
      </c>
      <c r="B1215">
        <v>-749.08374000000003</v>
      </c>
      <c r="C1215" t="s">
        <v>233</v>
      </c>
      <c r="D1215" s="5">
        <v>0.76863425925925932</v>
      </c>
      <c r="E1215" s="4">
        <f>VALUE(RIGHT(A1215,2))</f>
        <v>10</v>
      </c>
      <c r="F1215">
        <f>B1215</f>
        <v>-749.08374000000003</v>
      </c>
      <c r="G1215" t="str">
        <f>RIGHT(C1215,LEN(C1215)-FIND(" - ",C1215)-2)</f>
        <v>Anneal Loop [HEAT]  2/14 Score</v>
      </c>
      <c r="H1215">
        <f>VALUE(D1215)</f>
        <v>0.76863425925925932</v>
      </c>
    </row>
    <row r="1216" spans="1:8" x14ac:dyDescent="0.2">
      <c r="A1216" t="s">
        <v>207</v>
      </c>
      <c r="B1216">
        <v>-749.08374000000003</v>
      </c>
      <c r="C1216" t="s">
        <v>241</v>
      </c>
      <c r="D1216" s="5">
        <v>0.76891203703703714</v>
      </c>
      <c r="E1216" s="4">
        <f>VALUE(RIGHT(A1216,2))</f>
        <v>10</v>
      </c>
      <c r="F1216">
        <f>B1216</f>
        <v>-749.08374000000003</v>
      </c>
      <c r="G1216" t="str">
        <f>RIGHT(C1216,LEN(C1216)-FIND(" - ",C1216)-2)</f>
        <v>Anneal Loop [HEAT]  3/14 Score</v>
      </c>
      <c r="H1216">
        <f>VALUE(D1216)</f>
        <v>0.76891203703703714</v>
      </c>
    </row>
    <row r="1217" spans="1:8" x14ac:dyDescent="0.2">
      <c r="A1217" t="s">
        <v>207</v>
      </c>
      <c r="B1217">
        <v>-746.48152000000005</v>
      </c>
      <c r="C1217" t="s">
        <v>247</v>
      </c>
      <c r="D1217" s="5">
        <v>0.7691782407407407</v>
      </c>
      <c r="E1217" s="4">
        <f>VALUE(RIGHT(A1217,2))</f>
        <v>10</v>
      </c>
      <c r="F1217">
        <f>B1217</f>
        <v>-746.48152000000005</v>
      </c>
      <c r="G1217" t="str">
        <f>RIGHT(C1217,LEN(C1217)-FIND(" - ",C1217)-2)</f>
        <v>Anneal Loop [COOL]  4/14 Score</v>
      </c>
      <c r="H1217">
        <f>VALUE(D1217)</f>
        <v>0.7691782407407407</v>
      </c>
    </row>
    <row r="1218" spans="1:8" x14ac:dyDescent="0.2">
      <c r="A1218" t="s">
        <v>207</v>
      </c>
      <c r="B1218">
        <v>-737.32160999999996</v>
      </c>
      <c r="C1218" t="s">
        <v>255</v>
      </c>
      <c r="D1218" s="5">
        <v>0.76945601851851853</v>
      </c>
      <c r="E1218" s="4">
        <f>VALUE(RIGHT(A1218,2))</f>
        <v>10</v>
      </c>
      <c r="F1218">
        <f>B1218</f>
        <v>-737.32160999999996</v>
      </c>
      <c r="G1218" t="str">
        <f>RIGHT(C1218,LEN(C1218)-FIND(" - ",C1218)-2)</f>
        <v>Anneal Loop [COOL]  5/14 Score</v>
      </c>
      <c r="H1218">
        <f>VALUE(D1218)</f>
        <v>0.76945601851851853</v>
      </c>
    </row>
    <row r="1219" spans="1:8" x14ac:dyDescent="0.2">
      <c r="A1219" t="s">
        <v>207</v>
      </c>
      <c r="B1219">
        <v>-729.22068000000002</v>
      </c>
      <c r="C1219" t="s">
        <v>261</v>
      </c>
      <c r="D1219" s="5">
        <v>0.7697222222222222</v>
      </c>
      <c r="E1219" s="4">
        <f>VALUE(RIGHT(A1219,2))</f>
        <v>10</v>
      </c>
      <c r="F1219">
        <f>B1219</f>
        <v>-729.22068000000002</v>
      </c>
      <c r="G1219" t="str">
        <f>RIGHT(C1219,LEN(C1219)-FIND(" - ",C1219)-2)</f>
        <v>Anneal Loop [COOL]  6/14 Score</v>
      </c>
      <c r="H1219">
        <f>VALUE(D1219)</f>
        <v>0.7697222222222222</v>
      </c>
    </row>
    <row r="1220" spans="1:8" x14ac:dyDescent="0.2">
      <c r="A1220" t="s">
        <v>207</v>
      </c>
      <c r="B1220">
        <v>-731.68624</v>
      </c>
      <c r="C1220" t="s">
        <v>268</v>
      </c>
      <c r="D1220" s="5">
        <v>0.77</v>
      </c>
      <c r="E1220" s="4">
        <f>VALUE(RIGHT(A1220,2))</f>
        <v>10</v>
      </c>
      <c r="F1220">
        <f>B1220</f>
        <v>-731.68624</v>
      </c>
      <c r="G1220" t="str">
        <f>RIGHT(C1220,LEN(C1220)-FIND(" - ",C1220)-2)</f>
        <v>Anneal Loop [COOL]  7/14 Score</v>
      </c>
      <c r="H1220">
        <f>VALUE(D1220)</f>
        <v>0.77</v>
      </c>
    </row>
    <row r="1221" spans="1:8" x14ac:dyDescent="0.2">
      <c r="A1221" t="s">
        <v>207</v>
      </c>
      <c r="B1221">
        <v>-731.68624</v>
      </c>
      <c r="C1221" t="s">
        <v>275</v>
      </c>
      <c r="D1221" s="5">
        <v>0.77027777777777784</v>
      </c>
      <c r="E1221" s="4">
        <f>VALUE(RIGHT(A1221,2))</f>
        <v>10</v>
      </c>
      <c r="F1221">
        <f>B1221</f>
        <v>-731.68624</v>
      </c>
      <c r="G1221" t="str">
        <f>RIGHT(C1221,LEN(C1221)-FIND(" - ",C1221)-2)</f>
        <v>Anneal Loop [HEAT]  8/14 Score</v>
      </c>
      <c r="H1221">
        <f>VALUE(D1221)</f>
        <v>0.77027777777777784</v>
      </c>
    </row>
    <row r="1222" spans="1:8" x14ac:dyDescent="0.2">
      <c r="A1222" t="s">
        <v>207</v>
      </c>
      <c r="B1222">
        <v>-731.68624</v>
      </c>
      <c r="C1222" t="s">
        <v>282</v>
      </c>
      <c r="D1222" s="5">
        <v>0.77055555555555555</v>
      </c>
      <c r="E1222" s="4">
        <f>VALUE(RIGHT(A1222,2))</f>
        <v>10</v>
      </c>
      <c r="F1222">
        <f>B1222</f>
        <v>-731.68624</v>
      </c>
      <c r="G1222" t="str">
        <f>RIGHT(C1222,LEN(C1222)-FIND(" - ",C1222)-2)</f>
        <v>Anneal Loop [HEAT]  9/14 Score</v>
      </c>
      <c r="H1222">
        <f>VALUE(D1222)</f>
        <v>0.77055555555555555</v>
      </c>
    </row>
    <row r="1223" spans="1:8" x14ac:dyDescent="0.2">
      <c r="A1223" t="s">
        <v>207</v>
      </c>
      <c r="B1223">
        <v>-731.68624</v>
      </c>
      <c r="C1223" t="s">
        <v>289</v>
      </c>
      <c r="D1223" s="5">
        <v>0.77083333333333337</v>
      </c>
      <c r="E1223" s="4">
        <f>VALUE(RIGHT(A1223,2))</f>
        <v>10</v>
      </c>
      <c r="F1223">
        <f>B1223</f>
        <v>-731.68624</v>
      </c>
      <c r="G1223" t="str">
        <f>RIGHT(C1223,LEN(C1223)-FIND(" - ",C1223)-2)</f>
        <v>Anneal Loop [HEAT] 10/14 Score</v>
      </c>
      <c r="H1223">
        <f>VALUE(D1223)</f>
        <v>0.77083333333333337</v>
      </c>
    </row>
    <row r="1224" spans="1:8" x14ac:dyDescent="0.2">
      <c r="A1224" t="s">
        <v>207</v>
      </c>
      <c r="B1224">
        <v>-721.09244000000001</v>
      </c>
      <c r="C1224" t="s">
        <v>296</v>
      </c>
      <c r="D1224" s="5">
        <v>0.77109953703703704</v>
      </c>
      <c r="E1224" s="4">
        <f>VALUE(RIGHT(A1224,2))</f>
        <v>10</v>
      </c>
      <c r="F1224">
        <f>B1224</f>
        <v>-721.09244000000001</v>
      </c>
      <c r="G1224" t="str">
        <f>RIGHT(C1224,LEN(C1224)-FIND(" - ",C1224)-2)</f>
        <v>Anneal Loop [COOL] 11/14 Score</v>
      </c>
      <c r="H1224">
        <f>VALUE(D1224)</f>
        <v>0.77109953703703704</v>
      </c>
    </row>
    <row r="1225" spans="1:8" x14ac:dyDescent="0.2">
      <c r="A1225" t="s">
        <v>207</v>
      </c>
      <c r="B1225">
        <v>-720.96763999999996</v>
      </c>
      <c r="C1225" t="s">
        <v>303</v>
      </c>
      <c r="D1225" s="5">
        <v>0.77136574074074071</v>
      </c>
      <c r="E1225" s="4">
        <f>VALUE(RIGHT(A1225,2))</f>
        <v>10</v>
      </c>
      <c r="F1225">
        <f>B1225</f>
        <v>-720.96763999999996</v>
      </c>
      <c r="G1225" t="str">
        <f>RIGHT(C1225,LEN(C1225)-FIND(" - ",C1225)-2)</f>
        <v>Anneal Loop [COOL] 12/14 Score</v>
      </c>
      <c r="H1225">
        <f>VALUE(D1225)</f>
        <v>0.77136574074074071</v>
      </c>
    </row>
    <row r="1226" spans="1:8" x14ac:dyDescent="0.2">
      <c r="A1226" t="s">
        <v>207</v>
      </c>
      <c r="B1226">
        <v>-714.87967000000003</v>
      </c>
      <c r="C1226" t="s">
        <v>310</v>
      </c>
      <c r="D1226" s="5">
        <v>0.7716319444444445</v>
      </c>
      <c r="E1226" s="4">
        <f>VALUE(RIGHT(A1226,2))</f>
        <v>10</v>
      </c>
      <c r="F1226">
        <f>B1226</f>
        <v>-714.87967000000003</v>
      </c>
      <c r="G1226" t="str">
        <f>RIGHT(C1226,LEN(C1226)-FIND(" - ",C1226)-2)</f>
        <v>Anneal Loop [COOL] 13/14 Score</v>
      </c>
      <c r="H1226">
        <f>VALUE(D1226)</f>
        <v>0.7716319444444445</v>
      </c>
    </row>
    <row r="1227" spans="1:8" x14ac:dyDescent="0.2">
      <c r="A1227" t="s">
        <v>207</v>
      </c>
      <c r="B1227">
        <v>-718.47856000000002</v>
      </c>
      <c r="C1227" t="s">
        <v>317</v>
      </c>
      <c r="D1227" s="5">
        <v>0.77189814814814817</v>
      </c>
      <c r="E1227" s="4">
        <f>VALUE(RIGHT(A1227,2))</f>
        <v>10</v>
      </c>
      <c r="F1227">
        <f>B1227</f>
        <v>-718.47856000000002</v>
      </c>
      <c r="G1227" t="str">
        <f>RIGHT(C1227,LEN(C1227)-FIND(" - ",C1227)-2)</f>
        <v>Anneal Loop [COOL] 14/14 Score</v>
      </c>
      <c r="H1227">
        <f>VALUE(D1227)</f>
        <v>0.77189814814814817</v>
      </c>
    </row>
    <row r="1228" spans="1:8" x14ac:dyDescent="0.2">
      <c r="A1228" t="s">
        <v>207</v>
      </c>
      <c r="B1228">
        <v>-722.54254000000003</v>
      </c>
      <c r="C1228" t="s">
        <v>220</v>
      </c>
      <c r="D1228" s="5">
        <v>0.77203703703703708</v>
      </c>
      <c r="E1228" s="4">
        <f>VALUE(RIGHT(A1228,2))</f>
        <v>10</v>
      </c>
      <c r="F1228">
        <f>B1228</f>
        <v>-722.54254000000003</v>
      </c>
      <c r="G1228" t="str">
        <f>RIGHT(C1228,LEN(C1228)-FIND(" - ",C1228)-2)</f>
        <v>Minimization Loop Score</v>
      </c>
      <c r="H1228">
        <f>VALUE(D1228)</f>
        <v>0.77203703703703708</v>
      </c>
    </row>
    <row r="1229" spans="1:8" x14ac:dyDescent="0.2">
      <c r="A1229" t="s">
        <v>207</v>
      </c>
      <c r="B1229">
        <v>-722.18550000000005</v>
      </c>
      <c r="C1229" t="s">
        <v>208</v>
      </c>
      <c r="D1229" s="5">
        <v>0.77203703703703708</v>
      </c>
      <c r="E1229" s="4">
        <f>VALUE(RIGHT(A1229,2))</f>
        <v>10</v>
      </c>
      <c r="F1229">
        <f>B1229</f>
        <v>-722.18550000000005</v>
      </c>
      <c r="G1229" t="str">
        <f>RIGHT(C1229,LEN(C1229)-FIND(" - ",C1229)-2)</f>
        <v>Mutant Pack Score</v>
      </c>
      <c r="H1229">
        <f>VALUE(D1229)</f>
        <v>0.77203703703703708</v>
      </c>
    </row>
    <row r="1230" spans="1:8" x14ac:dyDescent="0.2">
      <c r="A1230" t="s">
        <v>207</v>
      </c>
      <c r="B1230">
        <v>-744.68062999999995</v>
      </c>
      <c r="C1230" t="s">
        <v>220</v>
      </c>
      <c r="D1230" s="5">
        <v>0.77265046296296302</v>
      </c>
      <c r="E1230" s="4">
        <f>VALUE(RIGHT(A1230,2))</f>
        <v>10</v>
      </c>
      <c r="F1230">
        <f>B1230</f>
        <v>-744.68062999999995</v>
      </c>
      <c r="G1230" t="str">
        <f>RIGHT(C1230,LEN(C1230)-FIND(" - ",C1230)-2)</f>
        <v>Minimization Loop Score</v>
      </c>
      <c r="H1230">
        <f>VALUE(D1230)</f>
        <v>0.77265046296296302</v>
      </c>
    </row>
    <row r="1231" spans="1:8" x14ac:dyDescent="0.2">
      <c r="A1231" t="s">
        <v>207</v>
      </c>
      <c r="B1231">
        <v>-762.59235000000001</v>
      </c>
      <c r="C1231" t="s">
        <v>324</v>
      </c>
      <c r="D1231" s="5">
        <v>0.77265046296296302</v>
      </c>
      <c r="E1231" s="4">
        <f>VALUE(RIGHT(A1231,2))</f>
        <v>10</v>
      </c>
      <c r="F1231">
        <f>B1231</f>
        <v>-762.59235000000001</v>
      </c>
      <c r="G1231" t="str">
        <f>RIGHT(C1231,LEN(C1231)-FIND(" - ",C1231)-2)</f>
        <v>Mut &amp; Min #01 Score</v>
      </c>
      <c r="H1231">
        <f>VALUE(D1231)</f>
        <v>0.77265046296296302</v>
      </c>
    </row>
    <row r="1232" spans="1:8" x14ac:dyDescent="0.2">
      <c r="A1232" t="s">
        <v>207</v>
      </c>
      <c r="B1232">
        <v>-757.29678999999999</v>
      </c>
      <c r="C1232" t="s">
        <v>208</v>
      </c>
      <c r="D1232" s="5">
        <v>0.77265046296296302</v>
      </c>
      <c r="E1232" s="4">
        <f>VALUE(RIGHT(A1232,2))</f>
        <v>10</v>
      </c>
      <c r="F1232">
        <f>B1232</f>
        <v>-757.29678999999999</v>
      </c>
      <c r="G1232" t="str">
        <f>RIGHT(C1232,LEN(C1232)-FIND(" - ",C1232)-2)</f>
        <v>Mutant Pack Score</v>
      </c>
      <c r="H1232">
        <f>VALUE(D1232)</f>
        <v>0.77265046296296302</v>
      </c>
    </row>
    <row r="1233" spans="1:8" x14ac:dyDescent="0.2">
      <c r="A1233" t="s">
        <v>207</v>
      </c>
      <c r="B1233">
        <v>-758.05820000000006</v>
      </c>
      <c r="C1233" t="s">
        <v>220</v>
      </c>
      <c r="D1233" s="5">
        <v>0.77277777777777779</v>
      </c>
      <c r="E1233" s="4">
        <f>VALUE(RIGHT(A1233,2))</f>
        <v>10</v>
      </c>
      <c r="F1233">
        <f>B1233</f>
        <v>-758.05820000000006</v>
      </c>
      <c r="G1233" t="str">
        <f>RIGHT(C1233,LEN(C1233)-FIND(" - ",C1233)-2)</f>
        <v>Minimization Loop Score</v>
      </c>
      <c r="H1233">
        <f>VALUE(D1233)</f>
        <v>0.77277777777777779</v>
      </c>
    </row>
    <row r="1234" spans="1:8" x14ac:dyDescent="0.2">
      <c r="A1234" t="s">
        <v>207</v>
      </c>
      <c r="B1234">
        <v>-758.05820000000006</v>
      </c>
      <c r="C1234" t="s">
        <v>226</v>
      </c>
      <c r="D1234" s="5">
        <v>0.77305555555555561</v>
      </c>
      <c r="E1234" s="4">
        <f>VALUE(RIGHT(A1234,2))</f>
        <v>10</v>
      </c>
      <c r="F1234">
        <f>B1234</f>
        <v>-758.05820000000006</v>
      </c>
      <c r="G1234" t="str">
        <f>RIGHT(C1234,LEN(C1234)-FIND(" - ",C1234)-2)</f>
        <v>Anneal Loop [HEAT]  1/14 Score</v>
      </c>
      <c r="H1234">
        <f>VALUE(D1234)</f>
        <v>0.77305555555555561</v>
      </c>
    </row>
    <row r="1235" spans="1:8" x14ac:dyDescent="0.2">
      <c r="A1235" t="s">
        <v>207</v>
      </c>
      <c r="B1235">
        <v>-758.05820000000006</v>
      </c>
      <c r="C1235" t="s">
        <v>233</v>
      </c>
      <c r="D1235" s="5">
        <v>0.77333333333333332</v>
      </c>
      <c r="E1235" s="4">
        <f>VALUE(RIGHT(A1235,2))</f>
        <v>10</v>
      </c>
      <c r="F1235">
        <f>B1235</f>
        <v>-758.05820000000006</v>
      </c>
      <c r="G1235" t="str">
        <f>RIGHT(C1235,LEN(C1235)-FIND(" - ",C1235)-2)</f>
        <v>Anneal Loop [HEAT]  2/14 Score</v>
      </c>
      <c r="H1235">
        <f>VALUE(D1235)</f>
        <v>0.77333333333333332</v>
      </c>
    </row>
    <row r="1236" spans="1:8" x14ac:dyDescent="0.2">
      <c r="A1236" t="s">
        <v>207</v>
      </c>
      <c r="B1236">
        <v>-758.05820000000006</v>
      </c>
      <c r="C1236" t="s">
        <v>241</v>
      </c>
      <c r="D1236" s="5">
        <v>0.77362268518518518</v>
      </c>
      <c r="E1236" s="4">
        <f>VALUE(RIGHT(A1236,2))</f>
        <v>10</v>
      </c>
      <c r="F1236">
        <f>B1236</f>
        <v>-758.05820000000006</v>
      </c>
      <c r="G1236" t="str">
        <f>RIGHT(C1236,LEN(C1236)-FIND(" - ",C1236)-2)</f>
        <v>Anneal Loop [HEAT]  3/14 Score</v>
      </c>
      <c r="H1236">
        <f>VALUE(D1236)</f>
        <v>0.77362268518518518</v>
      </c>
    </row>
    <row r="1237" spans="1:8" x14ac:dyDescent="0.2">
      <c r="A1237" t="s">
        <v>207</v>
      </c>
      <c r="B1237">
        <v>-758.05820000000006</v>
      </c>
      <c r="C1237" t="s">
        <v>247</v>
      </c>
      <c r="D1237" s="5">
        <v>0.77388888888888896</v>
      </c>
      <c r="E1237" s="4">
        <f>VALUE(RIGHT(A1237,2))</f>
        <v>10</v>
      </c>
      <c r="F1237">
        <f>B1237</f>
        <v>-758.05820000000006</v>
      </c>
      <c r="G1237" t="str">
        <f>RIGHT(C1237,LEN(C1237)-FIND(" - ",C1237)-2)</f>
        <v>Anneal Loop [COOL]  4/14 Score</v>
      </c>
      <c r="H1237">
        <f>VALUE(D1237)</f>
        <v>0.77388888888888896</v>
      </c>
    </row>
    <row r="1238" spans="1:8" x14ac:dyDescent="0.2">
      <c r="A1238" t="s">
        <v>207</v>
      </c>
      <c r="B1238">
        <v>-758.05820000000006</v>
      </c>
      <c r="C1238" t="s">
        <v>255</v>
      </c>
      <c r="D1238" s="5">
        <v>0.77416666666666656</v>
      </c>
      <c r="E1238" s="4">
        <f>VALUE(RIGHT(A1238,2))</f>
        <v>10</v>
      </c>
      <c r="F1238">
        <f>B1238</f>
        <v>-758.05820000000006</v>
      </c>
      <c r="G1238" t="str">
        <f>RIGHT(C1238,LEN(C1238)-FIND(" - ",C1238)-2)</f>
        <v>Anneal Loop [COOL]  5/14 Score</v>
      </c>
      <c r="H1238">
        <f>VALUE(D1238)</f>
        <v>0.77416666666666656</v>
      </c>
    </row>
    <row r="1239" spans="1:8" x14ac:dyDescent="0.2">
      <c r="A1239" t="s">
        <v>207</v>
      </c>
      <c r="B1239">
        <v>-751.47556999999995</v>
      </c>
      <c r="C1239" t="s">
        <v>261</v>
      </c>
      <c r="D1239" s="5">
        <v>0.77444444444444438</v>
      </c>
      <c r="E1239" s="4">
        <f>VALUE(RIGHT(A1239,2))</f>
        <v>10</v>
      </c>
      <c r="F1239">
        <f>B1239</f>
        <v>-751.47556999999995</v>
      </c>
      <c r="G1239" t="str">
        <f>RIGHT(C1239,LEN(C1239)-FIND(" - ",C1239)-2)</f>
        <v>Anneal Loop [COOL]  6/14 Score</v>
      </c>
      <c r="H1239">
        <f>VALUE(D1239)</f>
        <v>0.77444444444444438</v>
      </c>
    </row>
    <row r="1240" spans="1:8" x14ac:dyDescent="0.2">
      <c r="A1240" t="s">
        <v>207</v>
      </c>
      <c r="B1240">
        <v>-751.47556999999995</v>
      </c>
      <c r="C1240" t="s">
        <v>268</v>
      </c>
      <c r="D1240" s="5">
        <v>0.77471064814814816</v>
      </c>
      <c r="E1240" s="4">
        <f>VALUE(RIGHT(A1240,2))</f>
        <v>10</v>
      </c>
      <c r="F1240">
        <f>B1240</f>
        <v>-751.47556999999995</v>
      </c>
      <c r="G1240" t="str">
        <f>RIGHT(C1240,LEN(C1240)-FIND(" - ",C1240)-2)</f>
        <v>Anneal Loop [COOL]  7/14 Score</v>
      </c>
      <c r="H1240">
        <f>VALUE(D1240)</f>
        <v>0.77471064814814816</v>
      </c>
    </row>
    <row r="1241" spans="1:8" x14ac:dyDescent="0.2">
      <c r="A1241" t="s">
        <v>207</v>
      </c>
      <c r="B1241">
        <v>-751.47556999999995</v>
      </c>
      <c r="C1241" t="s">
        <v>275</v>
      </c>
      <c r="D1241" s="5">
        <v>0.77500000000000002</v>
      </c>
      <c r="E1241" s="4">
        <f>VALUE(RIGHT(A1241,2))</f>
        <v>10</v>
      </c>
      <c r="F1241">
        <f>B1241</f>
        <v>-751.47556999999995</v>
      </c>
      <c r="G1241" t="str">
        <f>RIGHT(C1241,LEN(C1241)-FIND(" - ",C1241)-2)</f>
        <v>Anneal Loop [HEAT]  8/14 Score</v>
      </c>
      <c r="H1241">
        <f>VALUE(D1241)</f>
        <v>0.77500000000000002</v>
      </c>
    </row>
    <row r="1242" spans="1:8" x14ac:dyDescent="0.2">
      <c r="A1242" t="s">
        <v>207</v>
      </c>
      <c r="B1242">
        <v>-751.47556999999995</v>
      </c>
      <c r="C1242" t="s">
        <v>282</v>
      </c>
      <c r="D1242" s="5">
        <v>0.77527777777777773</v>
      </c>
      <c r="E1242" s="4">
        <f>VALUE(RIGHT(A1242,2))</f>
        <v>10</v>
      </c>
      <c r="F1242">
        <f>B1242</f>
        <v>-751.47556999999995</v>
      </c>
      <c r="G1242" t="str">
        <f>RIGHT(C1242,LEN(C1242)-FIND(" - ",C1242)-2)</f>
        <v>Anneal Loop [HEAT]  9/14 Score</v>
      </c>
      <c r="H1242">
        <f>VALUE(D1242)</f>
        <v>0.77527777777777773</v>
      </c>
    </row>
    <row r="1243" spans="1:8" x14ac:dyDescent="0.2">
      <c r="A1243" t="s">
        <v>207</v>
      </c>
      <c r="B1243">
        <v>-751.47556999999995</v>
      </c>
      <c r="C1243" t="s">
        <v>289</v>
      </c>
      <c r="D1243" s="5">
        <v>0.77555555555555555</v>
      </c>
      <c r="E1243" s="4">
        <f>VALUE(RIGHT(A1243,2))</f>
        <v>10</v>
      </c>
      <c r="F1243">
        <f>B1243</f>
        <v>-751.47556999999995</v>
      </c>
      <c r="G1243" t="str">
        <f>RIGHT(C1243,LEN(C1243)-FIND(" - ",C1243)-2)</f>
        <v>Anneal Loop [HEAT] 10/14 Score</v>
      </c>
      <c r="H1243">
        <f>VALUE(D1243)</f>
        <v>0.77555555555555555</v>
      </c>
    </row>
    <row r="1244" spans="1:8" x14ac:dyDescent="0.2">
      <c r="A1244" t="s">
        <v>207</v>
      </c>
      <c r="B1244">
        <v>-750.17092000000002</v>
      </c>
      <c r="C1244" t="s">
        <v>296</v>
      </c>
      <c r="D1244" s="5">
        <v>0.77582175925925922</v>
      </c>
      <c r="E1244" s="4">
        <f>VALUE(RIGHT(A1244,2))</f>
        <v>10</v>
      </c>
      <c r="F1244">
        <f>B1244</f>
        <v>-750.17092000000002</v>
      </c>
      <c r="G1244" t="str">
        <f>RIGHT(C1244,LEN(C1244)-FIND(" - ",C1244)-2)</f>
        <v>Anneal Loop [COOL] 11/14 Score</v>
      </c>
      <c r="H1244">
        <f>VALUE(D1244)</f>
        <v>0.77582175925925922</v>
      </c>
    </row>
    <row r="1245" spans="1:8" x14ac:dyDescent="0.2">
      <c r="A1245" t="s">
        <v>207</v>
      </c>
      <c r="B1245">
        <v>-750.17092000000002</v>
      </c>
      <c r="C1245" t="s">
        <v>303</v>
      </c>
      <c r="D1245" s="5">
        <v>0.77609953703703705</v>
      </c>
      <c r="E1245" s="4">
        <f>VALUE(RIGHT(A1245,2))</f>
        <v>10</v>
      </c>
      <c r="F1245">
        <f>B1245</f>
        <v>-750.17092000000002</v>
      </c>
      <c r="G1245" t="str">
        <f>RIGHT(C1245,LEN(C1245)-FIND(" - ",C1245)-2)</f>
        <v>Anneal Loop [COOL] 12/14 Score</v>
      </c>
      <c r="H1245">
        <f>VALUE(D1245)</f>
        <v>0.77609953703703705</v>
      </c>
    </row>
    <row r="1246" spans="1:8" x14ac:dyDescent="0.2">
      <c r="A1246" t="s">
        <v>207</v>
      </c>
      <c r="B1246">
        <v>-748.20433000000003</v>
      </c>
      <c r="C1246" t="s">
        <v>310</v>
      </c>
      <c r="D1246" s="5">
        <v>0.77636574074074083</v>
      </c>
      <c r="E1246" s="4">
        <f>VALUE(RIGHT(A1246,2))</f>
        <v>10</v>
      </c>
      <c r="F1246">
        <f>B1246</f>
        <v>-748.20433000000003</v>
      </c>
      <c r="G1246" t="str">
        <f>RIGHT(C1246,LEN(C1246)-FIND(" - ",C1246)-2)</f>
        <v>Anneal Loop [COOL] 13/14 Score</v>
      </c>
      <c r="H1246">
        <f>VALUE(D1246)</f>
        <v>0.77636574074074083</v>
      </c>
    </row>
    <row r="1247" spans="1:8" x14ac:dyDescent="0.2">
      <c r="A1247" t="s">
        <v>207</v>
      </c>
      <c r="B1247">
        <v>-748.41976999999997</v>
      </c>
      <c r="C1247" t="s">
        <v>317</v>
      </c>
      <c r="D1247" s="5">
        <v>0.7766319444444445</v>
      </c>
      <c r="E1247" s="4">
        <f>VALUE(RIGHT(A1247,2))</f>
        <v>10</v>
      </c>
      <c r="F1247">
        <f>B1247</f>
        <v>-748.41976999999997</v>
      </c>
      <c r="G1247" t="str">
        <f>RIGHT(C1247,LEN(C1247)-FIND(" - ",C1247)-2)</f>
        <v>Anneal Loop [COOL] 14/14 Score</v>
      </c>
      <c r="H1247">
        <f>VALUE(D1247)</f>
        <v>0.7766319444444445</v>
      </c>
    </row>
    <row r="1248" spans="1:8" x14ac:dyDescent="0.2">
      <c r="A1248" t="s">
        <v>207</v>
      </c>
      <c r="B1248">
        <v>-748.83900000000006</v>
      </c>
      <c r="C1248" t="s">
        <v>220</v>
      </c>
      <c r="D1248" s="5">
        <v>0.77675925925925926</v>
      </c>
      <c r="E1248" s="4">
        <f>VALUE(RIGHT(A1248,2))</f>
        <v>10</v>
      </c>
      <c r="F1248">
        <f>B1248</f>
        <v>-748.83900000000006</v>
      </c>
      <c r="G1248" t="str">
        <f>RIGHT(C1248,LEN(C1248)-FIND(" - ",C1248)-2)</f>
        <v>Minimization Loop Score</v>
      </c>
      <c r="H1248">
        <f>VALUE(D1248)</f>
        <v>0.77675925925925926</v>
      </c>
    </row>
    <row r="1249" spans="1:8" x14ac:dyDescent="0.2">
      <c r="A1249" t="s">
        <v>207</v>
      </c>
      <c r="B1249">
        <v>-748.83839</v>
      </c>
      <c r="C1249" t="s">
        <v>208</v>
      </c>
      <c r="D1249" s="5">
        <v>0.77675925925925926</v>
      </c>
      <c r="E1249" s="4">
        <f>VALUE(RIGHT(A1249,2))</f>
        <v>10</v>
      </c>
      <c r="F1249">
        <f>B1249</f>
        <v>-748.83839</v>
      </c>
      <c r="G1249" t="str">
        <f>RIGHT(C1249,LEN(C1249)-FIND(" - ",C1249)-2)</f>
        <v>Mutant Pack Score</v>
      </c>
      <c r="H1249">
        <f>VALUE(D1249)</f>
        <v>0.77675925925925926</v>
      </c>
    </row>
    <row r="1250" spans="1:8" x14ac:dyDescent="0.2">
      <c r="A1250" t="s">
        <v>207</v>
      </c>
      <c r="B1250">
        <v>-757.62149999999997</v>
      </c>
      <c r="C1250" t="s">
        <v>220</v>
      </c>
      <c r="D1250" s="5">
        <v>0.77736111111111106</v>
      </c>
      <c r="E1250" s="4">
        <f>VALUE(RIGHT(A1250,2))</f>
        <v>10</v>
      </c>
      <c r="F1250">
        <f>B1250</f>
        <v>-757.62149999999997</v>
      </c>
      <c r="G1250" t="str">
        <f>RIGHT(C1250,LEN(C1250)-FIND(" - ",C1250)-2)</f>
        <v>Minimization Loop Score</v>
      </c>
      <c r="H1250">
        <f>VALUE(D1250)</f>
        <v>0.77736111111111106</v>
      </c>
    </row>
    <row r="1251" spans="1:8" x14ac:dyDescent="0.2">
      <c r="A1251" t="s">
        <v>207</v>
      </c>
      <c r="B1251">
        <v>-762.59235000000001</v>
      </c>
      <c r="C1251" t="s">
        <v>332</v>
      </c>
      <c r="D1251" s="5">
        <v>0.77736111111111106</v>
      </c>
      <c r="E1251" s="4">
        <f>VALUE(RIGHT(A1251,2))</f>
        <v>10</v>
      </c>
      <c r="F1251">
        <f>B1251</f>
        <v>-762.59235000000001</v>
      </c>
      <c r="G1251" t="str">
        <f>RIGHT(C1251,LEN(C1251)-FIND(" - ",C1251)-2)</f>
        <v>Mut &amp; Min #02 Score</v>
      </c>
      <c r="H1251">
        <f>VALUE(D1251)</f>
        <v>0.77736111111111106</v>
      </c>
    </row>
    <row r="1252" spans="1:8" x14ac:dyDescent="0.2">
      <c r="A1252" t="s">
        <v>207</v>
      </c>
      <c r="B1252">
        <v>-727.09505999999999</v>
      </c>
      <c r="C1252" t="s">
        <v>208</v>
      </c>
      <c r="D1252" s="5">
        <v>0.77736111111111106</v>
      </c>
      <c r="E1252" s="4">
        <f>VALUE(RIGHT(A1252,2))</f>
        <v>10</v>
      </c>
      <c r="F1252">
        <f>B1252</f>
        <v>-727.09505999999999</v>
      </c>
      <c r="G1252" t="str">
        <f>RIGHT(C1252,LEN(C1252)-FIND(" - ",C1252)-2)</f>
        <v>Mutant Pack Score</v>
      </c>
      <c r="H1252">
        <f>VALUE(D1252)</f>
        <v>0.77736111111111106</v>
      </c>
    </row>
    <row r="1253" spans="1:8" x14ac:dyDescent="0.2">
      <c r="A1253" t="s">
        <v>207</v>
      </c>
      <c r="B1253">
        <v>-731.40378999999996</v>
      </c>
      <c r="C1253" t="s">
        <v>220</v>
      </c>
      <c r="D1253" s="5">
        <v>0.77749999999999997</v>
      </c>
      <c r="E1253" s="4">
        <f>VALUE(RIGHT(A1253,2))</f>
        <v>10</v>
      </c>
      <c r="F1253">
        <f>B1253</f>
        <v>-731.40378999999996</v>
      </c>
      <c r="G1253" t="str">
        <f>RIGHT(C1253,LEN(C1253)-FIND(" - ",C1253)-2)</f>
        <v>Minimization Loop Score</v>
      </c>
      <c r="H1253">
        <f>VALUE(D1253)</f>
        <v>0.77749999999999997</v>
      </c>
    </row>
    <row r="1254" spans="1:8" x14ac:dyDescent="0.2">
      <c r="A1254" t="s">
        <v>207</v>
      </c>
      <c r="B1254">
        <v>-731.40378999999996</v>
      </c>
      <c r="C1254" t="s">
        <v>226</v>
      </c>
      <c r="D1254" s="5">
        <v>0.77778935185185183</v>
      </c>
      <c r="E1254" s="4">
        <f>VALUE(RIGHT(A1254,2))</f>
        <v>10</v>
      </c>
      <c r="F1254">
        <f>B1254</f>
        <v>-731.40378999999996</v>
      </c>
      <c r="G1254" t="str">
        <f>RIGHT(C1254,LEN(C1254)-FIND(" - ",C1254)-2)</f>
        <v>Anneal Loop [HEAT]  1/14 Score</v>
      </c>
      <c r="H1254">
        <f>VALUE(D1254)</f>
        <v>0.77778935185185183</v>
      </c>
    </row>
    <row r="1255" spans="1:8" x14ac:dyDescent="0.2">
      <c r="A1255" t="s">
        <v>207</v>
      </c>
      <c r="B1255">
        <v>-731.40378999999996</v>
      </c>
      <c r="C1255" t="s">
        <v>233</v>
      </c>
      <c r="D1255" s="5">
        <v>0.77806712962962965</v>
      </c>
      <c r="E1255" s="4">
        <f>VALUE(RIGHT(A1255,2))</f>
        <v>10</v>
      </c>
      <c r="F1255">
        <f>B1255</f>
        <v>-731.40378999999996</v>
      </c>
      <c r="G1255" t="str">
        <f>RIGHT(C1255,LEN(C1255)-FIND(" - ",C1255)-2)</f>
        <v>Anneal Loop [HEAT]  2/14 Score</v>
      </c>
      <c r="H1255">
        <f>VALUE(D1255)</f>
        <v>0.77806712962962965</v>
      </c>
    </row>
    <row r="1256" spans="1:8" x14ac:dyDescent="0.2">
      <c r="A1256" t="s">
        <v>207</v>
      </c>
      <c r="B1256">
        <v>-731.40378999999996</v>
      </c>
      <c r="C1256" t="s">
        <v>241</v>
      </c>
      <c r="D1256" s="5">
        <v>0.77835648148148151</v>
      </c>
      <c r="E1256" s="4">
        <f>VALUE(RIGHT(A1256,2))</f>
        <v>10</v>
      </c>
      <c r="F1256">
        <f>B1256</f>
        <v>-731.40378999999996</v>
      </c>
      <c r="G1256" t="str">
        <f>RIGHT(C1256,LEN(C1256)-FIND(" - ",C1256)-2)</f>
        <v>Anneal Loop [HEAT]  3/14 Score</v>
      </c>
      <c r="H1256">
        <f>VALUE(D1256)</f>
        <v>0.77835648148148151</v>
      </c>
    </row>
    <row r="1257" spans="1:8" x14ac:dyDescent="0.2">
      <c r="A1257" t="s">
        <v>207</v>
      </c>
      <c r="B1257">
        <v>-724.24829999999997</v>
      </c>
      <c r="C1257" t="s">
        <v>247</v>
      </c>
      <c r="D1257" s="5">
        <v>0.77862268518518529</v>
      </c>
      <c r="E1257" s="4">
        <f>VALUE(RIGHT(A1257,2))</f>
        <v>10</v>
      </c>
      <c r="F1257">
        <f>B1257</f>
        <v>-724.24829999999997</v>
      </c>
      <c r="G1257" t="str">
        <f>RIGHT(C1257,LEN(C1257)-FIND(" - ",C1257)-2)</f>
        <v>Anneal Loop [COOL]  4/14 Score</v>
      </c>
      <c r="H1257">
        <f>VALUE(D1257)</f>
        <v>0.77862268518518529</v>
      </c>
    </row>
    <row r="1258" spans="1:8" x14ac:dyDescent="0.2">
      <c r="A1258" t="s">
        <v>207</v>
      </c>
      <c r="B1258">
        <v>-725.65188000000001</v>
      </c>
      <c r="C1258" t="s">
        <v>255</v>
      </c>
      <c r="D1258" s="5">
        <v>0.77890046296296289</v>
      </c>
      <c r="E1258" s="4">
        <f>VALUE(RIGHT(A1258,2))</f>
        <v>10</v>
      </c>
      <c r="F1258">
        <f>B1258</f>
        <v>-725.65188000000001</v>
      </c>
      <c r="G1258" t="str">
        <f>RIGHT(C1258,LEN(C1258)-FIND(" - ",C1258)-2)</f>
        <v>Anneal Loop [COOL]  5/14 Score</v>
      </c>
      <c r="H1258">
        <f>VALUE(D1258)</f>
        <v>0.77890046296296289</v>
      </c>
    </row>
    <row r="1259" spans="1:8" x14ac:dyDescent="0.2">
      <c r="A1259" t="s">
        <v>207</v>
      </c>
      <c r="B1259">
        <v>-715.43551000000002</v>
      </c>
      <c r="C1259" t="s">
        <v>261</v>
      </c>
      <c r="D1259" s="5">
        <v>0.77916666666666667</v>
      </c>
      <c r="E1259" s="4">
        <f>VALUE(RIGHT(A1259,2))</f>
        <v>10</v>
      </c>
      <c r="F1259">
        <f>B1259</f>
        <v>-715.43551000000002</v>
      </c>
      <c r="G1259" t="str">
        <f>RIGHT(C1259,LEN(C1259)-FIND(" - ",C1259)-2)</f>
        <v>Anneal Loop [COOL]  6/14 Score</v>
      </c>
      <c r="H1259">
        <f>VALUE(D1259)</f>
        <v>0.77916666666666667</v>
      </c>
    </row>
    <row r="1260" spans="1:8" x14ac:dyDescent="0.2">
      <c r="A1260" t="s">
        <v>207</v>
      </c>
      <c r="B1260">
        <v>-718.10959000000003</v>
      </c>
      <c r="C1260" t="s">
        <v>268</v>
      </c>
      <c r="D1260" s="5">
        <v>0.77943287037037035</v>
      </c>
      <c r="E1260" s="4">
        <f>VALUE(RIGHT(A1260,2))</f>
        <v>10</v>
      </c>
      <c r="F1260">
        <f>B1260</f>
        <v>-718.10959000000003</v>
      </c>
      <c r="G1260" t="str">
        <f>RIGHT(C1260,LEN(C1260)-FIND(" - ",C1260)-2)</f>
        <v>Anneal Loop [COOL]  7/14 Score</v>
      </c>
      <c r="H1260">
        <f>VALUE(D1260)</f>
        <v>0.77943287037037035</v>
      </c>
    </row>
    <row r="1261" spans="1:8" x14ac:dyDescent="0.2">
      <c r="A1261" t="s">
        <v>207</v>
      </c>
      <c r="B1261">
        <v>-718.10959000000003</v>
      </c>
      <c r="C1261" t="s">
        <v>275</v>
      </c>
      <c r="D1261" s="5">
        <v>0.77972222222222232</v>
      </c>
      <c r="E1261" s="4">
        <f>VALUE(RIGHT(A1261,2))</f>
        <v>10</v>
      </c>
      <c r="F1261">
        <f>B1261</f>
        <v>-718.10959000000003</v>
      </c>
      <c r="G1261" t="str">
        <f>RIGHT(C1261,LEN(C1261)-FIND(" - ",C1261)-2)</f>
        <v>Anneal Loop [HEAT]  8/14 Score</v>
      </c>
      <c r="H1261">
        <f>VALUE(D1261)</f>
        <v>0.77972222222222232</v>
      </c>
    </row>
    <row r="1262" spans="1:8" x14ac:dyDescent="0.2">
      <c r="A1262" t="s">
        <v>207</v>
      </c>
      <c r="B1262">
        <v>-718.10959000000003</v>
      </c>
      <c r="C1262" t="s">
        <v>282</v>
      </c>
      <c r="D1262" s="5">
        <v>0.77999999999999992</v>
      </c>
      <c r="E1262" s="4">
        <f>VALUE(RIGHT(A1262,2))</f>
        <v>10</v>
      </c>
      <c r="F1262">
        <f>B1262</f>
        <v>-718.10959000000003</v>
      </c>
      <c r="G1262" t="str">
        <f>RIGHT(C1262,LEN(C1262)-FIND(" - ",C1262)-2)</f>
        <v>Anneal Loop [HEAT]  9/14 Score</v>
      </c>
      <c r="H1262">
        <f>VALUE(D1262)</f>
        <v>0.77999999999999992</v>
      </c>
    </row>
    <row r="1263" spans="1:8" x14ac:dyDescent="0.2">
      <c r="A1263" t="s">
        <v>207</v>
      </c>
      <c r="B1263">
        <v>-718.10959000000003</v>
      </c>
      <c r="C1263" t="s">
        <v>289</v>
      </c>
      <c r="D1263" s="5">
        <v>0.78027777777777774</v>
      </c>
      <c r="E1263" s="4">
        <f>VALUE(RIGHT(A1263,2))</f>
        <v>10</v>
      </c>
      <c r="F1263">
        <f>B1263</f>
        <v>-718.10959000000003</v>
      </c>
      <c r="G1263" t="str">
        <f>RIGHT(C1263,LEN(C1263)-FIND(" - ",C1263)-2)</f>
        <v>Anneal Loop [HEAT] 10/14 Score</v>
      </c>
      <c r="H1263">
        <f>VALUE(D1263)</f>
        <v>0.78027777777777774</v>
      </c>
    </row>
    <row r="1264" spans="1:8" x14ac:dyDescent="0.2">
      <c r="A1264" t="s">
        <v>207</v>
      </c>
      <c r="B1264">
        <v>-718.10959000000003</v>
      </c>
      <c r="C1264" t="s">
        <v>296</v>
      </c>
      <c r="D1264" s="5">
        <v>0.78055555555555556</v>
      </c>
      <c r="E1264" s="4">
        <f>VALUE(RIGHT(A1264,2))</f>
        <v>10</v>
      </c>
      <c r="F1264">
        <f>B1264</f>
        <v>-718.10959000000003</v>
      </c>
      <c r="G1264" t="str">
        <f>RIGHT(C1264,LEN(C1264)-FIND(" - ",C1264)-2)</f>
        <v>Anneal Loop [COOL] 11/14 Score</v>
      </c>
      <c r="H1264">
        <f>VALUE(D1264)</f>
        <v>0.78055555555555556</v>
      </c>
    </row>
    <row r="1265" spans="1:8" x14ac:dyDescent="0.2">
      <c r="A1265" t="s">
        <v>207</v>
      </c>
      <c r="B1265">
        <v>-714.39676999999995</v>
      </c>
      <c r="C1265" t="s">
        <v>303</v>
      </c>
      <c r="D1265" s="5">
        <v>0.78082175925925934</v>
      </c>
      <c r="E1265" s="4">
        <f>VALUE(RIGHT(A1265,2))</f>
        <v>10</v>
      </c>
      <c r="F1265">
        <f>B1265</f>
        <v>-714.39676999999995</v>
      </c>
      <c r="G1265" t="str">
        <f>RIGHT(C1265,LEN(C1265)-FIND(" - ",C1265)-2)</f>
        <v>Anneal Loop [COOL] 12/14 Score</v>
      </c>
      <c r="H1265">
        <f>VALUE(D1265)</f>
        <v>0.78082175925925934</v>
      </c>
    </row>
    <row r="1266" spans="1:8" x14ac:dyDescent="0.2">
      <c r="A1266" t="s">
        <v>207</v>
      </c>
      <c r="B1266">
        <v>-713.08126000000004</v>
      </c>
      <c r="C1266" t="s">
        <v>310</v>
      </c>
      <c r="D1266" s="5">
        <v>0.78109953703703694</v>
      </c>
      <c r="E1266" s="4">
        <f>VALUE(RIGHT(A1266,2))</f>
        <v>10</v>
      </c>
      <c r="F1266">
        <f>B1266</f>
        <v>-713.08126000000004</v>
      </c>
      <c r="G1266" t="str">
        <f>RIGHT(C1266,LEN(C1266)-FIND(" - ",C1266)-2)</f>
        <v>Anneal Loop [COOL] 13/14 Score</v>
      </c>
      <c r="H1266">
        <f>VALUE(D1266)</f>
        <v>0.78109953703703694</v>
      </c>
    </row>
    <row r="1267" spans="1:8" x14ac:dyDescent="0.2">
      <c r="A1267" t="s">
        <v>207</v>
      </c>
      <c r="B1267">
        <v>-707.39283</v>
      </c>
      <c r="C1267" t="s">
        <v>317</v>
      </c>
      <c r="D1267" s="5">
        <v>0.78137731481481476</v>
      </c>
      <c r="E1267" s="4">
        <f>VALUE(RIGHT(A1267,2))</f>
        <v>10</v>
      </c>
      <c r="F1267">
        <f>B1267</f>
        <v>-707.39283</v>
      </c>
      <c r="G1267" t="str">
        <f>RIGHT(C1267,LEN(C1267)-FIND(" - ",C1267)-2)</f>
        <v>Anneal Loop [COOL] 14/14 Score</v>
      </c>
      <c r="H1267">
        <f>VALUE(D1267)</f>
        <v>0.78137731481481476</v>
      </c>
    </row>
    <row r="1268" spans="1:8" x14ac:dyDescent="0.2">
      <c r="A1268" t="s">
        <v>207</v>
      </c>
      <c r="B1268">
        <v>-708.14547000000005</v>
      </c>
      <c r="C1268" t="s">
        <v>220</v>
      </c>
      <c r="D1268" s="5">
        <v>0.78150462962962963</v>
      </c>
      <c r="E1268" s="4">
        <f>VALUE(RIGHT(A1268,2))</f>
        <v>10</v>
      </c>
      <c r="F1268">
        <f>B1268</f>
        <v>-708.14547000000005</v>
      </c>
      <c r="G1268" t="str">
        <f>RIGHT(C1268,LEN(C1268)-FIND(" - ",C1268)-2)</f>
        <v>Minimization Loop Score</v>
      </c>
      <c r="H1268">
        <f>VALUE(D1268)</f>
        <v>0.78150462962962963</v>
      </c>
    </row>
    <row r="1269" spans="1:8" x14ac:dyDescent="0.2">
      <c r="A1269" t="s">
        <v>207</v>
      </c>
      <c r="B1269">
        <v>-707.73248999999998</v>
      </c>
      <c r="C1269" t="s">
        <v>208</v>
      </c>
      <c r="D1269" s="5">
        <v>0.78150462962962963</v>
      </c>
      <c r="E1269" s="4">
        <f>VALUE(RIGHT(A1269,2))</f>
        <v>10</v>
      </c>
      <c r="F1269">
        <f>B1269</f>
        <v>-707.73248999999998</v>
      </c>
      <c r="G1269" t="str">
        <f>RIGHT(C1269,LEN(C1269)-FIND(" - ",C1269)-2)</f>
        <v>Mutant Pack Score</v>
      </c>
      <c r="H1269">
        <f>VALUE(D1269)</f>
        <v>0.78150462962962963</v>
      </c>
    </row>
    <row r="1270" spans="1:8" x14ac:dyDescent="0.2">
      <c r="A1270" t="s">
        <v>207</v>
      </c>
      <c r="B1270">
        <v>-729.25486999999998</v>
      </c>
      <c r="C1270" t="s">
        <v>220</v>
      </c>
      <c r="D1270" s="5">
        <v>0.78210648148148154</v>
      </c>
      <c r="E1270" s="4">
        <f>VALUE(RIGHT(A1270,2))</f>
        <v>10</v>
      </c>
      <c r="F1270">
        <f>B1270</f>
        <v>-729.25486999999998</v>
      </c>
      <c r="G1270" t="str">
        <f>RIGHT(C1270,LEN(C1270)-FIND(" - ",C1270)-2)</f>
        <v>Minimization Loop Score</v>
      </c>
      <c r="H1270">
        <f>VALUE(D1270)</f>
        <v>0.78210648148148154</v>
      </c>
    </row>
    <row r="1271" spans="1:8" x14ac:dyDescent="0.2">
      <c r="A1271" t="s">
        <v>207</v>
      </c>
      <c r="B1271">
        <v>-762.59235000000001</v>
      </c>
      <c r="C1271" t="s">
        <v>340</v>
      </c>
      <c r="D1271" s="5">
        <v>0.78210648148148154</v>
      </c>
      <c r="E1271" s="4">
        <f>VALUE(RIGHT(A1271,2))</f>
        <v>10</v>
      </c>
      <c r="F1271">
        <f>B1271</f>
        <v>-762.59235000000001</v>
      </c>
      <c r="G1271" t="str">
        <f>RIGHT(C1271,LEN(C1271)-FIND(" - ",C1271)-2)</f>
        <v>Mut &amp; Min #03 Score</v>
      </c>
      <c r="H1271">
        <f>VALUE(D1271)</f>
        <v>0.78210648148148154</v>
      </c>
    </row>
    <row r="1272" spans="1:8" x14ac:dyDescent="0.2">
      <c r="A1272" t="s">
        <v>207</v>
      </c>
      <c r="B1272">
        <v>-742.13603000000001</v>
      </c>
      <c r="C1272" t="s">
        <v>208</v>
      </c>
      <c r="D1272" s="5">
        <v>0.78210648148148154</v>
      </c>
      <c r="E1272" s="4">
        <f>VALUE(RIGHT(A1272,2))</f>
        <v>10</v>
      </c>
      <c r="F1272">
        <f>B1272</f>
        <v>-742.13603000000001</v>
      </c>
      <c r="G1272" t="str">
        <f>RIGHT(C1272,LEN(C1272)-FIND(" - ",C1272)-2)</f>
        <v>Mutant Pack Score</v>
      </c>
      <c r="H1272">
        <f>VALUE(D1272)</f>
        <v>0.78210648148148154</v>
      </c>
    </row>
    <row r="1273" spans="1:8" x14ac:dyDescent="0.2">
      <c r="A1273" t="s">
        <v>207</v>
      </c>
      <c r="B1273">
        <v>-751.49325999999996</v>
      </c>
      <c r="C1273" t="s">
        <v>220</v>
      </c>
      <c r="D1273" s="5">
        <v>0.7822337962962963</v>
      </c>
      <c r="E1273" s="4">
        <f>VALUE(RIGHT(A1273,2))</f>
        <v>10</v>
      </c>
      <c r="F1273">
        <f>B1273</f>
        <v>-751.49325999999996</v>
      </c>
      <c r="G1273" t="str">
        <f>RIGHT(C1273,LEN(C1273)-FIND(" - ",C1273)-2)</f>
        <v>Minimization Loop Score</v>
      </c>
      <c r="H1273">
        <f>VALUE(D1273)</f>
        <v>0.7822337962962963</v>
      </c>
    </row>
    <row r="1274" spans="1:8" x14ac:dyDescent="0.2">
      <c r="A1274" t="s">
        <v>207</v>
      </c>
      <c r="B1274">
        <v>-751.49325999999996</v>
      </c>
      <c r="C1274" t="s">
        <v>226</v>
      </c>
      <c r="D1274" s="5">
        <v>0.78251157407407401</v>
      </c>
      <c r="E1274" s="4">
        <f>VALUE(RIGHT(A1274,2))</f>
        <v>10</v>
      </c>
      <c r="F1274">
        <f>B1274</f>
        <v>-751.49325999999996</v>
      </c>
      <c r="G1274" t="str">
        <f>RIGHT(C1274,LEN(C1274)-FIND(" - ",C1274)-2)</f>
        <v>Anneal Loop [HEAT]  1/14 Score</v>
      </c>
      <c r="H1274">
        <f>VALUE(D1274)</f>
        <v>0.78251157407407401</v>
      </c>
    </row>
    <row r="1275" spans="1:8" x14ac:dyDescent="0.2">
      <c r="A1275" t="s">
        <v>207</v>
      </c>
      <c r="B1275">
        <v>-751.49325999999996</v>
      </c>
      <c r="C1275" t="s">
        <v>233</v>
      </c>
      <c r="D1275" s="5">
        <v>0.78280092592592598</v>
      </c>
      <c r="E1275" s="4">
        <f>VALUE(RIGHT(A1275,2))</f>
        <v>10</v>
      </c>
      <c r="F1275">
        <f>B1275</f>
        <v>-751.49325999999996</v>
      </c>
      <c r="G1275" t="str">
        <f>RIGHT(C1275,LEN(C1275)-FIND(" - ",C1275)-2)</f>
        <v>Anneal Loop [HEAT]  2/14 Score</v>
      </c>
      <c r="H1275">
        <f>VALUE(D1275)</f>
        <v>0.78280092592592598</v>
      </c>
    </row>
    <row r="1276" spans="1:8" x14ac:dyDescent="0.2">
      <c r="A1276" t="s">
        <v>207</v>
      </c>
      <c r="B1276">
        <v>-751.49325999999996</v>
      </c>
      <c r="C1276" t="s">
        <v>241</v>
      </c>
      <c r="D1276" s="5">
        <v>0.78309027777777773</v>
      </c>
      <c r="E1276" s="4">
        <f>VALUE(RIGHT(A1276,2))</f>
        <v>10</v>
      </c>
      <c r="F1276">
        <f>B1276</f>
        <v>-751.49325999999996</v>
      </c>
      <c r="G1276" t="str">
        <f>RIGHT(C1276,LEN(C1276)-FIND(" - ",C1276)-2)</f>
        <v>Anneal Loop [HEAT]  3/14 Score</v>
      </c>
      <c r="H1276">
        <f>VALUE(D1276)</f>
        <v>0.78309027777777773</v>
      </c>
    </row>
    <row r="1277" spans="1:8" x14ac:dyDescent="0.2">
      <c r="A1277" t="s">
        <v>207</v>
      </c>
      <c r="B1277">
        <v>-751.49325999999996</v>
      </c>
      <c r="C1277" t="s">
        <v>247</v>
      </c>
      <c r="D1277" s="5">
        <v>0.7833564814814814</v>
      </c>
      <c r="E1277" s="4">
        <f>VALUE(RIGHT(A1277,2))</f>
        <v>10</v>
      </c>
      <c r="F1277">
        <f>B1277</f>
        <v>-751.49325999999996</v>
      </c>
      <c r="G1277" t="str">
        <f>RIGHT(C1277,LEN(C1277)-FIND(" - ",C1277)-2)</f>
        <v>Anneal Loop [COOL]  4/14 Score</v>
      </c>
      <c r="H1277">
        <f>VALUE(D1277)</f>
        <v>0.7833564814814814</v>
      </c>
    </row>
    <row r="1278" spans="1:8" x14ac:dyDescent="0.2">
      <c r="A1278" t="s">
        <v>207</v>
      </c>
      <c r="B1278">
        <v>-750.81695999999999</v>
      </c>
      <c r="C1278" t="s">
        <v>255</v>
      </c>
      <c r="D1278" s="5">
        <v>0.78362268518518519</v>
      </c>
      <c r="E1278" s="4">
        <f>VALUE(RIGHT(A1278,2))</f>
        <v>10</v>
      </c>
      <c r="F1278">
        <f>B1278</f>
        <v>-750.81695999999999</v>
      </c>
      <c r="G1278" t="str">
        <f>RIGHT(C1278,LEN(C1278)-FIND(" - ",C1278)-2)</f>
        <v>Anneal Loop [COOL]  5/14 Score</v>
      </c>
      <c r="H1278">
        <f>VALUE(D1278)</f>
        <v>0.78362268518518519</v>
      </c>
    </row>
    <row r="1279" spans="1:8" x14ac:dyDescent="0.2">
      <c r="A1279" t="s">
        <v>207</v>
      </c>
      <c r="B1279">
        <v>-750.81695999999999</v>
      </c>
      <c r="C1279" t="s">
        <v>261</v>
      </c>
      <c r="D1279" s="5">
        <v>0.78390046296296301</v>
      </c>
      <c r="E1279" s="4">
        <f>VALUE(RIGHT(A1279,2))</f>
        <v>10</v>
      </c>
      <c r="F1279">
        <f>B1279</f>
        <v>-750.81695999999999</v>
      </c>
      <c r="G1279" t="str">
        <f>RIGHT(C1279,LEN(C1279)-FIND(" - ",C1279)-2)</f>
        <v>Anneal Loop [COOL]  6/14 Score</v>
      </c>
      <c r="H1279">
        <f>VALUE(D1279)</f>
        <v>0.78390046296296301</v>
      </c>
    </row>
    <row r="1280" spans="1:8" x14ac:dyDescent="0.2">
      <c r="A1280" t="s">
        <v>207</v>
      </c>
      <c r="B1280">
        <v>-746.47598000000005</v>
      </c>
      <c r="C1280" t="s">
        <v>268</v>
      </c>
      <c r="D1280" s="5">
        <v>0.78416666666666668</v>
      </c>
      <c r="E1280" s="4">
        <f>VALUE(RIGHT(A1280,2))</f>
        <v>10</v>
      </c>
      <c r="F1280">
        <f>B1280</f>
        <v>-746.47598000000005</v>
      </c>
      <c r="G1280" t="str">
        <f>RIGHT(C1280,LEN(C1280)-FIND(" - ",C1280)-2)</f>
        <v>Anneal Loop [COOL]  7/14 Score</v>
      </c>
      <c r="H1280">
        <f>VALUE(D1280)</f>
        <v>0.78416666666666668</v>
      </c>
    </row>
    <row r="1281" spans="1:8" x14ac:dyDescent="0.2">
      <c r="A1281" t="s">
        <v>207</v>
      </c>
      <c r="B1281">
        <v>-746.47598000000005</v>
      </c>
      <c r="C1281" t="s">
        <v>275</v>
      </c>
      <c r="D1281" s="5">
        <v>0.78445601851851843</v>
      </c>
      <c r="E1281" s="4">
        <f>VALUE(RIGHT(A1281,2))</f>
        <v>10</v>
      </c>
      <c r="F1281">
        <f>B1281</f>
        <v>-746.47598000000005</v>
      </c>
      <c r="G1281" t="str">
        <f>RIGHT(C1281,LEN(C1281)-FIND(" - ",C1281)-2)</f>
        <v>Anneal Loop [HEAT]  8/14 Score</v>
      </c>
      <c r="H1281">
        <f>VALUE(D1281)</f>
        <v>0.78445601851851843</v>
      </c>
    </row>
    <row r="1282" spans="1:8" x14ac:dyDescent="0.2">
      <c r="A1282" t="s">
        <v>207</v>
      </c>
      <c r="B1282">
        <v>-746.47598000000005</v>
      </c>
      <c r="C1282" t="s">
        <v>282</v>
      </c>
      <c r="D1282" s="5">
        <v>0.78473379629629625</v>
      </c>
      <c r="E1282" s="4">
        <f>VALUE(RIGHT(A1282,2))</f>
        <v>10</v>
      </c>
      <c r="F1282">
        <f>B1282</f>
        <v>-746.47598000000005</v>
      </c>
      <c r="G1282" t="str">
        <f>RIGHT(C1282,LEN(C1282)-FIND(" - ",C1282)-2)</f>
        <v>Anneal Loop [HEAT]  9/14 Score</v>
      </c>
      <c r="H1282">
        <f>VALUE(D1282)</f>
        <v>0.78473379629629625</v>
      </c>
    </row>
    <row r="1283" spans="1:8" x14ac:dyDescent="0.2">
      <c r="A1283" t="s">
        <v>207</v>
      </c>
      <c r="B1283">
        <v>-746.47598000000005</v>
      </c>
      <c r="C1283" t="s">
        <v>289</v>
      </c>
      <c r="D1283" s="5">
        <v>0.78502314814814811</v>
      </c>
      <c r="E1283" s="4">
        <f>VALUE(RIGHT(A1283,2))</f>
        <v>10</v>
      </c>
      <c r="F1283">
        <f>B1283</f>
        <v>-746.47598000000005</v>
      </c>
      <c r="G1283" t="str">
        <f>RIGHT(C1283,LEN(C1283)-FIND(" - ",C1283)-2)</f>
        <v>Anneal Loop [HEAT] 10/14 Score</v>
      </c>
      <c r="H1283">
        <f>VALUE(D1283)</f>
        <v>0.78502314814814811</v>
      </c>
    </row>
    <row r="1284" spans="1:8" x14ac:dyDescent="0.2">
      <c r="A1284" t="s">
        <v>207</v>
      </c>
      <c r="B1284">
        <v>-744.63903000000005</v>
      </c>
      <c r="C1284" t="s">
        <v>296</v>
      </c>
      <c r="D1284" s="5">
        <v>0.78528935185185189</v>
      </c>
      <c r="E1284" s="4">
        <f>VALUE(RIGHT(A1284,2))</f>
        <v>10</v>
      </c>
      <c r="F1284">
        <f>B1284</f>
        <v>-744.63903000000005</v>
      </c>
      <c r="G1284" t="str">
        <f>RIGHT(C1284,LEN(C1284)-FIND(" - ",C1284)-2)</f>
        <v>Anneal Loop [COOL] 11/14 Score</v>
      </c>
      <c r="H1284">
        <f>VALUE(D1284)</f>
        <v>0.78528935185185189</v>
      </c>
    </row>
    <row r="1285" spans="1:8" x14ac:dyDescent="0.2">
      <c r="A1285" t="s">
        <v>207</v>
      </c>
      <c r="B1285">
        <v>-744.63903000000005</v>
      </c>
      <c r="C1285" t="s">
        <v>303</v>
      </c>
      <c r="D1285" s="5">
        <v>0.7855671296296296</v>
      </c>
      <c r="E1285" s="4">
        <f>VALUE(RIGHT(A1285,2))</f>
        <v>10</v>
      </c>
      <c r="F1285">
        <f>B1285</f>
        <v>-744.63903000000005</v>
      </c>
      <c r="G1285" t="str">
        <f>RIGHT(C1285,LEN(C1285)-FIND(" - ",C1285)-2)</f>
        <v>Anneal Loop [COOL] 12/14 Score</v>
      </c>
      <c r="H1285">
        <f>VALUE(D1285)</f>
        <v>0.7855671296296296</v>
      </c>
    </row>
    <row r="1286" spans="1:8" x14ac:dyDescent="0.2">
      <c r="A1286" t="s">
        <v>207</v>
      </c>
      <c r="B1286">
        <v>-736.66980999999998</v>
      </c>
      <c r="C1286" t="s">
        <v>310</v>
      </c>
      <c r="D1286" s="5">
        <v>0.78584490740740742</v>
      </c>
      <c r="E1286" s="4">
        <f>VALUE(RIGHT(A1286,2))</f>
        <v>10</v>
      </c>
      <c r="F1286">
        <f>B1286</f>
        <v>-736.66980999999998</v>
      </c>
      <c r="G1286" t="str">
        <f>RIGHT(C1286,LEN(C1286)-FIND(" - ",C1286)-2)</f>
        <v>Anneal Loop [COOL] 13/14 Score</v>
      </c>
      <c r="H1286">
        <f>VALUE(D1286)</f>
        <v>0.78584490740740742</v>
      </c>
    </row>
    <row r="1287" spans="1:8" x14ac:dyDescent="0.2">
      <c r="A1287" t="s">
        <v>207</v>
      </c>
      <c r="B1287">
        <v>-738.41575</v>
      </c>
      <c r="C1287" t="s">
        <v>317</v>
      </c>
      <c r="D1287" s="5">
        <v>0.78611111111111109</v>
      </c>
      <c r="E1287" s="4">
        <f>VALUE(RIGHT(A1287,2))</f>
        <v>10</v>
      </c>
      <c r="F1287">
        <f>B1287</f>
        <v>-738.41575</v>
      </c>
      <c r="G1287" t="str">
        <f>RIGHT(C1287,LEN(C1287)-FIND(" - ",C1287)-2)</f>
        <v>Anneal Loop [COOL] 14/14 Score</v>
      </c>
      <c r="H1287">
        <f>VALUE(D1287)</f>
        <v>0.78611111111111109</v>
      </c>
    </row>
    <row r="1288" spans="1:8" x14ac:dyDescent="0.2">
      <c r="A1288" t="s">
        <v>207</v>
      </c>
      <c r="B1288">
        <v>-740.53102999999999</v>
      </c>
      <c r="C1288" t="s">
        <v>220</v>
      </c>
      <c r="D1288" s="5">
        <v>0.78625</v>
      </c>
      <c r="E1288" s="4">
        <f>VALUE(RIGHT(A1288,2))</f>
        <v>10</v>
      </c>
      <c r="F1288">
        <f>B1288</f>
        <v>-740.53102999999999</v>
      </c>
      <c r="G1288" t="str">
        <f>RIGHT(C1288,LEN(C1288)-FIND(" - ",C1288)-2)</f>
        <v>Minimization Loop Score</v>
      </c>
      <c r="H1288">
        <f>VALUE(D1288)</f>
        <v>0.78625</v>
      </c>
    </row>
    <row r="1289" spans="1:8" x14ac:dyDescent="0.2">
      <c r="A1289" t="s">
        <v>207</v>
      </c>
      <c r="B1289">
        <v>-740.05584999999996</v>
      </c>
      <c r="C1289" t="s">
        <v>208</v>
      </c>
      <c r="D1289" s="5">
        <v>0.78625</v>
      </c>
      <c r="E1289" s="4">
        <f>VALUE(RIGHT(A1289,2))</f>
        <v>10</v>
      </c>
      <c r="F1289">
        <f>B1289</f>
        <v>-740.05584999999996</v>
      </c>
      <c r="G1289" t="str">
        <f>RIGHT(C1289,LEN(C1289)-FIND(" - ",C1289)-2)</f>
        <v>Mutant Pack Score</v>
      </c>
      <c r="H1289">
        <f>VALUE(D1289)</f>
        <v>0.78625</v>
      </c>
    </row>
    <row r="1290" spans="1:8" x14ac:dyDescent="0.2">
      <c r="A1290" t="s">
        <v>207</v>
      </c>
      <c r="B1290">
        <v>-750.32592999999997</v>
      </c>
      <c r="C1290" t="s">
        <v>220</v>
      </c>
      <c r="D1290" s="5">
        <v>0.78686342592592595</v>
      </c>
      <c r="E1290" s="4">
        <f>VALUE(RIGHT(A1290,2))</f>
        <v>10</v>
      </c>
      <c r="F1290">
        <f>B1290</f>
        <v>-750.32592999999997</v>
      </c>
      <c r="G1290" t="str">
        <f>RIGHT(C1290,LEN(C1290)-FIND(" - ",C1290)-2)</f>
        <v>Minimization Loop Score</v>
      </c>
      <c r="H1290">
        <f>VALUE(D1290)</f>
        <v>0.78686342592592595</v>
      </c>
    </row>
    <row r="1291" spans="1:8" x14ac:dyDescent="0.2">
      <c r="A1291" t="s">
        <v>207</v>
      </c>
      <c r="B1291">
        <v>-762.59235000000001</v>
      </c>
      <c r="C1291" t="s">
        <v>347</v>
      </c>
      <c r="D1291" s="5">
        <v>0.78686342592592595</v>
      </c>
      <c r="E1291" s="4">
        <f>VALUE(RIGHT(A1291,2))</f>
        <v>10</v>
      </c>
      <c r="F1291">
        <f>B1291</f>
        <v>-762.59235000000001</v>
      </c>
      <c r="G1291" t="str">
        <f>RIGHT(C1291,LEN(C1291)-FIND(" - ",C1291)-2)</f>
        <v>Mut &amp; Min #04 Score</v>
      </c>
      <c r="H1291">
        <f>VALUE(D1291)</f>
        <v>0.78686342592592595</v>
      </c>
    </row>
    <row r="1292" spans="1:8" x14ac:dyDescent="0.2">
      <c r="A1292" t="s">
        <v>207</v>
      </c>
      <c r="B1292">
        <v>-757.45637999999997</v>
      </c>
      <c r="C1292" t="s">
        <v>208</v>
      </c>
      <c r="D1292" s="5">
        <v>0.78686342592592595</v>
      </c>
      <c r="E1292" s="4">
        <f>VALUE(RIGHT(A1292,2))</f>
        <v>10</v>
      </c>
      <c r="F1292">
        <f>B1292</f>
        <v>-757.45637999999997</v>
      </c>
      <c r="G1292" t="str">
        <f>RIGHT(C1292,LEN(C1292)-FIND(" - ",C1292)-2)</f>
        <v>Mutant Pack Score</v>
      </c>
      <c r="H1292">
        <f>VALUE(D1292)</f>
        <v>0.78686342592592595</v>
      </c>
    </row>
    <row r="1293" spans="1:8" x14ac:dyDescent="0.2">
      <c r="A1293" t="s">
        <v>207</v>
      </c>
      <c r="B1293">
        <v>-760.77030000000002</v>
      </c>
      <c r="C1293" t="s">
        <v>220</v>
      </c>
      <c r="D1293" s="5">
        <v>0.78700231481481486</v>
      </c>
      <c r="E1293" s="4">
        <f>VALUE(RIGHT(A1293,2))</f>
        <v>10</v>
      </c>
      <c r="F1293">
        <f>B1293</f>
        <v>-760.77030000000002</v>
      </c>
      <c r="G1293" t="str">
        <f>RIGHT(C1293,LEN(C1293)-FIND(" - ",C1293)-2)</f>
        <v>Minimization Loop Score</v>
      </c>
      <c r="H1293">
        <f>VALUE(D1293)</f>
        <v>0.78700231481481486</v>
      </c>
    </row>
    <row r="1294" spans="1:8" x14ac:dyDescent="0.2">
      <c r="A1294" t="s">
        <v>207</v>
      </c>
      <c r="B1294">
        <v>-760.77030000000002</v>
      </c>
      <c r="C1294" t="s">
        <v>226</v>
      </c>
      <c r="D1294" s="5">
        <v>0.78729166666666661</v>
      </c>
      <c r="E1294" s="4">
        <f>VALUE(RIGHT(A1294,2))</f>
        <v>10</v>
      </c>
      <c r="F1294">
        <f>B1294</f>
        <v>-760.77030000000002</v>
      </c>
      <c r="G1294" t="str">
        <f>RIGHT(C1294,LEN(C1294)-FIND(" - ",C1294)-2)</f>
        <v>Anneal Loop [HEAT]  1/14 Score</v>
      </c>
      <c r="H1294">
        <f>VALUE(D1294)</f>
        <v>0.78729166666666661</v>
      </c>
    </row>
    <row r="1295" spans="1:8" x14ac:dyDescent="0.2">
      <c r="A1295" t="s">
        <v>207</v>
      </c>
      <c r="B1295">
        <v>-760.77030000000002</v>
      </c>
      <c r="C1295" t="s">
        <v>233</v>
      </c>
      <c r="D1295" s="5">
        <v>0.78753472222222232</v>
      </c>
      <c r="E1295" s="4">
        <f>VALUE(RIGHT(A1295,2))</f>
        <v>10</v>
      </c>
      <c r="F1295">
        <f>B1295</f>
        <v>-760.77030000000002</v>
      </c>
      <c r="G1295" t="str">
        <f>RIGHT(C1295,LEN(C1295)-FIND(" - ",C1295)-2)</f>
        <v>Anneal Loop [HEAT]  2/14 Score</v>
      </c>
      <c r="H1295">
        <f>VALUE(D1295)</f>
        <v>0.78753472222222232</v>
      </c>
    </row>
    <row r="1296" spans="1:8" x14ac:dyDescent="0.2">
      <c r="A1296" t="s">
        <v>207</v>
      </c>
      <c r="B1296">
        <v>-760.77030000000002</v>
      </c>
      <c r="C1296" t="s">
        <v>241</v>
      </c>
      <c r="D1296" s="5">
        <v>0.78782407407407407</v>
      </c>
      <c r="E1296" s="4">
        <f>VALUE(RIGHT(A1296,2))</f>
        <v>10</v>
      </c>
      <c r="F1296">
        <f>B1296</f>
        <v>-760.77030000000002</v>
      </c>
      <c r="G1296" t="str">
        <f>RIGHT(C1296,LEN(C1296)-FIND(" - ",C1296)-2)</f>
        <v>Anneal Loop [HEAT]  3/14 Score</v>
      </c>
      <c r="H1296">
        <f>VALUE(D1296)</f>
        <v>0.78782407407407407</v>
      </c>
    </row>
    <row r="1297" spans="1:8" x14ac:dyDescent="0.2">
      <c r="A1297" t="s">
        <v>207</v>
      </c>
      <c r="B1297">
        <v>-751.73969999999997</v>
      </c>
      <c r="C1297" t="s">
        <v>247</v>
      </c>
      <c r="D1297" s="5">
        <v>0.78809027777777774</v>
      </c>
      <c r="E1297" s="4">
        <f>VALUE(RIGHT(A1297,2))</f>
        <v>10</v>
      </c>
      <c r="F1297">
        <f>B1297</f>
        <v>-751.73969999999997</v>
      </c>
      <c r="G1297" t="str">
        <f>RIGHT(C1297,LEN(C1297)-FIND(" - ",C1297)-2)</f>
        <v>Anneal Loop [COOL]  4/14 Score</v>
      </c>
      <c r="H1297">
        <f>VALUE(D1297)</f>
        <v>0.78809027777777774</v>
      </c>
    </row>
    <row r="1298" spans="1:8" x14ac:dyDescent="0.2">
      <c r="A1298" t="s">
        <v>207</v>
      </c>
      <c r="B1298">
        <v>-749.22622999999999</v>
      </c>
      <c r="C1298" t="s">
        <v>255</v>
      </c>
      <c r="D1298" s="5">
        <v>0.78836805555555556</v>
      </c>
      <c r="E1298" s="4">
        <f>VALUE(RIGHT(A1298,2))</f>
        <v>10</v>
      </c>
      <c r="F1298">
        <f>B1298</f>
        <v>-749.22622999999999</v>
      </c>
      <c r="G1298" t="str">
        <f>RIGHT(C1298,LEN(C1298)-FIND(" - ",C1298)-2)</f>
        <v>Anneal Loop [COOL]  5/14 Score</v>
      </c>
      <c r="H1298">
        <f>VALUE(D1298)</f>
        <v>0.78836805555555556</v>
      </c>
    </row>
    <row r="1299" spans="1:8" x14ac:dyDescent="0.2">
      <c r="A1299" t="s">
        <v>207</v>
      </c>
      <c r="B1299">
        <v>-745.39985999999999</v>
      </c>
      <c r="C1299" t="s">
        <v>261</v>
      </c>
      <c r="D1299" s="5">
        <v>0.78864583333333327</v>
      </c>
      <c r="E1299" s="4">
        <f>VALUE(RIGHT(A1299,2))</f>
        <v>10</v>
      </c>
      <c r="F1299">
        <f>B1299</f>
        <v>-745.39985999999999</v>
      </c>
      <c r="G1299" t="str">
        <f>RIGHT(C1299,LEN(C1299)-FIND(" - ",C1299)-2)</f>
        <v>Anneal Loop [COOL]  6/14 Score</v>
      </c>
      <c r="H1299">
        <f>VALUE(D1299)</f>
        <v>0.78864583333333327</v>
      </c>
    </row>
    <row r="1300" spans="1:8" x14ac:dyDescent="0.2">
      <c r="A1300" t="s">
        <v>207</v>
      </c>
      <c r="B1300">
        <v>-748.27279999999996</v>
      </c>
      <c r="C1300" t="s">
        <v>268</v>
      </c>
      <c r="D1300" s="5">
        <v>0.78891203703703694</v>
      </c>
      <c r="E1300" s="4">
        <f>VALUE(RIGHT(A1300,2))</f>
        <v>10</v>
      </c>
      <c r="F1300">
        <f>B1300</f>
        <v>-748.27279999999996</v>
      </c>
      <c r="G1300" t="str">
        <f>RIGHT(C1300,LEN(C1300)-FIND(" - ",C1300)-2)</f>
        <v>Anneal Loop [COOL]  7/14 Score</v>
      </c>
      <c r="H1300">
        <f>VALUE(D1300)</f>
        <v>0.78891203703703694</v>
      </c>
    </row>
    <row r="1301" spans="1:8" x14ac:dyDescent="0.2">
      <c r="A1301" t="s">
        <v>207</v>
      </c>
      <c r="B1301">
        <v>-748.27279999999996</v>
      </c>
      <c r="C1301" t="s">
        <v>275</v>
      </c>
      <c r="D1301" s="5">
        <v>0.78920138888888891</v>
      </c>
      <c r="E1301" s="4">
        <f>VALUE(RIGHT(A1301,2))</f>
        <v>10</v>
      </c>
      <c r="F1301">
        <f>B1301</f>
        <v>-748.27279999999996</v>
      </c>
      <c r="G1301" t="str">
        <f>RIGHT(C1301,LEN(C1301)-FIND(" - ",C1301)-2)</f>
        <v>Anneal Loop [HEAT]  8/14 Score</v>
      </c>
      <c r="H1301">
        <f>VALUE(D1301)</f>
        <v>0.78920138888888891</v>
      </c>
    </row>
    <row r="1302" spans="1:8" x14ac:dyDescent="0.2">
      <c r="A1302" t="s">
        <v>207</v>
      </c>
      <c r="B1302">
        <v>-748.27279999999996</v>
      </c>
      <c r="C1302" t="s">
        <v>282</v>
      </c>
      <c r="D1302" s="5">
        <v>0.78949074074074066</v>
      </c>
      <c r="E1302" s="4">
        <f>VALUE(RIGHT(A1302,2))</f>
        <v>10</v>
      </c>
      <c r="F1302">
        <f>B1302</f>
        <v>-748.27279999999996</v>
      </c>
      <c r="G1302" t="str">
        <f>RIGHT(C1302,LEN(C1302)-FIND(" - ",C1302)-2)</f>
        <v>Anneal Loop [HEAT]  9/14 Score</v>
      </c>
      <c r="H1302">
        <f>VALUE(D1302)</f>
        <v>0.78949074074074066</v>
      </c>
    </row>
    <row r="1303" spans="1:8" x14ac:dyDescent="0.2">
      <c r="A1303" t="s">
        <v>207</v>
      </c>
      <c r="B1303">
        <v>-748.27279999999996</v>
      </c>
      <c r="C1303" t="s">
        <v>289</v>
      </c>
      <c r="D1303" s="5">
        <v>0.78976851851851848</v>
      </c>
      <c r="E1303" s="4">
        <f>VALUE(RIGHT(A1303,2))</f>
        <v>10</v>
      </c>
      <c r="F1303">
        <f>B1303</f>
        <v>-748.27279999999996</v>
      </c>
      <c r="G1303" t="str">
        <f>RIGHT(C1303,LEN(C1303)-FIND(" - ",C1303)-2)</f>
        <v>Anneal Loop [HEAT] 10/14 Score</v>
      </c>
      <c r="H1303">
        <f>VALUE(D1303)</f>
        <v>0.78976851851851848</v>
      </c>
    </row>
    <row r="1304" spans="1:8" x14ac:dyDescent="0.2">
      <c r="A1304" t="s">
        <v>207</v>
      </c>
      <c r="B1304">
        <v>-739.08561999999995</v>
      </c>
      <c r="C1304" t="s">
        <v>296</v>
      </c>
      <c r="D1304" s="5">
        <v>0.7900462962962963</v>
      </c>
      <c r="E1304" s="4">
        <f>VALUE(RIGHT(A1304,2))</f>
        <v>10</v>
      </c>
      <c r="F1304">
        <f>B1304</f>
        <v>-739.08561999999995</v>
      </c>
      <c r="G1304" t="str">
        <f>RIGHT(C1304,LEN(C1304)-FIND(" - ",C1304)-2)</f>
        <v>Anneal Loop [COOL] 11/14 Score</v>
      </c>
      <c r="H1304">
        <f>VALUE(D1304)</f>
        <v>0.7900462962962963</v>
      </c>
    </row>
    <row r="1305" spans="1:8" x14ac:dyDescent="0.2">
      <c r="A1305" t="s">
        <v>207</v>
      </c>
      <c r="B1305">
        <v>-743.91358000000002</v>
      </c>
      <c r="C1305" t="s">
        <v>303</v>
      </c>
      <c r="D1305" s="5">
        <v>0.79031250000000008</v>
      </c>
      <c r="E1305" s="4">
        <f>VALUE(RIGHT(A1305,2))</f>
        <v>10</v>
      </c>
      <c r="F1305">
        <f>B1305</f>
        <v>-743.91358000000002</v>
      </c>
      <c r="G1305" t="str">
        <f>RIGHT(C1305,LEN(C1305)-FIND(" - ",C1305)-2)</f>
        <v>Anneal Loop [COOL] 12/14 Score</v>
      </c>
      <c r="H1305">
        <f>VALUE(D1305)</f>
        <v>0.79031250000000008</v>
      </c>
    </row>
    <row r="1306" spans="1:8" x14ac:dyDescent="0.2">
      <c r="A1306" t="s">
        <v>207</v>
      </c>
      <c r="B1306">
        <v>-742.86869999999999</v>
      </c>
      <c r="C1306" t="s">
        <v>310</v>
      </c>
      <c r="D1306" s="5">
        <v>0.79059027777777768</v>
      </c>
      <c r="E1306" s="4">
        <f>VALUE(RIGHT(A1306,2))</f>
        <v>10</v>
      </c>
      <c r="F1306">
        <f>B1306</f>
        <v>-742.86869999999999</v>
      </c>
      <c r="G1306" t="str">
        <f>RIGHT(C1306,LEN(C1306)-FIND(" - ",C1306)-2)</f>
        <v>Anneal Loop [COOL] 13/14 Score</v>
      </c>
      <c r="H1306">
        <f>VALUE(D1306)</f>
        <v>0.79059027777777768</v>
      </c>
    </row>
    <row r="1307" spans="1:8" x14ac:dyDescent="0.2">
      <c r="A1307" t="s">
        <v>207</v>
      </c>
      <c r="B1307">
        <v>-744.29075</v>
      </c>
      <c r="C1307" t="s">
        <v>317</v>
      </c>
      <c r="D1307" s="5">
        <v>0.79085648148148147</v>
      </c>
      <c r="E1307" s="4">
        <f>VALUE(RIGHT(A1307,2))</f>
        <v>10</v>
      </c>
      <c r="F1307">
        <f>B1307</f>
        <v>-744.29075</v>
      </c>
      <c r="G1307" t="str">
        <f>RIGHT(C1307,LEN(C1307)-FIND(" - ",C1307)-2)</f>
        <v>Anneal Loop [COOL] 14/14 Score</v>
      </c>
      <c r="H1307">
        <f>VALUE(D1307)</f>
        <v>0.79085648148148147</v>
      </c>
    </row>
    <row r="1308" spans="1:8" x14ac:dyDescent="0.2">
      <c r="A1308" t="s">
        <v>207</v>
      </c>
      <c r="B1308">
        <v>-745.14831000000004</v>
      </c>
      <c r="C1308" t="s">
        <v>220</v>
      </c>
      <c r="D1308" s="5">
        <v>0.79098379629629623</v>
      </c>
      <c r="E1308" s="4">
        <f>VALUE(RIGHT(A1308,2))</f>
        <v>10</v>
      </c>
      <c r="F1308">
        <f>B1308</f>
        <v>-745.14831000000004</v>
      </c>
      <c r="G1308" t="str">
        <f>RIGHT(C1308,LEN(C1308)-FIND(" - ",C1308)-2)</f>
        <v>Minimization Loop Score</v>
      </c>
      <c r="H1308">
        <f>VALUE(D1308)</f>
        <v>0.79098379629629623</v>
      </c>
    </row>
    <row r="1309" spans="1:8" x14ac:dyDescent="0.2">
      <c r="A1309" t="s">
        <v>207</v>
      </c>
      <c r="B1309">
        <v>-744.99857999999995</v>
      </c>
      <c r="C1309" t="s">
        <v>208</v>
      </c>
      <c r="D1309" s="5">
        <v>0.79098379629629623</v>
      </c>
      <c r="E1309" s="4">
        <f>VALUE(RIGHT(A1309,2))</f>
        <v>10</v>
      </c>
      <c r="F1309">
        <f>B1309</f>
        <v>-744.99857999999995</v>
      </c>
      <c r="G1309" t="str">
        <f>RIGHT(C1309,LEN(C1309)-FIND(" - ",C1309)-2)</f>
        <v>Mutant Pack Score</v>
      </c>
      <c r="H1309">
        <f>VALUE(D1309)</f>
        <v>0.79098379629629623</v>
      </c>
    </row>
    <row r="1310" spans="1:8" x14ac:dyDescent="0.2">
      <c r="A1310" t="s">
        <v>207</v>
      </c>
      <c r="B1310">
        <v>-758.43723</v>
      </c>
      <c r="C1310" t="s">
        <v>220</v>
      </c>
      <c r="D1310" s="5">
        <v>0.79162037037037036</v>
      </c>
      <c r="E1310" s="4">
        <f>VALUE(RIGHT(A1310,2))</f>
        <v>10</v>
      </c>
      <c r="F1310">
        <f>B1310</f>
        <v>-758.43723</v>
      </c>
      <c r="G1310" t="str">
        <f>RIGHT(C1310,LEN(C1310)-FIND(" - ",C1310)-2)</f>
        <v>Minimization Loop Score</v>
      </c>
      <c r="H1310">
        <f>VALUE(D1310)</f>
        <v>0.79162037037037036</v>
      </c>
    </row>
    <row r="1311" spans="1:8" x14ac:dyDescent="0.2">
      <c r="A1311" t="s">
        <v>207</v>
      </c>
      <c r="B1311">
        <v>-762.59235000000001</v>
      </c>
      <c r="C1311" t="s">
        <v>355</v>
      </c>
      <c r="D1311" s="5">
        <v>0.79162037037037036</v>
      </c>
      <c r="E1311" s="4">
        <f>VALUE(RIGHT(A1311,2))</f>
        <v>10</v>
      </c>
      <c r="F1311">
        <f>B1311</f>
        <v>-762.59235000000001</v>
      </c>
      <c r="G1311" t="str">
        <f>RIGHT(C1311,LEN(C1311)-FIND(" - ",C1311)-2)</f>
        <v>Mut &amp; Min #05 Score</v>
      </c>
      <c r="H1311">
        <f>VALUE(D1311)</f>
        <v>0.79162037037037036</v>
      </c>
    </row>
    <row r="1312" spans="1:8" x14ac:dyDescent="0.2">
      <c r="A1312" t="s">
        <v>207</v>
      </c>
      <c r="B1312">
        <v>-674.48978999999997</v>
      </c>
      <c r="C1312" t="s">
        <v>208</v>
      </c>
      <c r="D1312" s="5">
        <v>0.79162037037037036</v>
      </c>
      <c r="E1312" s="4">
        <f>VALUE(RIGHT(A1312,2))</f>
        <v>10</v>
      </c>
      <c r="F1312">
        <f>B1312</f>
        <v>-674.48978999999997</v>
      </c>
      <c r="G1312" t="str">
        <f>RIGHT(C1312,LEN(C1312)-FIND(" - ",C1312)-2)</f>
        <v>Mutant Pack Score</v>
      </c>
      <c r="H1312">
        <f>VALUE(D1312)</f>
        <v>0.79162037037037036</v>
      </c>
    </row>
    <row r="1313" spans="1:8" x14ac:dyDescent="0.2">
      <c r="A1313" t="s">
        <v>207</v>
      </c>
      <c r="B1313">
        <v>-753.84677999999997</v>
      </c>
      <c r="C1313" t="s">
        <v>220</v>
      </c>
      <c r="D1313" s="5">
        <v>0.79175925925925927</v>
      </c>
      <c r="E1313" s="4">
        <f>VALUE(RIGHT(A1313,2))</f>
        <v>10</v>
      </c>
      <c r="F1313">
        <f>B1313</f>
        <v>-753.84677999999997</v>
      </c>
      <c r="G1313" t="str">
        <f>RIGHT(C1313,LEN(C1313)-FIND(" - ",C1313)-2)</f>
        <v>Minimization Loop Score</v>
      </c>
      <c r="H1313">
        <f>VALUE(D1313)</f>
        <v>0.79175925925925927</v>
      </c>
    </row>
    <row r="1314" spans="1:8" x14ac:dyDescent="0.2">
      <c r="A1314" t="s">
        <v>207</v>
      </c>
      <c r="B1314">
        <v>-753.84677999999997</v>
      </c>
      <c r="C1314" t="s">
        <v>226</v>
      </c>
      <c r="D1314" s="5">
        <v>0.79203703703703709</v>
      </c>
      <c r="E1314" s="4">
        <f>VALUE(RIGHT(A1314,2))</f>
        <v>10</v>
      </c>
      <c r="F1314">
        <f>B1314</f>
        <v>-753.84677999999997</v>
      </c>
      <c r="G1314" t="str">
        <f>RIGHT(C1314,LEN(C1314)-FIND(" - ",C1314)-2)</f>
        <v>Anneal Loop [HEAT]  1/14 Score</v>
      </c>
      <c r="H1314">
        <f>VALUE(D1314)</f>
        <v>0.79203703703703709</v>
      </c>
    </row>
    <row r="1315" spans="1:8" x14ac:dyDescent="0.2">
      <c r="A1315" t="s">
        <v>207</v>
      </c>
      <c r="B1315">
        <v>-753.84677999999997</v>
      </c>
      <c r="C1315" t="s">
        <v>233</v>
      </c>
      <c r="D1315" s="5">
        <v>0.79233796296296299</v>
      </c>
      <c r="E1315" s="4">
        <f>VALUE(RIGHT(A1315,2))</f>
        <v>10</v>
      </c>
      <c r="F1315">
        <f>B1315</f>
        <v>-753.84677999999997</v>
      </c>
      <c r="G1315" t="str">
        <f>RIGHT(C1315,LEN(C1315)-FIND(" - ",C1315)-2)</f>
        <v>Anneal Loop [HEAT]  2/14 Score</v>
      </c>
      <c r="H1315">
        <f>VALUE(D1315)</f>
        <v>0.79233796296296299</v>
      </c>
    </row>
    <row r="1316" spans="1:8" x14ac:dyDescent="0.2">
      <c r="A1316" t="s">
        <v>207</v>
      </c>
      <c r="B1316">
        <v>-753.84677999999997</v>
      </c>
      <c r="C1316" t="s">
        <v>241</v>
      </c>
      <c r="D1316" s="5">
        <v>0.7926157407407407</v>
      </c>
      <c r="E1316" s="4">
        <f>VALUE(RIGHT(A1316,2))</f>
        <v>10</v>
      </c>
      <c r="F1316">
        <f>B1316</f>
        <v>-753.84677999999997</v>
      </c>
      <c r="G1316" t="str">
        <f>RIGHT(C1316,LEN(C1316)-FIND(" - ",C1316)-2)</f>
        <v>Anneal Loop [HEAT]  3/14 Score</v>
      </c>
      <c r="H1316">
        <f>VALUE(D1316)</f>
        <v>0.7926157407407407</v>
      </c>
    </row>
    <row r="1317" spans="1:8" x14ac:dyDescent="0.2">
      <c r="A1317" t="s">
        <v>207</v>
      </c>
      <c r="B1317">
        <v>-752.37126999999998</v>
      </c>
      <c r="C1317" t="s">
        <v>247</v>
      </c>
      <c r="D1317" s="5">
        <v>0.79288194444444438</v>
      </c>
      <c r="E1317" s="4">
        <f>VALUE(RIGHT(A1317,2))</f>
        <v>10</v>
      </c>
      <c r="F1317">
        <f>B1317</f>
        <v>-752.37126999999998</v>
      </c>
      <c r="G1317" t="str">
        <f>RIGHT(C1317,LEN(C1317)-FIND(" - ",C1317)-2)</f>
        <v>Anneal Loop [COOL]  4/14 Score</v>
      </c>
      <c r="H1317">
        <f>VALUE(D1317)</f>
        <v>0.79288194444444438</v>
      </c>
    </row>
    <row r="1318" spans="1:8" x14ac:dyDescent="0.2">
      <c r="A1318" t="s">
        <v>207</v>
      </c>
      <c r="B1318">
        <v>-752.37126999999998</v>
      </c>
      <c r="C1318" t="s">
        <v>255</v>
      </c>
      <c r="D1318" s="5">
        <v>0.7931597222222222</v>
      </c>
      <c r="E1318" s="4">
        <f>VALUE(RIGHT(A1318,2))</f>
        <v>10</v>
      </c>
      <c r="F1318">
        <f>B1318</f>
        <v>-752.37126999999998</v>
      </c>
      <c r="G1318" t="str">
        <f>RIGHT(C1318,LEN(C1318)-FIND(" - ",C1318)-2)</f>
        <v>Anneal Loop [COOL]  5/14 Score</v>
      </c>
      <c r="H1318">
        <f>VALUE(D1318)</f>
        <v>0.7931597222222222</v>
      </c>
    </row>
    <row r="1319" spans="1:8" x14ac:dyDescent="0.2">
      <c r="A1319" t="s">
        <v>207</v>
      </c>
      <c r="B1319">
        <v>-752.37126999999998</v>
      </c>
      <c r="C1319" t="s">
        <v>261</v>
      </c>
      <c r="D1319" s="5">
        <v>0.79343750000000002</v>
      </c>
      <c r="E1319" s="4">
        <f>VALUE(RIGHT(A1319,2))</f>
        <v>10</v>
      </c>
      <c r="F1319">
        <f>B1319</f>
        <v>-752.37126999999998</v>
      </c>
      <c r="G1319" t="str">
        <f>RIGHT(C1319,LEN(C1319)-FIND(" - ",C1319)-2)</f>
        <v>Anneal Loop [COOL]  6/14 Score</v>
      </c>
      <c r="H1319">
        <f>VALUE(D1319)</f>
        <v>0.79343750000000002</v>
      </c>
    </row>
    <row r="1320" spans="1:8" x14ac:dyDescent="0.2">
      <c r="A1320" t="s">
        <v>207</v>
      </c>
      <c r="B1320">
        <v>-745.03034000000002</v>
      </c>
      <c r="C1320" t="s">
        <v>268</v>
      </c>
      <c r="D1320" s="5">
        <v>0.79371527777777784</v>
      </c>
      <c r="E1320" s="4">
        <f>VALUE(RIGHT(A1320,2))</f>
        <v>10</v>
      </c>
      <c r="F1320">
        <f>B1320</f>
        <v>-745.03034000000002</v>
      </c>
      <c r="G1320" t="str">
        <f>RIGHT(C1320,LEN(C1320)-FIND(" - ",C1320)-2)</f>
        <v>Anneal Loop [COOL]  7/14 Score</v>
      </c>
      <c r="H1320">
        <f>VALUE(D1320)</f>
        <v>0.79371527777777784</v>
      </c>
    </row>
    <row r="1321" spans="1:8" x14ac:dyDescent="0.2">
      <c r="A1321" t="s">
        <v>207</v>
      </c>
      <c r="B1321">
        <v>-745.03034000000002</v>
      </c>
      <c r="C1321" t="s">
        <v>275</v>
      </c>
      <c r="D1321" s="5">
        <v>0.79399305555555555</v>
      </c>
      <c r="E1321" s="4">
        <f>VALUE(RIGHT(A1321,2))</f>
        <v>10</v>
      </c>
      <c r="F1321">
        <f>B1321</f>
        <v>-745.03034000000002</v>
      </c>
      <c r="G1321" t="str">
        <f>RIGHT(C1321,LEN(C1321)-FIND(" - ",C1321)-2)</f>
        <v>Anneal Loop [HEAT]  8/14 Score</v>
      </c>
      <c r="H1321">
        <f>VALUE(D1321)</f>
        <v>0.79399305555555555</v>
      </c>
    </row>
    <row r="1322" spans="1:8" x14ac:dyDescent="0.2">
      <c r="A1322" t="s">
        <v>207</v>
      </c>
      <c r="B1322">
        <v>-745.03034000000002</v>
      </c>
      <c r="C1322" t="s">
        <v>282</v>
      </c>
      <c r="D1322" s="5">
        <v>0.79427083333333337</v>
      </c>
      <c r="E1322" s="4">
        <f>VALUE(RIGHT(A1322,2))</f>
        <v>10</v>
      </c>
      <c r="F1322">
        <f>B1322</f>
        <v>-745.03034000000002</v>
      </c>
      <c r="G1322" t="str">
        <f>RIGHT(C1322,LEN(C1322)-FIND(" - ",C1322)-2)</f>
        <v>Anneal Loop [HEAT]  9/14 Score</v>
      </c>
      <c r="H1322">
        <f>VALUE(D1322)</f>
        <v>0.79427083333333337</v>
      </c>
    </row>
    <row r="1323" spans="1:8" x14ac:dyDescent="0.2">
      <c r="A1323" t="s">
        <v>207</v>
      </c>
      <c r="B1323">
        <v>-745.03034000000002</v>
      </c>
      <c r="C1323" t="s">
        <v>289</v>
      </c>
      <c r="D1323" s="5">
        <v>0.79453703703703704</v>
      </c>
      <c r="E1323" s="4">
        <f>VALUE(RIGHT(A1323,2))</f>
        <v>10</v>
      </c>
      <c r="F1323">
        <f>B1323</f>
        <v>-745.03034000000002</v>
      </c>
      <c r="G1323" t="str">
        <f>RIGHT(C1323,LEN(C1323)-FIND(" - ",C1323)-2)</f>
        <v>Anneal Loop [HEAT] 10/14 Score</v>
      </c>
      <c r="H1323">
        <f>VALUE(D1323)</f>
        <v>0.79453703703703704</v>
      </c>
    </row>
    <row r="1324" spans="1:8" x14ac:dyDescent="0.2">
      <c r="A1324" t="s">
        <v>207</v>
      </c>
      <c r="B1324">
        <v>-743.24238000000003</v>
      </c>
      <c r="C1324" t="s">
        <v>296</v>
      </c>
      <c r="D1324" s="5">
        <v>0.79481481481481486</v>
      </c>
      <c r="E1324" s="4">
        <f>VALUE(RIGHT(A1324,2))</f>
        <v>10</v>
      </c>
      <c r="F1324">
        <f>B1324</f>
        <v>-743.24238000000003</v>
      </c>
      <c r="G1324" t="str">
        <f>RIGHT(C1324,LEN(C1324)-FIND(" - ",C1324)-2)</f>
        <v>Anneal Loop [COOL] 11/14 Score</v>
      </c>
      <c r="H1324">
        <f>VALUE(D1324)</f>
        <v>0.79481481481481486</v>
      </c>
    </row>
    <row r="1325" spans="1:8" x14ac:dyDescent="0.2">
      <c r="A1325" t="s">
        <v>207</v>
      </c>
      <c r="B1325">
        <v>-736.52473999999995</v>
      </c>
      <c r="C1325" t="s">
        <v>303</v>
      </c>
      <c r="D1325" s="5">
        <v>0.79509259259259257</v>
      </c>
      <c r="E1325" s="4">
        <f>VALUE(RIGHT(A1325,2))</f>
        <v>10</v>
      </c>
      <c r="F1325">
        <f>B1325</f>
        <v>-736.52473999999995</v>
      </c>
      <c r="G1325" t="str">
        <f>RIGHT(C1325,LEN(C1325)-FIND(" - ",C1325)-2)</f>
        <v>Anneal Loop [COOL] 12/14 Score</v>
      </c>
      <c r="H1325">
        <f>VALUE(D1325)</f>
        <v>0.79509259259259257</v>
      </c>
    </row>
    <row r="1326" spans="1:8" x14ac:dyDescent="0.2">
      <c r="A1326" t="s">
        <v>207</v>
      </c>
      <c r="B1326">
        <v>-736.52473999999995</v>
      </c>
      <c r="C1326" t="s">
        <v>310</v>
      </c>
      <c r="D1326" s="5">
        <v>0.79535879629629624</v>
      </c>
      <c r="E1326" s="4">
        <f>VALUE(RIGHT(A1326,2))</f>
        <v>10</v>
      </c>
      <c r="F1326">
        <f>B1326</f>
        <v>-736.52473999999995</v>
      </c>
      <c r="G1326" t="str">
        <f>RIGHT(C1326,LEN(C1326)-FIND(" - ",C1326)-2)</f>
        <v>Anneal Loop [COOL] 13/14 Score</v>
      </c>
      <c r="H1326">
        <f>VALUE(D1326)</f>
        <v>0.79535879629629624</v>
      </c>
    </row>
    <row r="1327" spans="1:8" x14ac:dyDescent="0.2">
      <c r="A1327" t="s">
        <v>207</v>
      </c>
      <c r="B1327">
        <v>-735.02274999999997</v>
      </c>
      <c r="C1327" t="s">
        <v>317</v>
      </c>
      <c r="D1327" s="5">
        <v>0.79562499999999992</v>
      </c>
      <c r="E1327" s="4">
        <f>VALUE(RIGHT(A1327,2))</f>
        <v>10</v>
      </c>
      <c r="F1327">
        <f>B1327</f>
        <v>-735.02274999999997</v>
      </c>
      <c r="G1327" t="str">
        <f>RIGHT(C1327,LEN(C1327)-FIND(" - ",C1327)-2)</f>
        <v>Anneal Loop [COOL] 14/14 Score</v>
      </c>
      <c r="H1327">
        <f>VALUE(D1327)</f>
        <v>0.79562499999999992</v>
      </c>
    </row>
    <row r="1328" spans="1:8" x14ac:dyDescent="0.2">
      <c r="A1328" t="s">
        <v>207</v>
      </c>
      <c r="B1328">
        <v>-737.56032000000005</v>
      </c>
      <c r="C1328" t="s">
        <v>220</v>
      </c>
      <c r="D1328" s="5">
        <v>0.79575231481481479</v>
      </c>
      <c r="E1328" s="4">
        <f>VALUE(RIGHT(A1328,2))</f>
        <v>10</v>
      </c>
      <c r="F1328">
        <f>B1328</f>
        <v>-737.56032000000005</v>
      </c>
      <c r="G1328" t="str">
        <f>RIGHT(C1328,LEN(C1328)-FIND(" - ",C1328)-2)</f>
        <v>Minimization Loop Score</v>
      </c>
      <c r="H1328">
        <f>VALUE(D1328)</f>
        <v>0.79575231481481479</v>
      </c>
    </row>
    <row r="1329" spans="1:8" x14ac:dyDescent="0.2">
      <c r="A1329" t="s">
        <v>207</v>
      </c>
      <c r="B1329">
        <v>-737.09250999999995</v>
      </c>
      <c r="C1329" t="s">
        <v>208</v>
      </c>
      <c r="D1329" s="5">
        <v>0.79576388888888883</v>
      </c>
      <c r="E1329" s="4">
        <f>VALUE(RIGHT(A1329,2))</f>
        <v>10</v>
      </c>
      <c r="F1329">
        <f>B1329</f>
        <v>-737.09250999999995</v>
      </c>
      <c r="G1329" t="str">
        <f>RIGHT(C1329,LEN(C1329)-FIND(" - ",C1329)-2)</f>
        <v>Mutant Pack Score</v>
      </c>
      <c r="H1329">
        <f>VALUE(D1329)</f>
        <v>0.79576388888888883</v>
      </c>
    </row>
    <row r="1330" spans="1:8" x14ac:dyDescent="0.2">
      <c r="A1330" t="s">
        <v>207</v>
      </c>
      <c r="B1330">
        <v>-751.92444</v>
      </c>
      <c r="C1330" t="s">
        <v>220</v>
      </c>
      <c r="D1330" s="5">
        <v>0.79638888888888892</v>
      </c>
      <c r="E1330" s="4">
        <f>VALUE(RIGHT(A1330,2))</f>
        <v>10</v>
      </c>
      <c r="F1330">
        <f>B1330</f>
        <v>-751.92444</v>
      </c>
      <c r="G1330" t="str">
        <f>RIGHT(C1330,LEN(C1330)-FIND(" - ",C1330)-2)</f>
        <v>Minimization Loop Score</v>
      </c>
      <c r="H1330">
        <f>VALUE(D1330)</f>
        <v>0.79638888888888892</v>
      </c>
    </row>
    <row r="1331" spans="1:8" x14ac:dyDescent="0.2">
      <c r="A1331" t="s">
        <v>207</v>
      </c>
      <c r="B1331">
        <v>-762.59235000000001</v>
      </c>
      <c r="C1331" t="s">
        <v>362</v>
      </c>
      <c r="D1331" s="5">
        <v>0.79638888888888892</v>
      </c>
      <c r="E1331" s="4">
        <f>VALUE(RIGHT(A1331,2))</f>
        <v>10</v>
      </c>
      <c r="F1331">
        <f>B1331</f>
        <v>-762.59235000000001</v>
      </c>
      <c r="G1331" t="str">
        <f>RIGHT(C1331,LEN(C1331)-FIND(" - ",C1331)-2)</f>
        <v>Mut &amp; Min #06 Score</v>
      </c>
      <c r="H1331">
        <f>VALUE(D1331)</f>
        <v>0.79638888888888892</v>
      </c>
    </row>
    <row r="1332" spans="1:8" x14ac:dyDescent="0.2">
      <c r="A1332" t="s">
        <v>207</v>
      </c>
      <c r="B1332">
        <v>-765.17339000000004</v>
      </c>
      <c r="C1332" t="s">
        <v>372</v>
      </c>
      <c r="D1332" s="5">
        <v>0.80324074074074081</v>
      </c>
      <c r="E1332" s="4">
        <f>VALUE(RIGHT(A1332,2))</f>
        <v>10</v>
      </c>
      <c r="F1332">
        <f>B1332</f>
        <v>-765.17339000000004</v>
      </c>
      <c r="G1332" t="str">
        <f>RIGHT(C1332,LEN(C1332)-FIND(" - ",C1332)-2)</f>
        <v>Mut &amp; Min, FastRelaxed Score</v>
      </c>
      <c r="H1332">
        <f>VALUE(D1332)</f>
        <v>0.80324074074074081</v>
      </c>
    </row>
    <row r="1333" spans="1:8" x14ac:dyDescent="0.2">
      <c r="A1333" t="s">
        <v>210</v>
      </c>
      <c r="B1333">
        <v>-756.60006999999996</v>
      </c>
      <c r="C1333" t="s">
        <v>211</v>
      </c>
      <c r="D1333" s="5">
        <v>0.76799768518518519</v>
      </c>
      <c r="E1333" s="4">
        <f>VALUE(RIGHT(A1333,2))</f>
        <v>11</v>
      </c>
      <c r="F1333">
        <f>B1333</f>
        <v>-756.60006999999996</v>
      </c>
      <c r="G1333" t="str">
        <f>RIGHT(C1333,LEN(C1333)-FIND(" - ",C1333)-2)</f>
        <v>Mutant Pack Score</v>
      </c>
      <c r="H1333">
        <f>VALUE(D1333)</f>
        <v>0.76799768518518519</v>
      </c>
    </row>
    <row r="1334" spans="1:8" x14ac:dyDescent="0.2">
      <c r="A1334" t="s">
        <v>210</v>
      </c>
      <c r="B1334">
        <v>-757.98587999999995</v>
      </c>
      <c r="C1334" t="s">
        <v>221</v>
      </c>
      <c r="D1334" s="5">
        <v>0.76811342592592602</v>
      </c>
      <c r="E1334" s="4">
        <f>VALUE(RIGHT(A1334,2))</f>
        <v>11</v>
      </c>
      <c r="F1334">
        <f>B1334</f>
        <v>-757.98587999999995</v>
      </c>
      <c r="G1334" t="str">
        <f>RIGHT(C1334,LEN(C1334)-FIND(" - ",C1334)-2)</f>
        <v>Minimization Loop Score</v>
      </c>
      <c r="H1334">
        <f>VALUE(D1334)</f>
        <v>0.76811342592592602</v>
      </c>
    </row>
    <row r="1335" spans="1:8" x14ac:dyDescent="0.2">
      <c r="A1335" t="s">
        <v>210</v>
      </c>
      <c r="B1335">
        <v>-757.98587999999995</v>
      </c>
      <c r="C1335" t="s">
        <v>228</v>
      </c>
      <c r="D1335" s="5">
        <v>0.76839120370370362</v>
      </c>
      <c r="E1335" s="4">
        <f>VALUE(RIGHT(A1335,2))</f>
        <v>11</v>
      </c>
      <c r="F1335">
        <f>B1335</f>
        <v>-757.98587999999995</v>
      </c>
      <c r="G1335" t="str">
        <f>RIGHT(C1335,LEN(C1335)-FIND(" - ",C1335)-2)</f>
        <v>Anneal Loop [HEAT]  1/14 Score</v>
      </c>
      <c r="H1335">
        <f>VALUE(D1335)</f>
        <v>0.76839120370370362</v>
      </c>
    </row>
    <row r="1336" spans="1:8" x14ac:dyDescent="0.2">
      <c r="A1336" t="s">
        <v>210</v>
      </c>
      <c r="B1336">
        <v>-746.15021999999999</v>
      </c>
      <c r="C1336" t="s">
        <v>235</v>
      </c>
      <c r="D1336" s="5">
        <v>0.76866898148148144</v>
      </c>
      <c r="E1336" s="4">
        <f>VALUE(RIGHT(A1336,2))</f>
        <v>11</v>
      </c>
      <c r="F1336">
        <f>B1336</f>
        <v>-746.15021999999999</v>
      </c>
      <c r="G1336" t="str">
        <f>RIGHT(C1336,LEN(C1336)-FIND(" - ",C1336)-2)</f>
        <v>Anneal Loop [HEAT]  2/14 Score</v>
      </c>
      <c r="H1336">
        <f>VALUE(D1336)</f>
        <v>0.76866898148148144</v>
      </c>
    </row>
    <row r="1337" spans="1:8" x14ac:dyDescent="0.2">
      <c r="A1337" t="s">
        <v>210</v>
      </c>
      <c r="B1337">
        <v>-746.15021999999999</v>
      </c>
      <c r="C1337" t="s">
        <v>242</v>
      </c>
      <c r="D1337" s="5">
        <v>0.76894675925925926</v>
      </c>
      <c r="E1337" s="4">
        <f>VALUE(RIGHT(A1337,2))</f>
        <v>11</v>
      </c>
      <c r="F1337">
        <f>B1337</f>
        <v>-746.15021999999999</v>
      </c>
      <c r="G1337" t="str">
        <f>RIGHT(C1337,LEN(C1337)-FIND(" - ",C1337)-2)</f>
        <v>Anneal Loop [HEAT]  3/14 Score</v>
      </c>
      <c r="H1337">
        <f>VALUE(D1337)</f>
        <v>0.76894675925925926</v>
      </c>
    </row>
    <row r="1338" spans="1:8" x14ac:dyDescent="0.2">
      <c r="A1338" t="s">
        <v>210</v>
      </c>
      <c r="B1338">
        <v>-744.18008999999995</v>
      </c>
      <c r="C1338" t="s">
        <v>249</v>
      </c>
      <c r="D1338" s="5">
        <v>0.76921296296296304</v>
      </c>
      <c r="E1338" s="4">
        <f>VALUE(RIGHT(A1338,2))</f>
        <v>11</v>
      </c>
      <c r="F1338">
        <f>B1338</f>
        <v>-744.18008999999995</v>
      </c>
      <c r="G1338" t="str">
        <f>RIGHT(C1338,LEN(C1338)-FIND(" - ",C1338)-2)</f>
        <v>Anneal Loop [COOL]  4/14 Score</v>
      </c>
      <c r="H1338">
        <f>VALUE(D1338)</f>
        <v>0.76921296296296304</v>
      </c>
    </row>
    <row r="1339" spans="1:8" x14ac:dyDescent="0.2">
      <c r="A1339" t="s">
        <v>210</v>
      </c>
      <c r="B1339">
        <v>-744.18008999999995</v>
      </c>
      <c r="C1339" t="s">
        <v>256</v>
      </c>
      <c r="D1339" s="5">
        <v>0.76947916666666671</v>
      </c>
      <c r="E1339" s="4">
        <f>VALUE(RIGHT(A1339,2))</f>
        <v>11</v>
      </c>
      <c r="F1339">
        <f>B1339</f>
        <v>-744.18008999999995</v>
      </c>
      <c r="G1339" t="str">
        <f>RIGHT(C1339,LEN(C1339)-FIND(" - ",C1339)-2)</f>
        <v>Anneal Loop [COOL]  5/14 Score</v>
      </c>
      <c r="H1339">
        <f>VALUE(D1339)</f>
        <v>0.76947916666666671</v>
      </c>
    </row>
    <row r="1340" spans="1:8" x14ac:dyDescent="0.2">
      <c r="A1340" t="s">
        <v>210</v>
      </c>
      <c r="B1340">
        <v>-744.18008999999995</v>
      </c>
      <c r="C1340" t="s">
        <v>263</v>
      </c>
      <c r="D1340" s="5">
        <v>0.76974537037037039</v>
      </c>
      <c r="E1340" s="4">
        <f>VALUE(RIGHT(A1340,2))</f>
        <v>11</v>
      </c>
      <c r="F1340">
        <f>B1340</f>
        <v>-744.18008999999995</v>
      </c>
      <c r="G1340" t="str">
        <f>RIGHT(C1340,LEN(C1340)-FIND(" - ",C1340)-2)</f>
        <v>Anneal Loop [COOL]  6/14 Score</v>
      </c>
      <c r="H1340">
        <f>VALUE(D1340)</f>
        <v>0.76974537037037039</v>
      </c>
    </row>
    <row r="1341" spans="1:8" x14ac:dyDescent="0.2">
      <c r="A1341" t="s">
        <v>210</v>
      </c>
      <c r="B1341">
        <v>-744.18008999999995</v>
      </c>
      <c r="C1341" t="s">
        <v>270</v>
      </c>
      <c r="D1341" s="5">
        <v>0.77001157407407417</v>
      </c>
      <c r="E1341" s="4">
        <f>VALUE(RIGHT(A1341,2))</f>
        <v>11</v>
      </c>
      <c r="F1341">
        <f>B1341</f>
        <v>-744.18008999999995</v>
      </c>
      <c r="G1341" t="str">
        <f>RIGHT(C1341,LEN(C1341)-FIND(" - ",C1341)-2)</f>
        <v>Anneal Loop [COOL]  7/14 Score</v>
      </c>
      <c r="H1341">
        <f>VALUE(D1341)</f>
        <v>0.77001157407407417</v>
      </c>
    </row>
    <row r="1342" spans="1:8" x14ac:dyDescent="0.2">
      <c r="A1342" t="s">
        <v>210</v>
      </c>
      <c r="B1342">
        <v>-744.18008999999995</v>
      </c>
      <c r="C1342" t="s">
        <v>277</v>
      </c>
      <c r="D1342" s="5">
        <v>0.77028935185185177</v>
      </c>
      <c r="E1342" s="4">
        <f>VALUE(RIGHT(A1342,2))</f>
        <v>11</v>
      </c>
      <c r="F1342">
        <f>B1342</f>
        <v>-744.18008999999995</v>
      </c>
      <c r="G1342" t="str">
        <f>RIGHT(C1342,LEN(C1342)-FIND(" - ",C1342)-2)</f>
        <v>Anneal Loop [HEAT]  8/14 Score</v>
      </c>
      <c r="H1342">
        <f>VALUE(D1342)</f>
        <v>0.77028935185185177</v>
      </c>
    </row>
    <row r="1343" spans="1:8" x14ac:dyDescent="0.2">
      <c r="A1343" t="s">
        <v>210</v>
      </c>
      <c r="B1343">
        <v>-744.18008999999995</v>
      </c>
      <c r="C1343" t="s">
        <v>284</v>
      </c>
      <c r="D1343" s="5">
        <v>0.77056712962962959</v>
      </c>
      <c r="E1343" s="4">
        <f>VALUE(RIGHT(A1343,2))</f>
        <v>11</v>
      </c>
      <c r="F1343">
        <f>B1343</f>
        <v>-744.18008999999995</v>
      </c>
      <c r="G1343" t="str">
        <f>RIGHT(C1343,LEN(C1343)-FIND(" - ",C1343)-2)</f>
        <v>Anneal Loop [HEAT]  9/14 Score</v>
      </c>
      <c r="H1343">
        <f>VALUE(D1343)</f>
        <v>0.77056712962962959</v>
      </c>
    </row>
    <row r="1344" spans="1:8" x14ac:dyDescent="0.2">
      <c r="A1344" t="s">
        <v>210</v>
      </c>
      <c r="B1344">
        <v>-744.18008999999995</v>
      </c>
      <c r="C1344" t="s">
        <v>291</v>
      </c>
      <c r="D1344" s="5">
        <v>0.77084490740740741</v>
      </c>
      <c r="E1344" s="4">
        <f>VALUE(RIGHT(A1344,2))</f>
        <v>11</v>
      </c>
      <c r="F1344">
        <f>B1344</f>
        <v>-744.18008999999995</v>
      </c>
      <c r="G1344" t="str">
        <f>RIGHT(C1344,LEN(C1344)-FIND(" - ",C1344)-2)</f>
        <v>Anneal Loop [HEAT] 10/14 Score</v>
      </c>
      <c r="H1344">
        <f>VALUE(D1344)</f>
        <v>0.77084490740740741</v>
      </c>
    </row>
    <row r="1345" spans="1:8" x14ac:dyDescent="0.2">
      <c r="A1345" t="s">
        <v>210</v>
      </c>
      <c r="B1345">
        <v>-739.99294999999995</v>
      </c>
      <c r="C1345" t="s">
        <v>298</v>
      </c>
      <c r="D1345" s="5">
        <v>0.77111111111111119</v>
      </c>
      <c r="E1345" s="4">
        <f>VALUE(RIGHT(A1345,2))</f>
        <v>11</v>
      </c>
      <c r="F1345">
        <f>B1345</f>
        <v>-739.99294999999995</v>
      </c>
      <c r="G1345" t="str">
        <f>RIGHT(C1345,LEN(C1345)-FIND(" - ",C1345)-2)</f>
        <v>Anneal Loop [COOL] 11/14 Score</v>
      </c>
      <c r="H1345">
        <f>VALUE(D1345)</f>
        <v>0.77111111111111119</v>
      </c>
    </row>
    <row r="1346" spans="1:8" x14ac:dyDescent="0.2">
      <c r="A1346" t="s">
        <v>210</v>
      </c>
      <c r="B1346">
        <v>-744.28146000000004</v>
      </c>
      <c r="C1346" t="s">
        <v>305</v>
      </c>
      <c r="D1346" s="5">
        <v>0.77138888888888879</v>
      </c>
      <c r="E1346" s="4">
        <f>VALUE(RIGHT(A1346,2))</f>
        <v>11</v>
      </c>
      <c r="F1346">
        <f>B1346</f>
        <v>-744.28146000000004</v>
      </c>
      <c r="G1346" t="str">
        <f>RIGHT(C1346,LEN(C1346)-FIND(" - ",C1346)-2)</f>
        <v>Anneal Loop [COOL] 12/14 Score</v>
      </c>
      <c r="H1346">
        <f>VALUE(D1346)</f>
        <v>0.77138888888888879</v>
      </c>
    </row>
    <row r="1347" spans="1:8" x14ac:dyDescent="0.2">
      <c r="A1347" t="s">
        <v>210</v>
      </c>
      <c r="B1347">
        <v>-742.73040000000003</v>
      </c>
      <c r="C1347" t="s">
        <v>311</v>
      </c>
      <c r="D1347" s="5">
        <v>0.77165509259259257</v>
      </c>
      <c r="E1347" s="4">
        <f>VALUE(RIGHT(A1347,2))</f>
        <v>11</v>
      </c>
      <c r="F1347">
        <f>B1347</f>
        <v>-742.73040000000003</v>
      </c>
      <c r="G1347" t="str">
        <f>RIGHT(C1347,LEN(C1347)-FIND(" - ",C1347)-2)</f>
        <v>Anneal Loop [COOL] 13/14 Score</v>
      </c>
      <c r="H1347">
        <f>VALUE(D1347)</f>
        <v>0.77165509259259257</v>
      </c>
    </row>
    <row r="1348" spans="1:8" x14ac:dyDescent="0.2">
      <c r="A1348" t="s">
        <v>210</v>
      </c>
      <c r="B1348">
        <v>-737.20009000000005</v>
      </c>
      <c r="C1348" t="s">
        <v>318</v>
      </c>
      <c r="D1348" s="5">
        <v>0.77192129629629624</v>
      </c>
      <c r="E1348" s="4">
        <f>VALUE(RIGHT(A1348,2))</f>
        <v>11</v>
      </c>
      <c r="F1348">
        <f>B1348</f>
        <v>-737.20009000000005</v>
      </c>
      <c r="G1348" t="str">
        <f>RIGHT(C1348,LEN(C1348)-FIND(" - ",C1348)-2)</f>
        <v>Anneal Loop [COOL] 14/14 Score</v>
      </c>
      <c r="H1348">
        <f>VALUE(D1348)</f>
        <v>0.77192129629629624</v>
      </c>
    </row>
    <row r="1349" spans="1:8" x14ac:dyDescent="0.2">
      <c r="A1349" t="s">
        <v>210</v>
      </c>
      <c r="B1349">
        <v>-738.71357</v>
      </c>
      <c r="C1349" t="s">
        <v>221</v>
      </c>
      <c r="D1349" s="5">
        <v>0.77204861111111101</v>
      </c>
      <c r="E1349" s="4">
        <f>VALUE(RIGHT(A1349,2))</f>
        <v>11</v>
      </c>
      <c r="F1349">
        <f>B1349</f>
        <v>-738.71357</v>
      </c>
      <c r="G1349" t="str">
        <f>RIGHT(C1349,LEN(C1349)-FIND(" - ",C1349)-2)</f>
        <v>Minimization Loop Score</v>
      </c>
      <c r="H1349">
        <f>VALUE(D1349)</f>
        <v>0.77204861111111101</v>
      </c>
    </row>
    <row r="1350" spans="1:8" x14ac:dyDescent="0.2">
      <c r="A1350" t="s">
        <v>210</v>
      </c>
      <c r="B1350">
        <v>-739.16066999999998</v>
      </c>
      <c r="C1350" t="s">
        <v>211</v>
      </c>
      <c r="D1350" s="5">
        <v>0.77204861111111101</v>
      </c>
      <c r="E1350" s="4">
        <f>VALUE(RIGHT(A1350,2))</f>
        <v>11</v>
      </c>
      <c r="F1350">
        <f>B1350</f>
        <v>-739.16066999999998</v>
      </c>
      <c r="G1350" t="str">
        <f>RIGHT(C1350,LEN(C1350)-FIND(" - ",C1350)-2)</f>
        <v>Mutant Pack Score</v>
      </c>
      <c r="H1350">
        <f>VALUE(D1350)</f>
        <v>0.77204861111111101</v>
      </c>
    </row>
    <row r="1351" spans="1:8" x14ac:dyDescent="0.2">
      <c r="A1351" t="s">
        <v>210</v>
      </c>
      <c r="B1351">
        <v>-753.56118000000004</v>
      </c>
      <c r="C1351" t="s">
        <v>221</v>
      </c>
      <c r="D1351" s="5">
        <v>0.77266203703703706</v>
      </c>
      <c r="E1351" s="4">
        <f>VALUE(RIGHT(A1351,2))</f>
        <v>11</v>
      </c>
      <c r="F1351">
        <f>B1351</f>
        <v>-753.56118000000004</v>
      </c>
      <c r="G1351" t="str">
        <f>RIGHT(C1351,LEN(C1351)-FIND(" - ",C1351)-2)</f>
        <v>Minimization Loop Score</v>
      </c>
      <c r="H1351">
        <f>VALUE(D1351)</f>
        <v>0.77266203703703706</v>
      </c>
    </row>
    <row r="1352" spans="1:8" x14ac:dyDescent="0.2">
      <c r="A1352" t="s">
        <v>210</v>
      </c>
      <c r="B1352">
        <v>-762.59235000000001</v>
      </c>
      <c r="C1352" t="s">
        <v>325</v>
      </c>
      <c r="D1352" s="5">
        <v>0.77266203703703706</v>
      </c>
      <c r="E1352" s="4">
        <f>VALUE(RIGHT(A1352,2))</f>
        <v>11</v>
      </c>
      <c r="F1352">
        <f>B1352</f>
        <v>-762.59235000000001</v>
      </c>
      <c r="G1352" t="str">
        <f>RIGHT(C1352,LEN(C1352)-FIND(" - ",C1352)-2)</f>
        <v>Mut &amp; Min #01 Score</v>
      </c>
      <c r="H1352">
        <f>VALUE(D1352)</f>
        <v>0.77266203703703706</v>
      </c>
    </row>
    <row r="1353" spans="1:8" x14ac:dyDescent="0.2">
      <c r="A1353" t="s">
        <v>210</v>
      </c>
      <c r="B1353">
        <v>-750.83221000000003</v>
      </c>
      <c r="C1353" t="s">
        <v>211</v>
      </c>
      <c r="D1353" s="5">
        <v>0.77266203703703706</v>
      </c>
      <c r="E1353" s="4">
        <f>VALUE(RIGHT(A1353,2))</f>
        <v>11</v>
      </c>
      <c r="F1353">
        <f>B1353</f>
        <v>-750.83221000000003</v>
      </c>
      <c r="G1353" t="str">
        <f>RIGHT(C1353,LEN(C1353)-FIND(" - ",C1353)-2)</f>
        <v>Mutant Pack Score</v>
      </c>
      <c r="H1353">
        <f>VALUE(D1353)</f>
        <v>0.77266203703703706</v>
      </c>
    </row>
    <row r="1354" spans="1:8" x14ac:dyDescent="0.2">
      <c r="A1354" t="s">
        <v>210</v>
      </c>
      <c r="B1354">
        <v>-752.56307000000004</v>
      </c>
      <c r="C1354" t="s">
        <v>221</v>
      </c>
      <c r="D1354" s="5">
        <v>0.77278935185185194</v>
      </c>
      <c r="E1354" s="4">
        <f>VALUE(RIGHT(A1354,2))</f>
        <v>11</v>
      </c>
      <c r="F1354">
        <f>B1354</f>
        <v>-752.56307000000004</v>
      </c>
      <c r="G1354" t="str">
        <f>RIGHT(C1354,LEN(C1354)-FIND(" - ",C1354)-2)</f>
        <v>Minimization Loop Score</v>
      </c>
      <c r="H1354">
        <f>VALUE(D1354)</f>
        <v>0.77278935185185194</v>
      </c>
    </row>
    <row r="1355" spans="1:8" x14ac:dyDescent="0.2">
      <c r="A1355" t="s">
        <v>210</v>
      </c>
      <c r="B1355">
        <v>-752.56307000000004</v>
      </c>
      <c r="C1355" t="s">
        <v>228</v>
      </c>
      <c r="D1355" s="5">
        <v>0.77306712962962953</v>
      </c>
      <c r="E1355" s="4">
        <f>VALUE(RIGHT(A1355,2))</f>
        <v>11</v>
      </c>
      <c r="F1355">
        <f>B1355</f>
        <v>-752.56307000000004</v>
      </c>
      <c r="G1355" t="str">
        <f>RIGHT(C1355,LEN(C1355)-FIND(" - ",C1355)-2)</f>
        <v>Anneal Loop [HEAT]  1/14 Score</v>
      </c>
      <c r="H1355">
        <f>VALUE(D1355)</f>
        <v>0.77306712962962953</v>
      </c>
    </row>
    <row r="1356" spans="1:8" x14ac:dyDescent="0.2">
      <c r="A1356" t="s">
        <v>210</v>
      </c>
      <c r="B1356">
        <v>-752.56307000000004</v>
      </c>
      <c r="C1356" t="s">
        <v>235</v>
      </c>
      <c r="D1356" s="5">
        <v>0.77335648148148151</v>
      </c>
      <c r="E1356" s="4">
        <f>VALUE(RIGHT(A1356,2))</f>
        <v>11</v>
      </c>
      <c r="F1356">
        <f>B1356</f>
        <v>-752.56307000000004</v>
      </c>
      <c r="G1356" t="str">
        <f>RIGHT(C1356,LEN(C1356)-FIND(" - ",C1356)-2)</f>
        <v>Anneal Loop [HEAT]  2/14 Score</v>
      </c>
      <c r="H1356">
        <f>VALUE(D1356)</f>
        <v>0.77335648148148151</v>
      </c>
    </row>
    <row r="1357" spans="1:8" x14ac:dyDescent="0.2">
      <c r="A1357" t="s">
        <v>210</v>
      </c>
      <c r="B1357">
        <v>-752.56307000000004</v>
      </c>
      <c r="C1357" t="s">
        <v>242</v>
      </c>
      <c r="D1357" s="5">
        <v>0.77364583333333325</v>
      </c>
      <c r="E1357" s="4">
        <f>VALUE(RIGHT(A1357,2))</f>
        <v>11</v>
      </c>
      <c r="F1357">
        <f>B1357</f>
        <v>-752.56307000000004</v>
      </c>
      <c r="G1357" t="str">
        <f>RIGHT(C1357,LEN(C1357)-FIND(" - ",C1357)-2)</f>
        <v>Anneal Loop [HEAT]  3/14 Score</v>
      </c>
      <c r="H1357">
        <f>VALUE(D1357)</f>
        <v>0.77364583333333325</v>
      </c>
    </row>
    <row r="1358" spans="1:8" x14ac:dyDescent="0.2">
      <c r="A1358" t="s">
        <v>210</v>
      </c>
      <c r="B1358">
        <v>-746.17957000000001</v>
      </c>
      <c r="C1358" t="s">
        <v>249</v>
      </c>
      <c r="D1358" s="5">
        <v>0.77391203703703704</v>
      </c>
      <c r="E1358" s="4">
        <f>VALUE(RIGHT(A1358,2))</f>
        <v>11</v>
      </c>
      <c r="F1358">
        <f>B1358</f>
        <v>-746.17957000000001</v>
      </c>
      <c r="G1358" t="str">
        <f>RIGHT(C1358,LEN(C1358)-FIND(" - ",C1358)-2)</f>
        <v>Anneal Loop [COOL]  4/14 Score</v>
      </c>
      <c r="H1358">
        <f>VALUE(D1358)</f>
        <v>0.77391203703703704</v>
      </c>
    </row>
    <row r="1359" spans="1:8" x14ac:dyDescent="0.2">
      <c r="A1359" t="s">
        <v>210</v>
      </c>
      <c r="B1359">
        <v>-742.59006999999997</v>
      </c>
      <c r="C1359" t="s">
        <v>256</v>
      </c>
      <c r="D1359" s="5">
        <v>0.77417824074074071</v>
      </c>
      <c r="E1359" s="4">
        <f>VALUE(RIGHT(A1359,2))</f>
        <v>11</v>
      </c>
      <c r="F1359">
        <f>B1359</f>
        <v>-742.59006999999997</v>
      </c>
      <c r="G1359" t="str">
        <f>RIGHT(C1359,LEN(C1359)-FIND(" - ",C1359)-2)</f>
        <v>Anneal Loop [COOL]  5/14 Score</v>
      </c>
      <c r="H1359">
        <f>VALUE(D1359)</f>
        <v>0.77417824074074071</v>
      </c>
    </row>
    <row r="1360" spans="1:8" x14ac:dyDescent="0.2">
      <c r="A1360" t="s">
        <v>210</v>
      </c>
      <c r="B1360">
        <v>-744.27148999999997</v>
      </c>
      <c r="C1360" t="s">
        <v>263</v>
      </c>
      <c r="D1360" s="5">
        <v>0.77445601851851853</v>
      </c>
      <c r="E1360" s="4">
        <f>VALUE(RIGHT(A1360,2))</f>
        <v>11</v>
      </c>
      <c r="F1360">
        <f>B1360</f>
        <v>-744.27148999999997</v>
      </c>
      <c r="G1360" t="str">
        <f>RIGHT(C1360,LEN(C1360)-FIND(" - ",C1360)-2)</f>
        <v>Anneal Loop [COOL]  6/14 Score</v>
      </c>
      <c r="H1360">
        <f>VALUE(D1360)</f>
        <v>0.77445601851851853</v>
      </c>
    </row>
    <row r="1361" spans="1:8" x14ac:dyDescent="0.2">
      <c r="A1361" t="s">
        <v>210</v>
      </c>
      <c r="B1361">
        <v>-744.79389000000003</v>
      </c>
      <c r="C1361" t="s">
        <v>270</v>
      </c>
      <c r="D1361" s="5">
        <v>0.77473379629629635</v>
      </c>
      <c r="E1361" s="4">
        <f>VALUE(RIGHT(A1361,2))</f>
        <v>11</v>
      </c>
      <c r="F1361">
        <f>B1361</f>
        <v>-744.79389000000003</v>
      </c>
      <c r="G1361" t="str">
        <f>RIGHT(C1361,LEN(C1361)-FIND(" - ",C1361)-2)</f>
        <v>Anneal Loop [COOL]  7/14 Score</v>
      </c>
      <c r="H1361">
        <f>VALUE(D1361)</f>
        <v>0.77473379629629635</v>
      </c>
    </row>
    <row r="1362" spans="1:8" x14ac:dyDescent="0.2">
      <c r="A1362" t="s">
        <v>210</v>
      </c>
      <c r="B1362">
        <v>-744.79389000000003</v>
      </c>
      <c r="C1362" t="s">
        <v>277</v>
      </c>
      <c r="D1362" s="5">
        <v>0.77501157407407406</v>
      </c>
      <c r="E1362" s="4">
        <f>VALUE(RIGHT(A1362,2))</f>
        <v>11</v>
      </c>
      <c r="F1362">
        <f>B1362</f>
        <v>-744.79389000000003</v>
      </c>
      <c r="G1362" t="str">
        <f>RIGHT(C1362,LEN(C1362)-FIND(" - ",C1362)-2)</f>
        <v>Anneal Loop [HEAT]  8/14 Score</v>
      </c>
      <c r="H1362">
        <f>VALUE(D1362)</f>
        <v>0.77501157407407406</v>
      </c>
    </row>
    <row r="1363" spans="1:8" x14ac:dyDescent="0.2">
      <c r="A1363" t="s">
        <v>210</v>
      </c>
      <c r="B1363">
        <v>-744.79389000000003</v>
      </c>
      <c r="C1363" t="s">
        <v>284</v>
      </c>
      <c r="D1363" s="5">
        <v>0.77527777777777773</v>
      </c>
      <c r="E1363" s="4">
        <f>VALUE(RIGHT(A1363,2))</f>
        <v>11</v>
      </c>
      <c r="F1363">
        <f>B1363</f>
        <v>-744.79389000000003</v>
      </c>
      <c r="G1363" t="str">
        <f>RIGHT(C1363,LEN(C1363)-FIND(" - ",C1363)-2)</f>
        <v>Anneal Loop [HEAT]  9/14 Score</v>
      </c>
      <c r="H1363">
        <f>VALUE(D1363)</f>
        <v>0.77527777777777773</v>
      </c>
    </row>
    <row r="1364" spans="1:8" x14ac:dyDescent="0.2">
      <c r="A1364" t="s">
        <v>210</v>
      </c>
      <c r="B1364">
        <v>-744.79389000000003</v>
      </c>
      <c r="C1364" t="s">
        <v>291</v>
      </c>
      <c r="D1364" s="5">
        <v>0.77555555555555555</v>
      </c>
      <c r="E1364" s="4">
        <f>VALUE(RIGHT(A1364,2))</f>
        <v>11</v>
      </c>
      <c r="F1364">
        <f>B1364</f>
        <v>-744.79389000000003</v>
      </c>
      <c r="G1364" t="str">
        <f>RIGHT(C1364,LEN(C1364)-FIND(" - ",C1364)-2)</f>
        <v>Anneal Loop [HEAT] 10/14 Score</v>
      </c>
      <c r="H1364">
        <f>VALUE(D1364)</f>
        <v>0.77555555555555555</v>
      </c>
    </row>
    <row r="1365" spans="1:8" x14ac:dyDescent="0.2">
      <c r="A1365" t="s">
        <v>210</v>
      </c>
      <c r="B1365">
        <v>-743.90058999999997</v>
      </c>
      <c r="C1365" t="s">
        <v>298</v>
      </c>
      <c r="D1365" s="5">
        <v>0.77582175925925922</v>
      </c>
      <c r="E1365" s="4">
        <f>VALUE(RIGHT(A1365,2))</f>
        <v>11</v>
      </c>
      <c r="F1365">
        <f>B1365</f>
        <v>-743.90058999999997</v>
      </c>
      <c r="G1365" t="str">
        <f>RIGHT(C1365,LEN(C1365)-FIND(" - ",C1365)-2)</f>
        <v>Anneal Loop [COOL] 11/14 Score</v>
      </c>
      <c r="H1365">
        <f>VALUE(D1365)</f>
        <v>0.77582175925925922</v>
      </c>
    </row>
    <row r="1366" spans="1:8" x14ac:dyDescent="0.2">
      <c r="A1366" t="s">
        <v>210</v>
      </c>
      <c r="B1366">
        <v>-744.27215999999999</v>
      </c>
      <c r="C1366" t="s">
        <v>305</v>
      </c>
      <c r="D1366" s="5">
        <v>0.77609953703703705</v>
      </c>
      <c r="E1366" s="4">
        <f>VALUE(RIGHT(A1366,2))</f>
        <v>11</v>
      </c>
      <c r="F1366">
        <f>B1366</f>
        <v>-744.27215999999999</v>
      </c>
      <c r="G1366" t="str">
        <f>RIGHT(C1366,LEN(C1366)-FIND(" - ",C1366)-2)</f>
        <v>Anneal Loop [COOL] 12/14 Score</v>
      </c>
      <c r="H1366">
        <f>VALUE(D1366)</f>
        <v>0.77609953703703705</v>
      </c>
    </row>
    <row r="1367" spans="1:8" x14ac:dyDescent="0.2">
      <c r="A1367" t="s">
        <v>210</v>
      </c>
      <c r="B1367">
        <v>-744.27215999999999</v>
      </c>
      <c r="C1367" t="s">
        <v>311</v>
      </c>
      <c r="D1367" s="5">
        <v>0.77636574074074083</v>
      </c>
      <c r="E1367" s="4">
        <f>VALUE(RIGHT(A1367,2))</f>
        <v>11</v>
      </c>
      <c r="F1367">
        <f>B1367</f>
        <v>-744.27215999999999</v>
      </c>
      <c r="G1367" t="str">
        <f>RIGHT(C1367,LEN(C1367)-FIND(" - ",C1367)-2)</f>
        <v>Anneal Loop [COOL] 13/14 Score</v>
      </c>
      <c r="H1367">
        <f>VALUE(D1367)</f>
        <v>0.77636574074074083</v>
      </c>
    </row>
    <row r="1368" spans="1:8" x14ac:dyDescent="0.2">
      <c r="A1368" t="s">
        <v>210</v>
      </c>
      <c r="B1368">
        <v>-745.91166999999996</v>
      </c>
      <c r="C1368" t="s">
        <v>318</v>
      </c>
      <c r="D1368" s="5">
        <v>0.7766319444444445</v>
      </c>
      <c r="E1368" s="4">
        <f>VALUE(RIGHT(A1368,2))</f>
        <v>11</v>
      </c>
      <c r="F1368">
        <f>B1368</f>
        <v>-745.91166999999996</v>
      </c>
      <c r="G1368" t="str">
        <f>RIGHT(C1368,LEN(C1368)-FIND(" - ",C1368)-2)</f>
        <v>Anneal Loop [COOL] 14/14 Score</v>
      </c>
      <c r="H1368">
        <f>VALUE(D1368)</f>
        <v>0.7766319444444445</v>
      </c>
    </row>
    <row r="1369" spans="1:8" x14ac:dyDescent="0.2">
      <c r="A1369" t="s">
        <v>210</v>
      </c>
      <c r="B1369">
        <v>-746.51629000000003</v>
      </c>
      <c r="C1369" t="s">
        <v>221</v>
      </c>
      <c r="D1369" s="5">
        <v>0.77675925925925926</v>
      </c>
      <c r="E1369" s="4">
        <f>VALUE(RIGHT(A1369,2))</f>
        <v>11</v>
      </c>
      <c r="F1369">
        <f>B1369</f>
        <v>-746.51629000000003</v>
      </c>
      <c r="G1369" t="str">
        <f>RIGHT(C1369,LEN(C1369)-FIND(" - ",C1369)-2)</f>
        <v>Minimization Loop Score</v>
      </c>
      <c r="H1369">
        <f>VALUE(D1369)</f>
        <v>0.77675925925925926</v>
      </c>
    </row>
    <row r="1370" spans="1:8" x14ac:dyDescent="0.2">
      <c r="A1370" t="s">
        <v>210</v>
      </c>
      <c r="B1370">
        <v>-746.50262999999995</v>
      </c>
      <c r="C1370" t="s">
        <v>211</v>
      </c>
      <c r="D1370" s="5">
        <v>0.77675925925925926</v>
      </c>
      <c r="E1370" s="4">
        <f>VALUE(RIGHT(A1370,2))</f>
        <v>11</v>
      </c>
      <c r="F1370">
        <f>B1370</f>
        <v>-746.50262999999995</v>
      </c>
      <c r="G1370" t="str">
        <f>RIGHT(C1370,LEN(C1370)-FIND(" - ",C1370)-2)</f>
        <v>Mutant Pack Score</v>
      </c>
      <c r="H1370">
        <f>VALUE(D1370)</f>
        <v>0.77675925925925926</v>
      </c>
    </row>
    <row r="1371" spans="1:8" x14ac:dyDescent="0.2">
      <c r="A1371" t="s">
        <v>210</v>
      </c>
      <c r="B1371">
        <v>-751.03556000000003</v>
      </c>
      <c r="C1371" t="s">
        <v>221</v>
      </c>
      <c r="D1371" s="5">
        <v>0.77736111111111106</v>
      </c>
      <c r="E1371" s="4">
        <f>VALUE(RIGHT(A1371,2))</f>
        <v>11</v>
      </c>
      <c r="F1371">
        <f>B1371</f>
        <v>-751.03556000000003</v>
      </c>
      <c r="G1371" t="str">
        <f>RIGHT(C1371,LEN(C1371)-FIND(" - ",C1371)-2)</f>
        <v>Minimization Loop Score</v>
      </c>
      <c r="H1371">
        <f>VALUE(D1371)</f>
        <v>0.77736111111111106</v>
      </c>
    </row>
    <row r="1372" spans="1:8" x14ac:dyDescent="0.2">
      <c r="A1372" t="s">
        <v>210</v>
      </c>
      <c r="B1372">
        <v>-762.59235000000001</v>
      </c>
      <c r="C1372" t="s">
        <v>331</v>
      </c>
      <c r="D1372" s="5">
        <v>0.77736111111111106</v>
      </c>
      <c r="E1372" s="4">
        <f>VALUE(RIGHT(A1372,2))</f>
        <v>11</v>
      </c>
      <c r="F1372">
        <f>B1372</f>
        <v>-762.59235000000001</v>
      </c>
      <c r="G1372" t="str">
        <f>RIGHT(C1372,LEN(C1372)-FIND(" - ",C1372)-2)</f>
        <v>Mut &amp; Min #02 Score</v>
      </c>
      <c r="H1372">
        <f>VALUE(D1372)</f>
        <v>0.77736111111111106</v>
      </c>
    </row>
    <row r="1373" spans="1:8" x14ac:dyDescent="0.2">
      <c r="A1373" t="s">
        <v>210</v>
      </c>
      <c r="B1373">
        <v>-667.15869999999995</v>
      </c>
      <c r="C1373" t="s">
        <v>211</v>
      </c>
      <c r="D1373" s="5">
        <v>0.77736111111111106</v>
      </c>
      <c r="E1373" s="4">
        <f>VALUE(RIGHT(A1373,2))</f>
        <v>11</v>
      </c>
      <c r="F1373">
        <f>B1373</f>
        <v>-667.15869999999995</v>
      </c>
      <c r="G1373" t="str">
        <f>RIGHT(C1373,LEN(C1373)-FIND(" - ",C1373)-2)</f>
        <v>Mutant Pack Score</v>
      </c>
      <c r="H1373">
        <f>VALUE(D1373)</f>
        <v>0.77736111111111106</v>
      </c>
    </row>
    <row r="1374" spans="1:8" x14ac:dyDescent="0.2">
      <c r="A1374" t="s">
        <v>210</v>
      </c>
      <c r="B1374">
        <v>-746.93263999999999</v>
      </c>
      <c r="C1374" t="s">
        <v>221</v>
      </c>
      <c r="D1374" s="5">
        <v>0.77749999999999997</v>
      </c>
      <c r="E1374" s="4">
        <f>VALUE(RIGHT(A1374,2))</f>
        <v>11</v>
      </c>
      <c r="F1374">
        <f>B1374</f>
        <v>-746.93263999999999</v>
      </c>
      <c r="G1374" t="str">
        <f>RIGHT(C1374,LEN(C1374)-FIND(" - ",C1374)-2)</f>
        <v>Minimization Loop Score</v>
      </c>
      <c r="H1374">
        <f>VALUE(D1374)</f>
        <v>0.77749999999999997</v>
      </c>
    </row>
    <row r="1375" spans="1:8" x14ac:dyDescent="0.2">
      <c r="A1375" t="s">
        <v>210</v>
      </c>
      <c r="B1375">
        <v>-746.93263999999999</v>
      </c>
      <c r="C1375" t="s">
        <v>228</v>
      </c>
      <c r="D1375" s="5">
        <v>0.77778935185185183</v>
      </c>
      <c r="E1375" s="4">
        <f>VALUE(RIGHT(A1375,2))</f>
        <v>11</v>
      </c>
      <c r="F1375">
        <f>B1375</f>
        <v>-746.93263999999999</v>
      </c>
      <c r="G1375" t="str">
        <f>RIGHT(C1375,LEN(C1375)-FIND(" - ",C1375)-2)</f>
        <v>Anneal Loop [HEAT]  1/14 Score</v>
      </c>
      <c r="H1375">
        <f>VALUE(D1375)</f>
        <v>0.77778935185185183</v>
      </c>
    </row>
    <row r="1376" spans="1:8" x14ac:dyDescent="0.2">
      <c r="A1376" t="s">
        <v>210</v>
      </c>
      <c r="B1376">
        <v>-746.93263999999999</v>
      </c>
      <c r="C1376" t="s">
        <v>235</v>
      </c>
      <c r="D1376" s="5">
        <v>0.77806712962962965</v>
      </c>
      <c r="E1376" s="4">
        <f>VALUE(RIGHT(A1376,2))</f>
        <v>11</v>
      </c>
      <c r="F1376">
        <f>B1376</f>
        <v>-746.93263999999999</v>
      </c>
      <c r="G1376" t="str">
        <f>RIGHT(C1376,LEN(C1376)-FIND(" - ",C1376)-2)</f>
        <v>Anneal Loop [HEAT]  2/14 Score</v>
      </c>
      <c r="H1376">
        <f>VALUE(D1376)</f>
        <v>0.77806712962962965</v>
      </c>
    </row>
    <row r="1377" spans="1:8" x14ac:dyDescent="0.2">
      <c r="A1377" t="s">
        <v>210</v>
      </c>
      <c r="B1377">
        <v>-746.93263999999999</v>
      </c>
      <c r="C1377" t="s">
        <v>242</v>
      </c>
      <c r="D1377" s="5">
        <v>0.77833333333333332</v>
      </c>
      <c r="E1377" s="4">
        <f>VALUE(RIGHT(A1377,2))</f>
        <v>11</v>
      </c>
      <c r="F1377">
        <f>B1377</f>
        <v>-746.93263999999999</v>
      </c>
      <c r="G1377" t="str">
        <f>RIGHT(C1377,LEN(C1377)-FIND(" - ",C1377)-2)</f>
        <v>Anneal Loop [HEAT]  3/14 Score</v>
      </c>
      <c r="H1377">
        <f>VALUE(D1377)</f>
        <v>0.77833333333333332</v>
      </c>
    </row>
    <row r="1378" spans="1:8" x14ac:dyDescent="0.2">
      <c r="A1378" t="s">
        <v>210</v>
      </c>
      <c r="B1378">
        <v>-745.10988999999995</v>
      </c>
      <c r="C1378" t="s">
        <v>249</v>
      </c>
      <c r="D1378" s="5">
        <v>0.77859953703703699</v>
      </c>
      <c r="E1378" s="4">
        <f>VALUE(RIGHT(A1378,2))</f>
        <v>11</v>
      </c>
      <c r="F1378">
        <f>B1378</f>
        <v>-745.10988999999995</v>
      </c>
      <c r="G1378" t="str">
        <f>RIGHT(C1378,LEN(C1378)-FIND(" - ",C1378)-2)</f>
        <v>Anneal Loop [COOL]  4/14 Score</v>
      </c>
      <c r="H1378">
        <f>VALUE(D1378)</f>
        <v>0.77859953703703699</v>
      </c>
    </row>
    <row r="1379" spans="1:8" x14ac:dyDescent="0.2">
      <c r="A1379" t="s">
        <v>210</v>
      </c>
      <c r="B1379">
        <v>-745.10988999999995</v>
      </c>
      <c r="C1379" t="s">
        <v>256</v>
      </c>
      <c r="D1379" s="5">
        <v>0.77887731481481481</v>
      </c>
      <c r="E1379" s="4">
        <f>VALUE(RIGHT(A1379,2))</f>
        <v>11</v>
      </c>
      <c r="F1379">
        <f>B1379</f>
        <v>-745.10988999999995</v>
      </c>
      <c r="G1379" t="str">
        <f>RIGHT(C1379,LEN(C1379)-FIND(" - ",C1379)-2)</f>
        <v>Anneal Loop [COOL]  5/14 Score</v>
      </c>
      <c r="H1379">
        <f>VALUE(D1379)</f>
        <v>0.77887731481481481</v>
      </c>
    </row>
    <row r="1380" spans="1:8" x14ac:dyDescent="0.2">
      <c r="A1380" t="s">
        <v>210</v>
      </c>
      <c r="B1380">
        <v>-745.10988999999995</v>
      </c>
      <c r="C1380" t="s">
        <v>263</v>
      </c>
      <c r="D1380" s="5">
        <v>0.7791435185185186</v>
      </c>
      <c r="E1380" s="4">
        <f>VALUE(RIGHT(A1380,2))</f>
        <v>11</v>
      </c>
      <c r="F1380">
        <f>B1380</f>
        <v>-745.10988999999995</v>
      </c>
      <c r="G1380" t="str">
        <f>RIGHT(C1380,LEN(C1380)-FIND(" - ",C1380)-2)</f>
        <v>Anneal Loop [COOL]  6/14 Score</v>
      </c>
      <c r="H1380">
        <f>VALUE(D1380)</f>
        <v>0.7791435185185186</v>
      </c>
    </row>
    <row r="1381" spans="1:8" x14ac:dyDescent="0.2">
      <c r="A1381" t="s">
        <v>210</v>
      </c>
      <c r="B1381">
        <v>-740.35539000000006</v>
      </c>
      <c r="C1381" t="s">
        <v>270</v>
      </c>
      <c r="D1381" s="5">
        <v>0.77940972222222227</v>
      </c>
      <c r="E1381" s="4">
        <f>VALUE(RIGHT(A1381,2))</f>
        <v>11</v>
      </c>
      <c r="F1381">
        <f>B1381</f>
        <v>-740.35539000000006</v>
      </c>
      <c r="G1381" t="str">
        <f>RIGHT(C1381,LEN(C1381)-FIND(" - ",C1381)-2)</f>
        <v>Anneal Loop [COOL]  7/14 Score</v>
      </c>
      <c r="H1381">
        <f>VALUE(D1381)</f>
        <v>0.77940972222222227</v>
      </c>
    </row>
    <row r="1382" spans="1:8" x14ac:dyDescent="0.2">
      <c r="A1382" t="s">
        <v>210</v>
      </c>
      <c r="B1382">
        <v>-740.35539000000006</v>
      </c>
      <c r="C1382" t="s">
        <v>277</v>
      </c>
      <c r="D1382" s="5">
        <v>0.77969907407407402</v>
      </c>
      <c r="E1382" s="4">
        <f>VALUE(RIGHT(A1382,2))</f>
        <v>11</v>
      </c>
      <c r="F1382">
        <f>B1382</f>
        <v>-740.35539000000006</v>
      </c>
      <c r="G1382" t="str">
        <f>RIGHT(C1382,LEN(C1382)-FIND(" - ",C1382)-2)</f>
        <v>Anneal Loop [HEAT]  8/14 Score</v>
      </c>
      <c r="H1382">
        <f>VALUE(D1382)</f>
        <v>0.77969907407407402</v>
      </c>
    </row>
    <row r="1383" spans="1:8" x14ac:dyDescent="0.2">
      <c r="A1383" t="s">
        <v>210</v>
      </c>
      <c r="B1383">
        <v>-740.35539000000006</v>
      </c>
      <c r="C1383" t="s">
        <v>284</v>
      </c>
      <c r="D1383" s="5">
        <v>0.77998842592592599</v>
      </c>
      <c r="E1383" s="4">
        <f>VALUE(RIGHT(A1383,2))</f>
        <v>11</v>
      </c>
      <c r="F1383">
        <f>B1383</f>
        <v>-740.35539000000006</v>
      </c>
      <c r="G1383" t="str">
        <f>RIGHT(C1383,LEN(C1383)-FIND(" - ",C1383)-2)</f>
        <v>Anneal Loop [HEAT]  9/14 Score</v>
      </c>
      <c r="H1383">
        <f>VALUE(D1383)</f>
        <v>0.77998842592592599</v>
      </c>
    </row>
    <row r="1384" spans="1:8" x14ac:dyDescent="0.2">
      <c r="A1384" t="s">
        <v>210</v>
      </c>
      <c r="B1384">
        <v>-740.35539000000006</v>
      </c>
      <c r="C1384" t="s">
        <v>291</v>
      </c>
      <c r="D1384" s="5">
        <v>0.7802662037037037</v>
      </c>
      <c r="E1384" s="4">
        <f>VALUE(RIGHT(A1384,2))</f>
        <v>11</v>
      </c>
      <c r="F1384">
        <f>B1384</f>
        <v>-740.35539000000006</v>
      </c>
      <c r="G1384" t="str">
        <f>RIGHT(C1384,LEN(C1384)-FIND(" - ",C1384)-2)</f>
        <v>Anneal Loop [HEAT] 10/14 Score</v>
      </c>
      <c r="H1384">
        <f>VALUE(D1384)</f>
        <v>0.7802662037037037</v>
      </c>
    </row>
    <row r="1385" spans="1:8" x14ac:dyDescent="0.2">
      <c r="A1385" t="s">
        <v>210</v>
      </c>
      <c r="B1385">
        <v>-738.28035</v>
      </c>
      <c r="C1385" t="s">
        <v>298</v>
      </c>
      <c r="D1385" s="5">
        <v>0.78053240740740737</v>
      </c>
      <c r="E1385" s="4">
        <f>VALUE(RIGHT(A1385,2))</f>
        <v>11</v>
      </c>
      <c r="F1385">
        <f>B1385</f>
        <v>-738.28035</v>
      </c>
      <c r="G1385" t="str">
        <f>RIGHT(C1385,LEN(C1385)-FIND(" - ",C1385)-2)</f>
        <v>Anneal Loop [COOL] 11/14 Score</v>
      </c>
      <c r="H1385">
        <f>VALUE(D1385)</f>
        <v>0.78053240740740737</v>
      </c>
    </row>
    <row r="1386" spans="1:8" x14ac:dyDescent="0.2">
      <c r="A1386" t="s">
        <v>210</v>
      </c>
      <c r="B1386">
        <v>-732.71906000000001</v>
      </c>
      <c r="C1386" t="s">
        <v>305</v>
      </c>
      <c r="D1386" s="5">
        <v>0.78079861111111104</v>
      </c>
      <c r="E1386" s="4">
        <f>VALUE(RIGHT(A1386,2))</f>
        <v>11</v>
      </c>
      <c r="F1386">
        <f>B1386</f>
        <v>-732.71906000000001</v>
      </c>
      <c r="G1386" t="str">
        <f>RIGHT(C1386,LEN(C1386)-FIND(" - ",C1386)-2)</f>
        <v>Anneal Loop [COOL] 12/14 Score</v>
      </c>
      <c r="H1386">
        <f>VALUE(D1386)</f>
        <v>0.78079861111111104</v>
      </c>
    </row>
    <row r="1387" spans="1:8" x14ac:dyDescent="0.2">
      <c r="A1387" t="s">
        <v>210</v>
      </c>
      <c r="B1387">
        <v>-733.51835000000005</v>
      </c>
      <c r="C1387" t="s">
        <v>311</v>
      </c>
      <c r="D1387" s="5">
        <v>0.78107638888888886</v>
      </c>
      <c r="E1387" s="4">
        <f>VALUE(RIGHT(A1387,2))</f>
        <v>11</v>
      </c>
      <c r="F1387">
        <f>B1387</f>
        <v>-733.51835000000005</v>
      </c>
      <c r="G1387" t="str">
        <f>RIGHT(C1387,LEN(C1387)-FIND(" - ",C1387)-2)</f>
        <v>Anneal Loop [COOL] 13/14 Score</v>
      </c>
      <c r="H1387">
        <f>VALUE(D1387)</f>
        <v>0.78107638888888886</v>
      </c>
    </row>
    <row r="1388" spans="1:8" x14ac:dyDescent="0.2">
      <c r="A1388" t="s">
        <v>210</v>
      </c>
      <c r="B1388">
        <v>-724.12455999999997</v>
      </c>
      <c r="C1388" t="s">
        <v>318</v>
      </c>
      <c r="D1388" s="5">
        <v>0.78134259259259264</v>
      </c>
      <c r="E1388" s="4">
        <f>VALUE(RIGHT(A1388,2))</f>
        <v>11</v>
      </c>
      <c r="F1388">
        <f>B1388</f>
        <v>-724.12455999999997</v>
      </c>
      <c r="G1388" t="str">
        <f>RIGHT(C1388,LEN(C1388)-FIND(" - ",C1388)-2)</f>
        <v>Anneal Loop [COOL] 14/14 Score</v>
      </c>
      <c r="H1388">
        <f>VALUE(D1388)</f>
        <v>0.78134259259259264</v>
      </c>
    </row>
    <row r="1389" spans="1:8" x14ac:dyDescent="0.2">
      <c r="A1389" t="s">
        <v>210</v>
      </c>
      <c r="B1389">
        <v>-725.30822000000001</v>
      </c>
      <c r="C1389" t="s">
        <v>221</v>
      </c>
      <c r="D1389" s="5">
        <v>0.7814699074074074</v>
      </c>
      <c r="E1389" s="4">
        <f>VALUE(RIGHT(A1389,2))</f>
        <v>11</v>
      </c>
      <c r="F1389">
        <f>B1389</f>
        <v>-725.30822000000001</v>
      </c>
      <c r="G1389" t="str">
        <f>RIGHT(C1389,LEN(C1389)-FIND(" - ",C1389)-2)</f>
        <v>Minimization Loop Score</v>
      </c>
      <c r="H1389">
        <f>VALUE(D1389)</f>
        <v>0.7814699074074074</v>
      </c>
    </row>
    <row r="1390" spans="1:8" x14ac:dyDescent="0.2">
      <c r="A1390" t="s">
        <v>210</v>
      </c>
      <c r="B1390">
        <v>-724.82474000000002</v>
      </c>
      <c r="C1390" t="s">
        <v>211</v>
      </c>
      <c r="D1390" s="5">
        <v>0.7814699074074074</v>
      </c>
      <c r="E1390" s="4">
        <f>VALUE(RIGHT(A1390,2))</f>
        <v>11</v>
      </c>
      <c r="F1390">
        <f>B1390</f>
        <v>-724.82474000000002</v>
      </c>
      <c r="G1390" t="str">
        <f>RIGHT(C1390,LEN(C1390)-FIND(" - ",C1390)-2)</f>
        <v>Mutant Pack Score</v>
      </c>
      <c r="H1390">
        <f>VALUE(D1390)</f>
        <v>0.7814699074074074</v>
      </c>
    </row>
    <row r="1391" spans="1:8" x14ac:dyDescent="0.2">
      <c r="A1391" t="s">
        <v>210</v>
      </c>
      <c r="B1391">
        <v>-745.37495999999999</v>
      </c>
      <c r="C1391" t="s">
        <v>221</v>
      </c>
      <c r="D1391" s="5">
        <v>0.7820717592592592</v>
      </c>
      <c r="E1391" s="4">
        <f>VALUE(RIGHT(A1391,2))</f>
        <v>11</v>
      </c>
      <c r="F1391">
        <f>B1391</f>
        <v>-745.37495999999999</v>
      </c>
      <c r="G1391" t="str">
        <f>RIGHT(C1391,LEN(C1391)-FIND(" - ",C1391)-2)</f>
        <v>Minimization Loop Score</v>
      </c>
      <c r="H1391">
        <f>VALUE(D1391)</f>
        <v>0.7820717592592592</v>
      </c>
    </row>
    <row r="1392" spans="1:8" x14ac:dyDescent="0.2">
      <c r="A1392" t="s">
        <v>210</v>
      </c>
      <c r="B1392">
        <v>-762.59235000000001</v>
      </c>
      <c r="C1392" t="s">
        <v>338</v>
      </c>
      <c r="D1392" s="5">
        <v>0.7820717592592592</v>
      </c>
      <c r="E1392" s="4">
        <f>VALUE(RIGHT(A1392,2))</f>
        <v>11</v>
      </c>
      <c r="F1392">
        <f>B1392</f>
        <v>-762.59235000000001</v>
      </c>
      <c r="G1392" t="str">
        <f>RIGHT(C1392,LEN(C1392)-FIND(" - ",C1392)-2)</f>
        <v>Mut &amp; Min #03 Score</v>
      </c>
      <c r="H1392">
        <f>VALUE(D1392)</f>
        <v>0.7820717592592592</v>
      </c>
    </row>
    <row r="1393" spans="1:8" x14ac:dyDescent="0.2">
      <c r="A1393" t="s">
        <v>210</v>
      </c>
      <c r="B1393">
        <v>-765.92235000000005</v>
      </c>
      <c r="C1393" t="s">
        <v>211</v>
      </c>
      <c r="D1393" s="5">
        <v>0.7820717592592592</v>
      </c>
      <c r="E1393" s="4">
        <f>VALUE(RIGHT(A1393,2))</f>
        <v>11</v>
      </c>
      <c r="F1393">
        <f>B1393</f>
        <v>-765.92235000000005</v>
      </c>
      <c r="G1393" t="str">
        <f>RIGHT(C1393,LEN(C1393)-FIND(" - ",C1393)-2)</f>
        <v>Mutant Pack Score</v>
      </c>
      <c r="H1393">
        <f>VALUE(D1393)</f>
        <v>0.7820717592592592</v>
      </c>
    </row>
    <row r="1394" spans="1:8" x14ac:dyDescent="0.2">
      <c r="A1394" t="s">
        <v>210</v>
      </c>
      <c r="B1394">
        <v>-766.09406999999999</v>
      </c>
      <c r="C1394" t="s">
        <v>221</v>
      </c>
      <c r="D1394" s="5">
        <v>0.78219907407407396</v>
      </c>
      <c r="E1394" s="4">
        <f>VALUE(RIGHT(A1394,2))</f>
        <v>11</v>
      </c>
      <c r="F1394">
        <f>B1394</f>
        <v>-766.09406999999999</v>
      </c>
      <c r="G1394" t="str">
        <f>RIGHT(C1394,LEN(C1394)-FIND(" - ",C1394)-2)</f>
        <v>Minimization Loop Score</v>
      </c>
      <c r="H1394">
        <f>VALUE(D1394)</f>
        <v>0.78219907407407396</v>
      </c>
    </row>
    <row r="1395" spans="1:8" x14ac:dyDescent="0.2">
      <c r="A1395" t="s">
        <v>210</v>
      </c>
      <c r="B1395">
        <v>-766.09406999999999</v>
      </c>
      <c r="C1395" t="s">
        <v>228</v>
      </c>
      <c r="D1395" s="5">
        <v>0.78248842592592593</v>
      </c>
      <c r="E1395" s="4">
        <f>VALUE(RIGHT(A1395,2))</f>
        <v>11</v>
      </c>
      <c r="F1395">
        <f>B1395</f>
        <v>-766.09406999999999</v>
      </c>
      <c r="G1395" t="str">
        <f>RIGHT(C1395,LEN(C1395)-FIND(" - ",C1395)-2)</f>
        <v>Anneal Loop [HEAT]  1/14 Score</v>
      </c>
      <c r="H1395">
        <f>VALUE(D1395)</f>
        <v>0.78248842592592593</v>
      </c>
    </row>
    <row r="1396" spans="1:8" x14ac:dyDescent="0.2">
      <c r="A1396" t="s">
        <v>210</v>
      </c>
      <c r="B1396">
        <v>-766.09406999999999</v>
      </c>
      <c r="C1396" t="s">
        <v>235</v>
      </c>
      <c r="D1396" s="5">
        <v>0.78276620370370376</v>
      </c>
      <c r="E1396" s="4">
        <f>VALUE(RIGHT(A1396,2))</f>
        <v>11</v>
      </c>
      <c r="F1396">
        <f>B1396</f>
        <v>-766.09406999999999</v>
      </c>
      <c r="G1396" t="str">
        <f>RIGHT(C1396,LEN(C1396)-FIND(" - ",C1396)-2)</f>
        <v>Anneal Loop [HEAT]  2/14 Score</v>
      </c>
      <c r="H1396">
        <f>VALUE(D1396)</f>
        <v>0.78276620370370376</v>
      </c>
    </row>
    <row r="1397" spans="1:8" x14ac:dyDescent="0.2">
      <c r="A1397" t="s">
        <v>210</v>
      </c>
      <c r="B1397">
        <v>-766.09406999999999</v>
      </c>
      <c r="C1397" t="s">
        <v>242</v>
      </c>
      <c r="D1397" s="5">
        <v>0.7830555555555555</v>
      </c>
      <c r="E1397" s="4">
        <f>VALUE(RIGHT(A1397,2))</f>
        <v>11</v>
      </c>
      <c r="F1397">
        <f>B1397</f>
        <v>-766.09406999999999</v>
      </c>
      <c r="G1397" t="str">
        <f>RIGHT(C1397,LEN(C1397)-FIND(" - ",C1397)-2)</f>
        <v>Anneal Loop [HEAT]  3/14 Score</v>
      </c>
      <c r="H1397">
        <f>VALUE(D1397)</f>
        <v>0.7830555555555555</v>
      </c>
    </row>
    <row r="1398" spans="1:8" x14ac:dyDescent="0.2">
      <c r="A1398" t="s">
        <v>210</v>
      </c>
      <c r="B1398">
        <v>-761.15989000000002</v>
      </c>
      <c r="C1398" t="s">
        <v>249</v>
      </c>
      <c r="D1398" s="5">
        <v>0.78332175925925929</v>
      </c>
      <c r="E1398" s="4">
        <f>VALUE(RIGHT(A1398,2))</f>
        <v>11</v>
      </c>
      <c r="F1398">
        <f>B1398</f>
        <v>-761.15989000000002</v>
      </c>
      <c r="G1398" t="str">
        <f>RIGHT(C1398,LEN(C1398)-FIND(" - ",C1398)-2)</f>
        <v>Anneal Loop [COOL]  4/14 Score</v>
      </c>
      <c r="H1398">
        <f>VALUE(D1398)</f>
        <v>0.78332175925925929</v>
      </c>
    </row>
    <row r="1399" spans="1:8" x14ac:dyDescent="0.2">
      <c r="A1399" t="s">
        <v>210</v>
      </c>
      <c r="B1399">
        <v>-750.17111</v>
      </c>
      <c r="C1399" t="s">
        <v>256</v>
      </c>
      <c r="D1399" s="5">
        <v>0.78359953703703711</v>
      </c>
      <c r="E1399" s="4">
        <f>VALUE(RIGHT(A1399,2))</f>
        <v>11</v>
      </c>
      <c r="F1399">
        <f>B1399</f>
        <v>-750.17111</v>
      </c>
      <c r="G1399" t="str">
        <f>RIGHT(C1399,LEN(C1399)-FIND(" - ",C1399)-2)</f>
        <v>Anneal Loop [COOL]  5/14 Score</v>
      </c>
      <c r="H1399">
        <f>VALUE(D1399)</f>
        <v>0.78359953703703711</v>
      </c>
    </row>
    <row r="1400" spans="1:8" x14ac:dyDescent="0.2">
      <c r="A1400" t="s">
        <v>210</v>
      </c>
      <c r="B1400">
        <v>-747.05745999999999</v>
      </c>
      <c r="C1400" t="s">
        <v>263</v>
      </c>
      <c r="D1400" s="5">
        <v>0.78387731481481471</v>
      </c>
      <c r="E1400" s="4">
        <f>VALUE(RIGHT(A1400,2))</f>
        <v>11</v>
      </c>
      <c r="F1400">
        <f>B1400</f>
        <v>-747.05745999999999</v>
      </c>
      <c r="G1400" t="str">
        <f>RIGHT(C1400,LEN(C1400)-FIND(" - ",C1400)-2)</f>
        <v>Anneal Loop [COOL]  6/14 Score</v>
      </c>
      <c r="H1400">
        <f>VALUE(D1400)</f>
        <v>0.78387731481481471</v>
      </c>
    </row>
    <row r="1401" spans="1:8" x14ac:dyDescent="0.2">
      <c r="A1401" t="s">
        <v>210</v>
      </c>
      <c r="B1401">
        <v>-749.40489000000002</v>
      </c>
      <c r="C1401" t="s">
        <v>270</v>
      </c>
      <c r="D1401" s="5">
        <v>0.78415509259259253</v>
      </c>
      <c r="E1401" s="4">
        <f>VALUE(RIGHT(A1401,2))</f>
        <v>11</v>
      </c>
      <c r="F1401">
        <f>B1401</f>
        <v>-749.40489000000002</v>
      </c>
      <c r="G1401" t="str">
        <f>RIGHT(C1401,LEN(C1401)-FIND(" - ",C1401)-2)</f>
        <v>Anneal Loop [COOL]  7/14 Score</v>
      </c>
      <c r="H1401">
        <f>VALUE(D1401)</f>
        <v>0.78415509259259253</v>
      </c>
    </row>
    <row r="1402" spans="1:8" x14ac:dyDescent="0.2">
      <c r="A1402" t="s">
        <v>210</v>
      </c>
      <c r="B1402">
        <v>-749.40489000000002</v>
      </c>
      <c r="C1402" t="s">
        <v>277</v>
      </c>
      <c r="D1402" s="5">
        <v>0.78443287037037035</v>
      </c>
      <c r="E1402" s="4">
        <f>VALUE(RIGHT(A1402,2))</f>
        <v>11</v>
      </c>
      <c r="F1402">
        <f>B1402</f>
        <v>-749.40489000000002</v>
      </c>
      <c r="G1402" t="str">
        <f>RIGHT(C1402,LEN(C1402)-FIND(" - ",C1402)-2)</f>
        <v>Anneal Loop [HEAT]  8/14 Score</v>
      </c>
      <c r="H1402">
        <f>VALUE(D1402)</f>
        <v>0.78443287037037035</v>
      </c>
    </row>
    <row r="1403" spans="1:8" x14ac:dyDescent="0.2">
      <c r="A1403" t="s">
        <v>210</v>
      </c>
      <c r="B1403">
        <v>-749.40489000000002</v>
      </c>
      <c r="C1403" t="s">
        <v>284</v>
      </c>
      <c r="D1403" s="5">
        <v>0.78472222222222221</v>
      </c>
      <c r="E1403" s="4">
        <f>VALUE(RIGHT(A1403,2))</f>
        <v>11</v>
      </c>
      <c r="F1403">
        <f>B1403</f>
        <v>-749.40489000000002</v>
      </c>
      <c r="G1403" t="str">
        <f>RIGHT(C1403,LEN(C1403)-FIND(" - ",C1403)-2)</f>
        <v>Anneal Loop [HEAT]  9/14 Score</v>
      </c>
      <c r="H1403">
        <f>VALUE(D1403)</f>
        <v>0.78472222222222221</v>
      </c>
    </row>
    <row r="1404" spans="1:8" x14ac:dyDescent="0.2">
      <c r="A1404" t="s">
        <v>210</v>
      </c>
      <c r="B1404">
        <v>-749.40489000000002</v>
      </c>
      <c r="C1404" t="s">
        <v>291</v>
      </c>
      <c r="D1404" s="5">
        <v>0.78500000000000003</v>
      </c>
      <c r="E1404" s="4">
        <f>VALUE(RIGHT(A1404,2))</f>
        <v>11</v>
      </c>
      <c r="F1404">
        <f>B1404</f>
        <v>-749.40489000000002</v>
      </c>
      <c r="G1404" t="str">
        <f>RIGHT(C1404,LEN(C1404)-FIND(" - ",C1404)-2)</f>
        <v>Anneal Loop [HEAT] 10/14 Score</v>
      </c>
      <c r="H1404">
        <f>VALUE(D1404)</f>
        <v>0.78500000000000003</v>
      </c>
    </row>
    <row r="1405" spans="1:8" x14ac:dyDescent="0.2">
      <c r="A1405" t="s">
        <v>210</v>
      </c>
      <c r="B1405">
        <v>-748.35347000000002</v>
      </c>
      <c r="C1405" t="s">
        <v>298</v>
      </c>
      <c r="D1405" s="5">
        <v>0.7852662037037037</v>
      </c>
      <c r="E1405" s="4">
        <f>VALUE(RIGHT(A1405,2))</f>
        <v>11</v>
      </c>
      <c r="F1405">
        <f>B1405</f>
        <v>-748.35347000000002</v>
      </c>
      <c r="G1405" t="str">
        <f>RIGHT(C1405,LEN(C1405)-FIND(" - ",C1405)-2)</f>
        <v>Anneal Loop [COOL] 11/14 Score</v>
      </c>
      <c r="H1405">
        <f>VALUE(D1405)</f>
        <v>0.7852662037037037</v>
      </c>
    </row>
    <row r="1406" spans="1:8" x14ac:dyDescent="0.2">
      <c r="A1406" t="s">
        <v>210</v>
      </c>
      <c r="B1406">
        <v>-748.35347000000002</v>
      </c>
      <c r="C1406" t="s">
        <v>305</v>
      </c>
      <c r="D1406" s="5">
        <v>0.78554398148148152</v>
      </c>
      <c r="E1406" s="4">
        <f>VALUE(RIGHT(A1406,2))</f>
        <v>11</v>
      </c>
      <c r="F1406">
        <f>B1406</f>
        <v>-748.35347000000002</v>
      </c>
      <c r="G1406" t="str">
        <f>RIGHT(C1406,LEN(C1406)-FIND(" - ",C1406)-2)</f>
        <v>Anneal Loop [COOL] 12/14 Score</v>
      </c>
      <c r="H1406">
        <f>VALUE(D1406)</f>
        <v>0.78554398148148152</v>
      </c>
    </row>
    <row r="1407" spans="1:8" x14ac:dyDescent="0.2">
      <c r="A1407" t="s">
        <v>210</v>
      </c>
      <c r="B1407">
        <v>-736.45676000000003</v>
      </c>
      <c r="C1407" t="s">
        <v>311</v>
      </c>
      <c r="D1407" s="5">
        <v>0.78581018518518519</v>
      </c>
      <c r="E1407" s="4">
        <f>VALUE(RIGHT(A1407,2))</f>
        <v>11</v>
      </c>
      <c r="F1407">
        <f>B1407</f>
        <v>-736.45676000000003</v>
      </c>
      <c r="G1407" t="str">
        <f>RIGHT(C1407,LEN(C1407)-FIND(" - ",C1407)-2)</f>
        <v>Anneal Loop [COOL] 13/14 Score</v>
      </c>
      <c r="H1407">
        <f>VALUE(D1407)</f>
        <v>0.78581018518518519</v>
      </c>
    </row>
    <row r="1408" spans="1:8" x14ac:dyDescent="0.2">
      <c r="A1408" t="s">
        <v>210</v>
      </c>
      <c r="B1408">
        <v>-736.45676000000003</v>
      </c>
      <c r="C1408" t="s">
        <v>318</v>
      </c>
      <c r="D1408" s="5">
        <v>0.78608796296296291</v>
      </c>
      <c r="E1408" s="4">
        <f>VALUE(RIGHT(A1408,2))</f>
        <v>11</v>
      </c>
      <c r="F1408">
        <f>B1408</f>
        <v>-736.45676000000003</v>
      </c>
      <c r="G1408" t="str">
        <f>RIGHT(C1408,LEN(C1408)-FIND(" - ",C1408)-2)</f>
        <v>Anneal Loop [COOL] 14/14 Score</v>
      </c>
      <c r="H1408">
        <f>VALUE(D1408)</f>
        <v>0.78608796296296291</v>
      </c>
    </row>
    <row r="1409" spans="1:8" x14ac:dyDescent="0.2">
      <c r="A1409" t="s">
        <v>210</v>
      </c>
      <c r="B1409">
        <v>-737.23708999999997</v>
      </c>
      <c r="C1409" t="s">
        <v>221</v>
      </c>
      <c r="D1409" s="5">
        <v>0.78621527777777767</v>
      </c>
      <c r="E1409" s="4">
        <f>VALUE(RIGHT(A1409,2))</f>
        <v>11</v>
      </c>
      <c r="F1409">
        <f>B1409</f>
        <v>-737.23708999999997</v>
      </c>
      <c r="G1409" t="str">
        <f>RIGHT(C1409,LEN(C1409)-FIND(" - ",C1409)-2)</f>
        <v>Minimization Loop Score</v>
      </c>
      <c r="H1409">
        <f>VALUE(D1409)</f>
        <v>0.78621527777777767</v>
      </c>
    </row>
    <row r="1410" spans="1:8" x14ac:dyDescent="0.2">
      <c r="A1410" t="s">
        <v>210</v>
      </c>
      <c r="B1410">
        <v>-737.06772999999998</v>
      </c>
      <c r="C1410" t="s">
        <v>211</v>
      </c>
      <c r="D1410" s="5">
        <v>0.78621527777777767</v>
      </c>
      <c r="E1410" s="4">
        <f>VALUE(RIGHT(A1410,2))</f>
        <v>11</v>
      </c>
      <c r="F1410">
        <f>B1410</f>
        <v>-737.06772999999998</v>
      </c>
      <c r="G1410" t="str">
        <f>RIGHT(C1410,LEN(C1410)-FIND(" - ",C1410)-2)</f>
        <v>Mutant Pack Score</v>
      </c>
      <c r="H1410">
        <f>VALUE(D1410)</f>
        <v>0.78621527777777767</v>
      </c>
    </row>
    <row r="1411" spans="1:8" x14ac:dyDescent="0.2">
      <c r="A1411" t="s">
        <v>210</v>
      </c>
      <c r="B1411">
        <v>-762.93426999999997</v>
      </c>
      <c r="C1411" t="s">
        <v>221</v>
      </c>
      <c r="D1411" s="5">
        <v>0.7868518518518518</v>
      </c>
      <c r="E1411" s="4">
        <f>VALUE(RIGHT(A1411,2))</f>
        <v>11</v>
      </c>
      <c r="F1411">
        <f>B1411</f>
        <v>-762.93426999999997</v>
      </c>
      <c r="G1411" t="str">
        <f>RIGHT(C1411,LEN(C1411)-FIND(" - ",C1411)-2)</f>
        <v>Minimization Loop Score</v>
      </c>
      <c r="H1411">
        <f>VALUE(D1411)</f>
        <v>0.7868518518518518</v>
      </c>
    </row>
    <row r="1412" spans="1:8" x14ac:dyDescent="0.2">
      <c r="A1412" t="s">
        <v>210</v>
      </c>
      <c r="B1412">
        <v>-762.93426999999997</v>
      </c>
      <c r="C1412" t="s">
        <v>346</v>
      </c>
      <c r="D1412" s="5">
        <v>0.7868518518518518</v>
      </c>
      <c r="E1412" s="4">
        <f>VALUE(RIGHT(A1412,2))</f>
        <v>11</v>
      </c>
      <c r="F1412">
        <f>B1412</f>
        <v>-762.93426999999997</v>
      </c>
      <c r="G1412" t="str">
        <f>RIGHT(C1412,LEN(C1412)-FIND(" - ",C1412)-2)</f>
        <v>Mut &amp; Min #04 Score</v>
      </c>
      <c r="H1412">
        <f>VALUE(D1412)</f>
        <v>0.7868518518518518</v>
      </c>
    </row>
    <row r="1413" spans="1:8" x14ac:dyDescent="0.2">
      <c r="A1413" t="s">
        <v>210</v>
      </c>
      <c r="B1413">
        <v>-673.93291999999997</v>
      </c>
      <c r="C1413" t="s">
        <v>211</v>
      </c>
      <c r="D1413" s="5">
        <v>0.7868518518518518</v>
      </c>
      <c r="E1413" s="4">
        <f>VALUE(RIGHT(A1413,2))</f>
        <v>11</v>
      </c>
      <c r="F1413">
        <f>B1413</f>
        <v>-673.93291999999997</v>
      </c>
      <c r="G1413" t="str">
        <f>RIGHT(C1413,LEN(C1413)-FIND(" - ",C1413)-2)</f>
        <v>Mutant Pack Score</v>
      </c>
      <c r="H1413">
        <f>VALUE(D1413)</f>
        <v>0.7868518518518518</v>
      </c>
    </row>
    <row r="1414" spans="1:8" x14ac:dyDescent="0.2">
      <c r="A1414" t="s">
        <v>210</v>
      </c>
      <c r="B1414">
        <v>-753.33672000000001</v>
      </c>
      <c r="C1414" t="s">
        <v>221</v>
      </c>
      <c r="D1414" s="5">
        <v>0.78699074074074071</v>
      </c>
      <c r="E1414" s="4">
        <f>VALUE(RIGHT(A1414,2))</f>
        <v>11</v>
      </c>
      <c r="F1414">
        <f>B1414</f>
        <v>-753.33672000000001</v>
      </c>
      <c r="G1414" t="str">
        <f>RIGHT(C1414,LEN(C1414)-FIND(" - ",C1414)-2)</f>
        <v>Minimization Loop Score</v>
      </c>
      <c r="H1414">
        <f>VALUE(D1414)</f>
        <v>0.78699074074074071</v>
      </c>
    </row>
    <row r="1415" spans="1:8" x14ac:dyDescent="0.2">
      <c r="A1415" t="s">
        <v>210</v>
      </c>
      <c r="B1415">
        <v>-753.33672000000001</v>
      </c>
      <c r="C1415" t="s">
        <v>228</v>
      </c>
      <c r="D1415" s="5">
        <v>0.78726851851851853</v>
      </c>
      <c r="E1415" s="4">
        <f>VALUE(RIGHT(A1415,2))</f>
        <v>11</v>
      </c>
      <c r="F1415">
        <f>B1415</f>
        <v>-753.33672000000001</v>
      </c>
      <c r="G1415" t="str">
        <f>RIGHT(C1415,LEN(C1415)-FIND(" - ",C1415)-2)</f>
        <v>Anneal Loop [HEAT]  1/14 Score</v>
      </c>
      <c r="H1415">
        <f>VALUE(D1415)</f>
        <v>0.78726851851851853</v>
      </c>
    </row>
    <row r="1416" spans="1:8" x14ac:dyDescent="0.2">
      <c r="A1416" t="s">
        <v>210</v>
      </c>
      <c r="B1416">
        <v>-753.33672000000001</v>
      </c>
      <c r="C1416" t="s">
        <v>235</v>
      </c>
      <c r="D1416" s="5">
        <v>0.78749999999999998</v>
      </c>
      <c r="E1416" s="4">
        <f>VALUE(RIGHT(A1416,2))</f>
        <v>11</v>
      </c>
      <c r="F1416">
        <f>B1416</f>
        <v>-753.33672000000001</v>
      </c>
      <c r="G1416" t="str">
        <f>RIGHT(C1416,LEN(C1416)-FIND(" - ",C1416)-2)</f>
        <v>Anneal Loop [HEAT]  2/14 Score</v>
      </c>
      <c r="H1416">
        <f>VALUE(D1416)</f>
        <v>0.78749999999999998</v>
      </c>
    </row>
    <row r="1417" spans="1:8" x14ac:dyDescent="0.2">
      <c r="A1417" t="s">
        <v>210</v>
      </c>
      <c r="B1417">
        <v>-753.33672000000001</v>
      </c>
      <c r="C1417" t="s">
        <v>242</v>
      </c>
      <c r="D1417" s="5">
        <v>0.7877777777777778</v>
      </c>
      <c r="E1417" s="4">
        <f>VALUE(RIGHT(A1417,2))</f>
        <v>11</v>
      </c>
      <c r="F1417">
        <f>B1417</f>
        <v>-753.33672000000001</v>
      </c>
      <c r="G1417" t="str">
        <f>RIGHT(C1417,LEN(C1417)-FIND(" - ",C1417)-2)</f>
        <v>Anneal Loop [HEAT]  3/14 Score</v>
      </c>
      <c r="H1417">
        <f>VALUE(D1417)</f>
        <v>0.7877777777777778</v>
      </c>
    </row>
    <row r="1418" spans="1:8" x14ac:dyDescent="0.2">
      <c r="A1418" t="s">
        <v>210</v>
      </c>
      <c r="B1418">
        <v>-748.76270999999997</v>
      </c>
      <c r="C1418" t="s">
        <v>249</v>
      </c>
      <c r="D1418" s="5">
        <v>0.78805555555555562</v>
      </c>
      <c r="E1418" s="4">
        <f>VALUE(RIGHT(A1418,2))</f>
        <v>11</v>
      </c>
      <c r="F1418">
        <f>B1418</f>
        <v>-748.76270999999997</v>
      </c>
      <c r="G1418" t="str">
        <f>RIGHT(C1418,LEN(C1418)-FIND(" - ",C1418)-2)</f>
        <v>Anneal Loop [COOL]  4/14 Score</v>
      </c>
      <c r="H1418">
        <f>VALUE(D1418)</f>
        <v>0.78805555555555562</v>
      </c>
    </row>
    <row r="1419" spans="1:8" x14ac:dyDescent="0.2">
      <c r="A1419" t="s">
        <v>210</v>
      </c>
      <c r="B1419">
        <v>-748.76152999999999</v>
      </c>
      <c r="C1419" t="s">
        <v>256</v>
      </c>
      <c r="D1419" s="5">
        <v>0.78832175925925929</v>
      </c>
      <c r="E1419" s="4">
        <f>VALUE(RIGHT(A1419,2))</f>
        <v>11</v>
      </c>
      <c r="F1419">
        <f>B1419</f>
        <v>-748.76152999999999</v>
      </c>
      <c r="G1419" t="str">
        <f>RIGHT(C1419,LEN(C1419)-FIND(" - ",C1419)-2)</f>
        <v>Anneal Loop [COOL]  5/14 Score</v>
      </c>
      <c r="H1419">
        <f>VALUE(D1419)</f>
        <v>0.78832175925925929</v>
      </c>
    </row>
    <row r="1420" spans="1:8" x14ac:dyDescent="0.2">
      <c r="A1420" t="s">
        <v>210</v>
      </c>
      <c r="B1420">
        <v>-748.76152999999999</v>
      </c>
      <c r="C1420" t="s">
        <v>263</v>
      </c>
      <c r="D1420" s="5">
        <v>0.78858796296296296</v>
      </c>
      <c r="E1420" s="4">
        <f>VALUE(RIGHT(A1420,2))</f>
        <v>11</v>
      </c>
      <c r="F1420">
        <f>B1420</f>
        <v>-748.76152999999999</v>
      </c>
      <c r="G1420" t="str">
        <f>RIGHT(C1420,LEN(C1420)-FIND(" - ",C1420)-2)</f>
        <v>Anneal Loop [COOL]  6/14 Score</v>
      </c>
      <c r="H1420">
        <f>VALUE(D1420)</f>
        <v>0.78858796296296296</v>
      </c>
    </row>
    <row r="1421" spans="1:8" x14ac:dyDescent="0.2">
      <c r="A1421" t="s">
        <v>210</v>
      </c>
      <c r="B1421">
        <v>-741.69727999999998</v>
      </c>
      <c r="C1421" t="s">
        <v>270</v>
      </c>
      <c r="D1421" s="5">
        <v>0.78885416666666675</v>
      </c>
      <c r="E1421" s="4">
        <f>VALUE(RIGHT(A1421,2))</f>
        <v>11</v>
      </c>
      <c r="F1421">
        <f>B1421</f>
        <v>-741.69727999999998</v>
      </c>
      <c r="G1421" t="str">
        <f>RIGHT(C1421,LEN(C1421)-FIND(" - ",C1421)-2)</f>
        <v>Anneal Loop [COOL]  7/14 Score</v>
      </c>
      <c r="H1421">
        <f>VALUE(D1421)</f>
        <v>0.78885416666666675</v>
      </c>
    </row>
    <row r="1422" spans="1:8" x14ac:dyDescent="0.2">
      <c r="A1422" t="s">
        <v>210</v>
      </c>
      <c r="B1422">
        <v>-741.69727999999998</v>
      </c>
      <c r="C1422" t="s">
        <v>277</v>
      </c>
      <c r="D1422" s="5">
        <v>0.78914351851851849</v>
      </c>
      <c r="E1422" s="4">
        <f>VALUE(RIGHT(A1422,2))</f>
        <v>11</v>
      </c>
      <c r="F1422">
        <f>B1422</f>
        <v>-741.69727999999998</v>
      </c>
      <c r="G1422" t="str">
        <f>RIGHT(C1422,LEN(C1422)-FIND(" - ",C1422)-2)</f>
        <v>Anneal Loop [HEAT]  8/14 Score</v>
      </c>
      <c r="H1422">
        <f>VALUE(D1422)</f>
        <v>0.78914351851851849</v>
      </c>
    </row>
    <row r="1423" spans="1:8" x14ac:dyDescent="0.2">
      <c r="A1423" t="s">
        <v>210</v>
      </c>
      <c r="B1423">
        <v>-741.69727999999998</v>
      </c>
      <c r="C1423" t="s">
        <v>284</v>
      </c>
      <c r="D1423" s="5">
        <v>0.78940972222222217</v>
      </c>
      <c r="E1423" s="4">
        <f>VALUE(RIGHT(A1423,2))</f>
        <v>11</v>
      </c>
      <c r="F1423">
        <f>B1423</f>
        <v>-741.69727999999998</v>
      </c>
      <c r="G1423" t="str">
        <f>RIGHT(C1423,LEN(C1423)-FIND(" - ",C1423)-2)</f>
        <v>Anneal Loop [HEAT]  9/14 Score</v>
      </c>
      <c r="H1423">
        <f>VALUE(D1423)</f>
        <v>0.78940972222222217</v>
      </c>
    </row>
    <row r="1424" spans="1:8" x14ac:dyDescent="0.2">
      <c r="A1424" t="s">
        <v>210</v>
      </c>
      <c r="B1424">
        <v>-741.69727999999998</v>
      </c>
      <c r="C1424" t="s">
        <v>291</v>
      </c>
      <c r="D1424" s="5">
        <v>0.78968749999999999</v>
      </c>
      <c r="E1424" s="4">
        <f>VALUE(RIGHT(A1424,2))</f>
        <v>11</v>
      </c>
      <c r="F1424">
        <f>B1424</f>
        <v>-741.69727999999998</v>
      </c>
      <c r="G1424" t="str">
        <f>RIGHT(C1424,LEN(C1424)-FIND(" - ",C1424)-2)</f>
        <v>Anneal Loop [HEAT] 10/14 Score</v>
      </c>
      <c r="H1424">
        <f>VALUE(D1424)</f>
        <v>0.78968749999999999</v>
      </c>
    </row>
    <row r="1425" spans="1:8" x14ac:dyDescent="0.2">
      <c r="A1425" t="s">
        <v>210</v>
      </c>
      <c r="B1425">
        <v>-737.84685000000002</v>
      </c>
      <c r="C1425" t="s">
        <v>298</v>
      </c>
      <c r="D1425" s="5">
        <v>0.78996527777777781</v>
      </c>
      <c r="E1425" s="4">
        <f>VALUE(RIGHT(A1425,2))</f>
        <v>11</v>
      </c>
      <c r="F1425">
        <f>B1425</f>
        <v>-737.84685000000002</v>
      </c>
      <c r="G1425" t="str">
        <f>RIGHT(C1425,LEN(C1425)-FIND(" - ",C1425)-2)</f>
        <v>Anneal Loop [COOL] 11/14 Score</v>
      </c>
      <c r="H1425">
        <f>VALUE(D1425)</f>
        <v>0.78996527777777781</v>
      </c>
    </row>
    <row r="1426" spans="1:8" x14ac:dyDescent="0.2">
      <c r="A1426" t="s">
        <v>210</v>
      </c>
      <c r="B1426">
        <v>-737.61386000000005</v>
      </c>
      <c r="C1426" t="s">
        <v>305</v>
      </c>
      <c r="D1426" s="5">
        <v>0.79023148148148137</v>
      </c>
      <c r="E1426" s="4">
        <f>VALUE(RIGHT(A1426,2))</f>
        <v>11</v>
      </c>
      <c r="F1426">
        <f>B1426</f>
        <v>-737.61386000000005</v>
      </c>
      <c r="G1426" t="str">
        <f>RIGHT(C1426,LEN(C1426)-FIND(" - ",C1426)-2)</f>
        <v>Anneal Loop [COOL] 12/14 Score</v>
      </c>
      <c r="H1426">
        <f>VALUE(D1426)</f>
        <v>0.79023148148148137</v>
      </c>
    </row>
    <row r="1427" spans="1:8" x14ac:dyDescent="0.2">
      <c r="A1427" t="s">
        <v>210</v>
      </c>
      <c r="B1427">
        <v>-738.49733000000003</v>
      </c>
      <c r="C1427" t="s">
        <v>311</v>
      </c>
      <c r="D1427" s="5">
        <v>0.79050925925925919</v>
      </c>
      <c r="E1427" s="4">
        <f>VALUE(RIGHT(A1427,2))</f>
        <v>11</v>
      </c>
      <c r="F1427">
        <f>B1427</f>
        <v>-738.49733000000003</v>
      </c>
      <c r="G1427" t="str">
        <f>RIGHT(C1427,LEN(C1427)-FIND(" - ",C1427)-2)</f>
        <v>Anneal Loop [COOL] 13/14 Score</v>
      </c>
      <c r="H1427">
        <f>VALUE(D1427)</f>
        <v>0.79050925925925919</v>
      </c>
    </row>
    <row r="1428" spans="1:8" x14ac:dyDescent="0.2">
      <c r="A1428" t="s">
        <v>210</v>
      </c>
      <c r="B1428">
        <v>-737.55458999999996</v>
      </c>
      <c r="C1428" t="s">
        <v>318</v>
      </c>
      <c r="D1428" s="5">
        <v>0.79077546296296297</v>
      </c>
      <c r="E1428" s="4">
        <f>VALUE(RIGHT(A1428,2))</f>
        <v>11</v>
      </c>
      <c r="F1428">
        <f>B1428</f>
        <v>-737.55458999999996</v>
      </c>
      <c r="G1428" t="str">
        <f>RIGHT(C1428,LEN(C1428)-FIND(" - ",C1428)-2)</f>
        <v>Anneal Loop [COOL] 14/14 Score</v>
      </c>
      <c r="H1428">
        <f>VALUE(D1428)</f>
        <v>0.79077546296296297</v>
      </c>
    </row>
    <row r="1429" spans="1:8" x14ac:dyDescent="0.2">
      <c r="A1429" t="s">
        <v>210</v>
      </c>
      <c r="B1429">
        <v>-739.66821000000004</v>
      </c>
      <c r="C1429" t="s">
        <v>221</v>
      </c>
      <c r="D1429" s="5">
        <v>0.79091435185185188</v>
      </c>
      <c r="E1429" s="4">
        <f>VALUE(RIGHT(A1429,2))</f>
        <v>11</v>
      </c>
      <c r="F1429">
        <f>B1429</f>
        <v>-739.66821000000004</v>
      </c>
      <c r="G1429" t="str">
        <f>RIGHT(C1429,LEN(C1429)-FIND(" - ",C1429)-2)</f>
        <v>Minimization Loop Score</v>
      </c>
      <c r="H1429">
        <f>VALUE(D1429)</f>
        <v>0.79091435185185188</v>
      </c>
    </row>
    <row r="1430" spans="1:8" x14ac:dyDescent="0.2">
      <c r="A1430" t="s">
        <v>210</v>
      </c>
      <c r="B1430">
        <v>-739.66821000000004</v>
      </c>
      <c r="C1430" t="s">
        <v>211</v>
      </c>
      <c r="D1430" s="5">
        <v>0.79091435185185188</v>
      </c>
      <c r="E1430" s="4">
        <f>VALUE(RIGHT(A1430,2))</f>
        <v>11</v>
      </c>
      <c r="F1430">
        <f>B1430</f>
        <v>-739.66821000000004</v>
      </c>
      <c r="G1430" t="str">
        <f>RIGHT(C1430,LEN(C1430)-FIND(" - ",C1430)-2)</f>
        <v>Mutant Pack Score</v>
      </c>
      <c r="H1430">
        <f>VALUE(D1430)</f>
        <v>0.79091435185185188</v>
      </c>
    </row>
    <row r="1431" spans="1:8" x14ac:dyDescent="0.2">
      <c r="A1431" t="s">
        <v>210</v>
      </c>
      <c r="B1431">
        <v>-753.52346</v>
      </c>
      <c r="C1431" t="s">
        <v>221</v>
      </c>
      <c r="D1431" s="5">
        <v>0.79153935185185187</v>
      </c>
      <c r="E1431" s="4">
        <f>VALUE(RIGHT(A1431,2))</f>
        <v>11</v>
      </c>
      <c r="F1431">
        <f>B1431</f>
        <v>-753.52346</v>
      </c>
      <c r="G1431" t="str">
        <f>RIGHT(C1431,LEN(C1431)-FIND(" - ",C1431)-2)</f>
        <v>Minimization Loop Score</v>
      </c>
      <c r="H1431">
        <f>VALUE(D1431)</f>
        <v>0.79153935185185187</v>
      </c>
    </row>
    <row r="1432" spans="1:8" x14ac:dyDescent="0.2">
      <c r="A1432" t="s">
        <v>210</v>
      </c>
      <c r="B1432">
        <v>-762.93426999999997</v>
      </c>
      <c r="C1432" t="s">
        <v>351</v>
      </c>
      <c r="D1432" s="5">
        <v>0.79153935185185187</v>
      </c>
      <c r="E1432" s="4">
        <f>VALUE(RIGHT(A1432,2))</f>
        <v>11</v>
      </c>
      <c r="F1432">
        <f>B1432</f>
        <v>-762.93426999999997</v>
      </c>
      <c r="G1432" t="str">
        <f>RIGHT(C1432,LEN(C1432)-FIND(" - ",C1432)-2)</f>
        <v>Mut &amp; Min #05 Score</v>
      </c>
      <c r="H1432">
        <f>VALUE(D1432)</f>
        <v>0.79153935185185187</v>
      </c>
    </row>
    <row r="1433" spans="1:8" x14ac:dyDescent="0.2">
      <c r="A1433" t="s">
        <v>210</v>
      </c>
      <c r="B1433">
        <v>-758.28120999999999</v>
      </c>
      <c r="C1433" t="s">
        <v>211</v>
      </c>
      <c r="D1433" s="5">
        <v>0.79153935185185187</v>
      </c>
      <c r="E1433" s="4">
        <f>VALUE(RIGHT(A1433,2))</f>
        <v>11</v>
      </c>
      <c r="F1433">
        <f>B1433</f>
        <v>-758.28120999999999</v>
      </c>
      <c r="G1433" t="str">
        <f>RIGHT(C1433,LEN(C1433)-FIND(" - ",C1433)-2)</f>
        <v>Mutant Pack Score</v>
      </c>
      <c r="H1433">
        <f>VALUE(D1433)</f>
        <v>0.79153935185185187</v>
      </c>
    </row>
    <row r="1434" spans="1:8" x14ac:dyDescent="0.2">
      <c r="A1434" t="s">
        <v>210</v>
      </c>
      <c r="B1434">
        <v>-759.55673999999999</v>
      </c>
      <c r="C1434" t="s">
        <v>221</v>
      </c>
      <c r="D1434" s="5">
        <v>0.79166666666666663</v>
      </c>
      <c r="E1434" s="4">
        <f>VALUE(RIGHT(A1434,2))</f>
        <v>11</v>
      </c>
      <c r="F1434">
        <f>B1434</f>
        <v>-759.55673999999999</v>
      </c>
      <c r="G1434" t="str">
        <f>RIGHT(C1434,LEN(C1434)-FIND(" - ",C1434)-2)</f>
        <v>Minimization Loop Score</v>
      </c>
      <c r="H1434">
        <f>VALUE(D1434)</f>
        <v>0.79166666666666663</v>
      </c>
    </row>
    <row r="1435" spans="1:8" x14ac:dyDescent="0.2">
      <c r="A1435" t="s">
        <v>210</v>
      </c>
      <c r="B1435">
        <v>-759.55673999999999</v>
      </c>
      <c r="C1435" t="s">
        <v>228</v>
      </c>
      <c r="D1435" s="5">
        <v>0.79194444444444445</v>
      </c>
      <c r="E1435" s="4">
        <f>VALUE(RIGHT(A1435,2))</f>
        <v>11</v>
      </c>
      <c r="F1435">
        <f>B1435</f>
        <v>-759.55673999999999</v>
      </c>
      <c r="G1435" t="str">
        <f>RIGHT(C1435,LEN(C1435)-FIND(" - ",C1435)-2)</f>
        <v>Anneal Loop [HEAT]  1/14 Score</v>
      </c>
      <c r="H1435">
        <f>VALUE(D1435)</f>
        <v>0.79194444444444445</v>
      </c>
    </row>
    <row r="1436" spans="1:8" x14ac:dyDescent="0.2">
      <c r="A1436" t="s">
        <v>210</v>
      </c>
      <c r="B1436">
        <v>-759.55673999999999</v>
      </c>
      <c r="C1436" t="s">
        <v>235</v>
      </c>
      <c r="D1436" s="5">
        <v>0.79223379629629631</v>
      </c>
      <c r="E1436" s="4">
        <f>VALUE(RIGHT(A1436,2))</f>
        <v>11</v>
      </c>
      <c r="F1436">
        <f>B1436</f>
        <v>-759.55673999999999</v>
      </c>
      <c r="G1436" t="str">
        <f>RIGHT(C1436,LEN(C1436)-FIND(" - ",C1436)-2)</f>
        <v>Anneal Loop [HEAT]  2/14 Score</v>
      </c>
      <c r="H1436">
        <f>VALUE(D1436)</f>
        <v>0.79223379629629631</v>
      </c>
    </row>
    <row r="1437" spans="1:8" x14ac:dyDescent="0.2">
      <c r="A1437" t="s">
        <v>210</v>
      </c>
      <c r="B1437">
        <v>-752.60931000000005</v>
      </c>
      <c r="C1437" t="s">
        <v>242</v>
      </c>
      <c r="D1437" s="5">
        <v>0.79251157407407413</v>
      </c>
      <c r="E1437" s="4">
        <f>VALUE(RIGHT(A1437,2))</f>
        <v>11</v>
      </c>
      <c r="F1437">
        <f>B1437</f>
        <v>-752.60931000000005</v>
      </c>
      <c r="G1437" t="str">
        <f>RIGHT(C1437,LEN(C1437)-FIND(" - ",C1437)-2)</f>
        <v>Anneal Loop [HEAT]  3/14 Score</v>
      </c>
      <c r="H1437">
        <f>VALUE(D1437)</f>
        <v>0.79251157407407413</v>
      </c>
    </row>
    <row r="1438" spans="1:8" x14ac:dyDescent="0.2">
      <c r="A1438" t="s">
        <v>210</v>
      </c>
      <c r="B1438">
        <v>-751.73344999999995</v>
      </c>
      <c r="C1438" t="s">
        <v>249</v>
      </c>
      <c r="D1438" s="5">
        <v>0.79278935185185195</v>
      </c>
      <c r="E1438" s="4">
        <f>VALUE(RIGHT(A1438,2))</f>
        <v>11</v>
      </c>
      <c r="F1438">
        <f>B1438</f>
        <v>-751.73344999999995</v>
      </c>
      <c r="G1438" t="str">
        <f>RIGHT(C1438,LEN(C1438)-FIND(" - ",C1438)-2)</f>
        <v>Anneal Loop [COOL]  4/14 Score</v>
      </c>
      <c r="H1438">
        <f>VALUE(D1438)</f>
        <v>0.79278935185185195</v>
      </c>
    </row>
    <row r="1439" spans="1:8" x14ac:dyDescent="0.2">
      <c r="A1439" t="s">
        <v>210</v>
      </c>
      <c r="B1439">
        <v>-751.23204999999996</v>
      </c>
      <c r="C1439" t="s">
        <v>256</v>
      </c>
      <c r="D1439" s="5">
        <v>0.79305555555555562</v>
      </c>
      <c r="E1439" s="4">
        <f>VALUE(RIGHT(A1439,2))</f>
        <v>11</v>
      </c>
      <c r="F1439">
        <f>B1439</f>
        <v>-751.23204999999996</v>
      </c>
      <c r="G1439" t="str">
        <f>RIGHT(C1439,LEN(C1439)-FIND(" - ",C1439)-2)</f>
        <v>Anneal Loop [COOL]  5/14 Score</v>
      </c>
      <c r="H1439">
        <f>VALUE(D1439)</f>
        <v>0.79305555555555562</v>
      </c>
    </row>
    <row r="1440" spans="1:8" x14ac:dyDescent="0.2">
      <c r="A1440" t="s">
        <v>210</v>
      </c>
      <c r="B1440">
        <v>-750.19177000000002</v>
      </c>
      <c r="C1440" t="s">
        <v>263</v>
      </c>
      <c r="D1440" s="5">
        <v>0.7933217592592593</v>
      </c>
      <c r="E1440" s="4">
        <f>VALUE(RIGHT(A1440,2))</f>
        <v>11</v>
      </c>
      <c r="F1440">
        <f>B1440</f>
        <v>-750.19177000000002</v>
      </c>
      <c r="G1440" t="str">
        <f>RIGHT(C1440,LEN(C1440)-FIND(" - ",C1440)-2)</f>
        <v>Anneal Loop [COOL]  6/14 Score</v>
      </c>
      <c r="H1440">
        <f>VALUE(D1440)</f>
        <v>0.7933217592592593</v>
      </c>
    </row>
    <row r="1441" spans="1:8" x14ac:dyDescent="0.2">
      <c r="A1441" t="s">
        <v>210</v>
      </c>
      <c r="B1441">
        <v>-750.19177000000002</v>
      </c>
      <c r="C1441" t="s">
        <v>270</v>
      </c>
      <c r="D1441" s="5">
        <v>0.79359953703703701</v>
      </c>
      <c r="E1441" s="4">
        <f>VALUE(RIGHT(A1441,2))</f>
        <v>11</v>
      </c>
      <c r="F1441">
        <f>B1441</f>
        <v>-750.19177000000002</v>
      </c>
      <c r="G1441" t="str">
        <f>RIGHT(C1441,LEN(C1441)-FIND(" - ",C1441)-2)</f>
        <v>Anneal Loop [COOL]  7/14 Score</v>
      </c>
      <c r="H1441">
        <f>VALUE(D1441)</f>
        <v>0.79359953703703701</v>
      </c>
    </row>
    <row r="1442" spans="1:8" x14ac:dyDescent="0.2">
      <c r="A1442" t="s">
        <v>210</v>
      </c>
      <c r="B1442">
        <v>-750.19177000000002</v>
      </c>
      <c r="C1442" t="s">
        <v>277</v>
      </c>
      <c r="D1442" s="5">
        <v>0.79388888888888898</v>
      </c>
      <c r="E1442" s="4">
        <f>VALUE(RIGHT(A1442,2))</f>
        <v>11</v>
      </c>
      <c r="F1442">
        <f>B1442</f>
        <v>-750.19177000000002</v>
      </c>
      <c r="G1442" t="str">
        <f>RIGHT(C1442,LEN(C1442)-FIND(" - ",C1442)-2)</f>
        <v>Anneal Loop [HEAT]  8/14 Score</v>
      </c>
      <c r="H1442">
        <f>VALUE(D1442)</f>
        <v>0.79388888888888898</v>
      </c>
    </row>
    <row r="1443" spans="1:8" x14ac:dyDescent="0.2">
      <c r="A1443" t="s">
        <v>210</v>
      </c>
      <c r="B1443">
        <v>-750.19177000000002</v>
      </c>
      <c r="C1443" t="s">
        <v>284</v>
      </c>
      <c r="D1443" s="5">
        <v>0.79416666666666658</v>
      </c>
      <c r="E1443" s="4">
        <f>VALUE(RIGHT(A1443,2))</f>
        <v>11</v>
      </c>
      <c r="F1443">
        <f>B1443</f>
        <v>-750.19177000000002</v>
      </c>
      <c r="G1443" t="str">
        <f>RIGHT(C1443,LEN(C1443)-FIND(" - ",C1443)-2)</f>
        <v>Anneal Loop [HEAT]  9/14 Score</v>
      </c>
      <c r="H1443">
        <f>VALUE(D1443)</f>
        <v>0.79416666666666658</v>
      </c>
    </row>
    <row r="1444" spans="1:8" x14ac:dyDescent="0.2">
      <c r="A1444" t="s">
        <v>210</v>
      </c>
      <c r="B1444">
        <v>-750.19177000000002</v>
      </c>
      <c r="C1444" t="s">
        <v>291</v>
      </c>
      <c r="D1444" s="5">
        <v>0.7944444444444444</v>
      </c>
      <c r="E1444" s="4">
        <f>VALUE(RIGHT(A1444,2))</f>
        <v>11</v>
      </c>
      <c r="F1444">
        <f>B1444</f>
        <v>-750.19177000000002</v>
      </c>
      <c r="G1444" t="str">
        <f>RIGHT(C1444,LEN(C1444)-FIND(" - ",C1444)-2)</f>
        <v>Anneal Loop [HEAT] 10/14 Score</v>
      </c>
      <c r="H1444">
        <f>VALUE(D1444)</f>
        <v>0.7944444444444444</v>
      </c>
    </row>
    <row r="1445" spans="1:8" x14ac:dyDescent="0.2">
      <c r="A1445" t="s">
        <v>210</v>
      </c>
      <c r="B1445">
        <v>-750.19177000000002</v>
      </c>
      <c r="C1445" t="s">
        <v>298</v>
      </c>
      <c r="D1445" s="5">
        <v>0.79472222222222222</v>
      </c>
      <c r="E1445" s="4">
        <f>VALUE(RIGHT(A1445,2))</f>
        <v>11</v>
      </c>
      <c r="F1445">
        <f>B1445</f>
        <v>-750.19177000000002</v>
      </c>
      <c r="G1445" t="str">
        <f>RIGHT(C1445,LEN(C1445)-FIND(" - ",C1445)-2)</f>
        <v>Anneal Loop [COOL] 11/14 Score</v>
      </c>
      <c r="H1445">
        <f>VALUE(D1445)</f>
        <v>0.79472222222222222</v>
      </c>
    </row>
    <row r="1446" spans="1:8" x14ac:dyDescent="0.2">
      <c r="A1446" t="s">
        <v>210</v>
      </c>
      <c r="B1446">
        <v>-749.79376999999999</v>
      </c>
      <c r="C1446" t="s">
        <v>305</v>
      </c>
      <c r="D1446" s="5">
        <v>0.794988425925926</v>
      </c>
      <c r="E1446" s="4">
        <f>VALUE(RIGHT(A1446,2))</f>
        <v>11</v>
      </c>
      <c r="F1446">
        <f>B1446</f>
        <v>-749.79376999999999</v>
      </c>
      <c r="G1446" t="str">
        <f>RIGHT(C1446,LEN(C1446)-FIND(" - ",C1446)-2)</f>
        <v>Anneal Loop [COOL] 12/14 Score</v>
      </c>
      <c r="H1446">
        <f>VALUE(D1446)</f>
        <v>0.794988425925926</v>
      </c>
    </row>
    <row r="1447" spans="1:8" x14ac:dyDescent="0.2">
      <c r="A1447" t="s">
        <v>210</v>
      </c>
      <c r="B1447">
        <v>-748.16467999999998</v>
      </c>
      <c r="C1447" t="s">
        <v>311</v>
      </c>
      <c r="D1447" s="5">
        <v>0.79525462962962967</v>
      </c>
      <c r="E1447" s="4">
        <f>VALUE(RIGHT(A1447,2))</f>
        <v>11</v>
      </c>
      <c r="F1447">
        <f>B1447</f>
        <v>-748.16467999999998</v>
      </c>
      <c r="G1447" t="str">
        <f>RIGHT(C1447,LEN(C1447)-FIND(" - ",C1447)-2)</f>
        <v>Anneal Loop [COOL] 13/14 Score</v>
      </c>
      <c r="H1447">
        <f>VALUE(D1447)</f>
        <v>0.79525462962962967</v>
      </c>
    </row>
    <row r="1448" spans="1:8" x14ac:dyDescent="0.2">
      <c r="A1448" t="s">
        <v>210</v>
      </c>
      <c r="B1448">
        <v>-740.57272</v>
      </c>
      <c r="C1448" t="s">
        <v>318</v>
      </c>
      <c r="D1448" s="5">
        <v>0.79552083333333334</v>
      </c>
      <c r="E1448" s="4">
        <f>VALUE(RIGHT(A1448,2))</f>
        <v>11</v>
      </c>
      <c r="F1448">
        <f>B1448</f>
        <v>-740.57272</v>
      </c>
      <c r="G1448" t="str">
        <f>RIGHT(C1448,LEN(C1448)-FIND(" - ",C1448)-2)</f>
        <v>Anneal Loop [COOL] 14/14 Score</v>
      </c>
      <c r="H1448">
        <f>VALUE(D1448)</f>
        <v>0.79552083333333334</v>
      </c>
    </row>
    <row r="1449" spans="1:8" x14ac:dyDescent="0.2">
      <c r="A1449" t="s">
        <v>210</v>
      </c>
      <c r="B1449">
        <v>-741.39625999999998</v>
      </c>
      <c r="C1449" t="s">
        <v>221</v>
      </c>
      <c r="D1449" s="5">
        <v>0.79565972222222225</v>
      </c>
      <c r="E1449" s="4">
        <f>VALUE(RIGHT(A1449,2))</f>
        <v>11</v>
      </c>
      <c r="F1449">
        <f>B1449</f>
        <v>-741.39625999999998</v>
      </c>
      <c r="G1449" t="str">
        <f>RIGHT(C1449,LEN(C1449)-FIND(" - ",C1449)-2)</f>
        <v>Minimization Loop Score</v>
      </c>
      <c r="H1449">
        <f>VALUE(D1449)</f>
        <v>0.79565972222222225</v>
      </c>
    </row>
    <row r="1450" spans="1:8" x14ac:dyDescent="0.2">
      <c r="A1450" t="s">
        <v>210</v>
      </c>
      <c r="B1450">
        <v>-741.39625999999998</v>
      </c>
      <c r="C1450" t="s">
        <v>211</v>
      </c>
      <c r="D1450" s="5">
        <v>0.79565972222222225</v>
      </c>
      <c r="E1450" s="4">
        <f>VALUE(RIGHT(A1450,2))</f>
        <v>11</v>
      </c>
      <c r="F1450">
        <f>B1450</f>
        <v>-741.39625999999998</v>
      </c>
      <c r="G1450" t="str">
        <f>RIGHT(C1450,LEN(C1450)-FIND(" - ",C1450)-2)</f>
        <v>Mutant Pack Score</v>
      </c>
      <c r="H1450">
        <f>VALUE(D1450)</f>
        <v>0.79565972222222225</v>
      </c>
    </row>
    <row r="1451" spans="1:8" x14ac:dyDescent="0.2">
      <c r="A1451" t="s">
        <v>210</v>
      </c>
      <c r="B1451">
        <v>-758.47022000000004</v>
      </c>
      <c r="C1451" t="s">
        <v>221</v>
      </c>
      <c r="D1451" s="5">
        <v>0.79628472222222213</v>
      </c>
      <c r="E1451" s="4">
        <f>VALUE(RIGHT(A1451,2))</f>
        <v>11</v>
      </c>
      <c r="F1451">
        <f>B1451</f>
        <v>-758.47022000000004</v>
      </c>
      <c r="G1451" t="str">
        <f>RIGHT(C1451,LEN(C1451)-FIND(" - ",C1451)-2)</f>
        <v>Minimization Loop Score</v>
      </c>
      <c r="H1451">
        <f>VALUE(D1451)</f>
        <v>0.79628472222222213</v>
      </c>
    </row>
    <row r="1452" spans="1:8" x14ac:dyDescent="0.2">
      <c r="A1452" t="s">
        <v>210</v>
      </c>
      <c r="B1452">
        <v>-762.93426999999997</v>
      </c>
      <c r="C1452" t="s">
        <v>358</v>
      </c>
      <c r="D1452" s="5">
        <v>0.79628472222222213</v>
      </c>
      <c r="E1452" s="4">
        <f>VALUE(RIGHT(A1452,2))</f>
        <v>11</v>
      </c>
      <c r="F1452">
        <f>B1452</f>
        <v>-762.93426999999997</v>
      </c>
      <c r="G1452" t="str">
        <f>RIGHT(C1452,LEN(C1452)-FIND(" - ",C1452)-2)</f>
        <v>Mut &amp; Min #06 Score</v>
      </c>
      <c r="H1452">
        <f>VALUE(D1452)</f>
        <v>0.79628472222222213</v>
      </c>
    </row>
    <row r="1453" spans="1:8" x14ac:dyDescent="0.2">
      <c r="A1453" t="s">
        <v>210</v>
      </c>
      <c r="B1453">
        <v>-786.49302999999998</v>
      </c>
      <c r="C1453" t="s">
        <v>374</v>
      </c>
      <c r="D1453" s="5">
        <v>0.80329861111111101</v>
      </c>
      <c r="E1453" s="4">
        <f>VALUE(RIGHT(A1453,2))</f>
        <v>11</v>
      </c>
      <c r="F1453">
        <f>B1453</f>
        <v>-786.49302999999998</v>
      </c>
      <c r="G1453" t="str">
        <f>RIGHT(C1453,LEN(C1453)-FIND(" - ",C1453)-2)</f>
        <v>Mut &amp; Min, FastRelaxed Score</v>
      </c>
      <c r="H1453">
        <f>VALUE(D1453)</f>
        <v>0.80329861111111101</v>
      </c>
    </row>
    <row r="1454" spans="1:8" x14ac:dyDescent="0.2">
      <c r="A1454" t="s">
        <v>214</v>
      </c>
      <c r="B1454">
        <v>-758.75176999999996</v>
      </c>
      <c r="C1454" t="s">
        <v>215</v>
      </c>
      <c r="D1454" s="5">
        <v>0.76800925925925922</v>
      </c>
      <c r="E1454" s="4">
        <f>VALUE(RIGHT(A1454,2))</f>
        <v>12</v>
      </c>
      <c r="F1454">
        <f>B1454</f>
        <v>-758.75176999999996</v>
      </c>
      <c r="G1454" t="str">
        <f>RIGHT(C1454,LEN(C1454)-FIND(" - ",C1454)-2)</f>
        <v>Mutant Pack Score</v>
      </c>
      <c r="H1454">
        <f>VALUE(D1454)</f>
        <v>0.76800925925925922</v>
      </c>
    </row>
    <row r="1455" spans="1:8" x14ac:dyDescent="0.2">
      <c r="A1455" t="s">
        <v>214</v>
      </c>
      <c r="B1455">
        <v>-759.55718000000002</v>
      </c>
      <c r="C1455" t="s">
        <v>222</v>
      </c>
      <c r="D1455" s="5">
        <v>0.7681365740740741</v>
      </c>
      <c r="E1455" s="4">
        <f>VALUE(RIGHT(A1455,2))</f>
        <v>12</v>
      </c>
      <c r="F1455">
        <f>B1455</f>
        <v>-759.55718000000002</v>
      </c>
      <c r="G1455" t="str">
        <f>RIGHT(C1455,LEN(C1455)-FIND(" - ",C1455)-2)</f>
        <v>Minimization Loop Score</v>
      </c>
      <c r="H1455">
        <f>VALUE(D1455)</f>
        <v>0.7681365740740741</v>
      </c>
    </row>
    <row r="1456" spans="1:8" x14ac:dyDescent="0.2">
      <c r="A1456" t="s">
        <v>214</v>
      </c>
      <c r="B1456">
        <v>-759.55718000000002</v>
      </c>
      <c r="C1456" t="s">
        <v>229</v>
      </c>
      <c r="D1456" s="5">
        <v>0.76840277777777777</v>
      </c>
      <c r="E1456" s="4">
        <f>VALUE(RIGHT(A1456,2))</f>
        <v>12</v>
      </c>
      <c r="F1456">
        <f>B1456</f>
        <v>-759.55718000000002</v>
      </c>
      <c r="G1456" t="str">
        <f>RIGHT(C1456,LEN(C1456)-FIND(" - ",C1456)-2)</f>
        <v>Anneal Loop [HEAT]  1/14 Score</v>
      </c>
      <c r="H1456">
        <f>VALUE(D1456)</f>
        <v>0.76840277777777777</v>
      </c>
    </row>
    <row r="1457" spans="1:8" x14ac:dyDescent="0.2">
      <c r="A1457" t="s">
        <v>214</v>
      </c>
      <c r="B1457">
        <v>-759.55718000000002</v>
      </c>
      <c r="C1457" t="s">
        <v>236</v>
      </c>
      <c r="D1457" s="5">
        <v>0.76868055555555559</v>
      </c>
      <c r="E1457" s="4">
        <f>VALUE(RIGHT(A1457,2))</f>
        <v>12</v>
      </c>
      <c r="F1457">
        <f>B1457</f>
        <v>-759.55718000000002</v>
      </c>
      <c r="G1457" t="str">
        <f>RIGHT(C1457,LEN(C1457)-FIND(" - ",C1457)-2)</f>
        <v>Anneal Loop [HEAT]  2/14 Score</v>
      </c>
      <c r="H1457">
        <f>VALUE(D1457)</f>
        <v>0.76868055555555559</v>
      </c>
    </row>
    <row r="1458" spans="1:8" x14ac:dyDescent="0.2">
      <c r="A1458" t="s">
        <v>214</v>
      </c>
      <c r="B1458">
        <v>-759.55718000000002</v>
      </c>
      <c r="C1458" t="s">
        <v>243</v>
      </c>
      <c r="D1458" s="5">
        <v>0.76894675925925926</v>
      </c>
      <c r="E1458" s="4">
        <f>VALUE(RIGHT(A1458,2))</f>
        <v>12</v>
      </c>
      <c r="F1458">
        <f>B1458</f>
        <v>-759.55718000000002</v>
      </c>
      <c r="G1458" t="str">
        <f>RIGHT(C1458,LEN(C1458)-FIND(" - ",C1458)-2)</f>
        <v>Anneal Loop [HEAT]  3/14 Score</v>
      </c>
      <c r="H1458">
        <f>VALUE(D1458)</f>
        <v>0.76894675925925926</v>
      </c>
    </row>
    <row r="1459" spans="1:8" x14ac:dyDescent="0.2">
      <c r="A1459" t="s">
        <v>214</v>
      </c>
      <c r="B1459">
        <v>-759.55718000000002</v>
      </c>
      <c r="C1459" t="s">
        <v>250</v>
      </c>
      <c r="D1459" s="5">
        <v>0.76922453703703697</v>
      </c>
      <c r="E1459" s="4">
        <f>VALUE(RIGHT(A1459,2))</f>
        <v>12</v>
      </c>
      <c r="F1459">
        <f>B1459</f>
        <v>-759.55718000000002</v>
      </c>
      <c r="G1459" t="str">
        <f>RIGHT(C1459,LEN(C1459)-FIND(" - ",C1459)-2)</f>
        <v>Anneal Loop [COOL]  4/14 Score</v>
      </c>
      <c r="H1459">
        <f>VALUE(D1459)</f>
        <v>0.76922453703703697</v>
      </c>
    </row>
    <row r="1460" spans="1:8" x14ac:dyDescent="0.2">
      <c r="A1460" t="s">
        <v>214</v>
      </c>
      <c r="B1460">
        <v>-754.33601999999996</v>
      </c>
      <c r="C1460" t="s">
        <v>257</v>
      </c>
      <c r="D1460" s="5">
        <v>0.76949074074074064</v>
      </c>
      <c r="E1460" s="4">
        <f>VALUE(RIGHT(A1460,2))</f>
        <v>12</v>
      </c>
      <c r="F1460">
        <f>B1460</f>
        <v>-754.33601999999996</v>
      </c>
      <c r="G1460" t="str">
        <f>RIGHT(C1460,LEN(C1460)-FIND(" - ",C1460)-2)</f>
        <v>Anneal Loop [COOL]  5/14 Score</v>
      </c>
      <c r="H1460">
        <f>VALUE(D1460)</f>
        <v>0.76949074074074064</v>
      </c>
    </row>
    <row r="1461" spans="1:8" x14ac:dyDescent="0.2">
      <c r="A1461" t="s">
        <v>214</v>
      </c>
      <c r="B1461">
        <v>-754.33601999999996</v>
      </c>
      <c r="C1461" t="s">
        <v>264</v>
      </c>
      <c r="D1461" s="5">
        <v>0.76975694444444442</v>
      </c>
      <c r="E1461" s="4">
        <f>VALUE(RIGHT(A1461,2))</f>
        <v>12</v>
      </c>
      <c r="F1461">
        <f>B1461</f>
        <v>-754.33601999999996</v>
      </c>
      <c r="G1461" t="str">
        <f>RIGHT(C1461,LEN(C1461)-FIND(" - ",C1461)-2)</f>
        <v>Anneal Loop [COOL]  6/14 Score</v>
      </c>
      <c r="H1461">
        <f>VALUE(D1461)</f>
        <v>0.76975694444444442</v>
      </c>
    </row>
    <row r="1462" spans="1:8" x14ac:dyDescent="0.2">
      <c r="A1462" t="s">
        <v>214</v>
      </c>
      <c r="B1462">
        <v>-754.33601999999996</v>
      </c>
      <c r="C1462" t="s">
        <v>271</v>
      </c>
      <c r="D1462" s="5">
        <v>0.77003472222222225</v>
      </c>
      <c r="E1462" s="4">
        <f>VALUE(RIGHT(A1462,2))</f>
        <v>12</v>
      </c>
      <c r="F1462">
        <f>B1462</f>
        <v>-754.33601999999996</v>
      </c>
      <c r="G1462" t="str">
        <f>RIGHT(C1462,LEN(C1462)-FIND(" - ",C1462)-2)</f>
        <v>Anneal Loop [COOL]  7/14 Score</v>
      </c>
      <c r="H1462">
        <f>VALUE(D1462)</f>
        <v>0.77003472222222225</v>
      </c>
    </row>
    <row r="1463" spans="1:8" x14ac:dyDescent="0.2">
      <c r="A1463" t="s">
        <v>214</v>
      </c>
      <c r="B1463">
        <v>-736.92781000000002</v>
      </c>
      <c r="C1463" t="s">
        <v>278</v>
      </c>
      <c r="D1463" s="5">
        <v>0.77031250000000007</v>
      </c>
      <c r="E1463" s="4">
        <f>VALUE(RIGHT(A1463,2))</f>
        <v>12</v>
      </c>
      <c r="F1463">
        <f>B1463</f>
        <v>-736.92781000000002</v>
      </c>
      <c r="G1463" t="str">
        <f>RIGHT(C1463,LEN(C1463)-FIND(" - ",C1463)-2)</f>
        <v>Anneal Loop [HEAT]  8/14 Score</v>
      </c>
      <c r="H1463">
        <f>VALUE(D1463)</f>
        <v>0.77031250000000007</v>
      </c>
    </row>
    <row r="1464" spans="1:8" x14ac:dyDescent="0.2">
      <c r="A1464" t="s">
        <v>214</v>
      </c>
      <c r="B1464">
        <v>-736.92781000000002</v>
      </c>
      <c r="C1464" t="s">
        <v>285</v>
      </c>
      <c r="D1464" s="5">
        <v>0.77059027777777767</v>
      </c>
      <c r="E1464" s="4">
        <f>VALUE(RIGHT(A1464,2))</f>
        <v>12</v>
      </c>
      <c r="F1464">
        <f>B1464</f>
        <v>-736.92781000000002</v>
      </c>
      <c r="G1464" t="str">
        <f>RIGHT(C1464,LEN(C1464)-FIND(" - ",C1464)-2)</f>
        <v>Anneal Loop [HEAT]  9/14 Score</v>
      </c>
      <c r="H1464">
        <f>VALUE(D1464)</f>
        <v>0.77059027777777767</v>
      </c>
    </row>
    <row r="1465" spans="1:8" x14ac:dyDescent="0.2">
      <c r="A1465" t="s">
        <v>214</v>
      </c>
      <c r="B1465">
        <v>-736.92781000000002</v>
      </c>
      <c r="C1465" t="s">
        <v>292</v>
      </c>
      <c r="D1465" s="5">
        <v>0.77086805555555549</v>
      </c>
      <c r="E1465" s="4">
        <f>VALUE(RIGHT(A1465,2))</f>
        <v>12</v>
      </c>
      <c r="F1465">
        <f>B1465</f>
        <v>-736.92781000000002</v>
      </c>
      <c r="G1465" t="str">
        <f>RIGHT(C1465,LEN(C1465)-FIND(" - ",C1465)-2)</f>
        <v>Anneal Loop [HEAT] 10/14 Score</v>
      </c>
      <c r="H1465">
        <f>VALUE(D1465)</f>
        <v>0.77086805555555549</v>
      </c>
    </row>
    <row r="1466" spans="1:8" x14ac:dyDescent="0.2">
      <c r="A1466" t="s">
        <v>214</v>
      </c>
      <c r="B1466">
        <v>-740.09213999999997</v>
      </c>
      <c r="C1466" t="s">
        <v>299</v>
      </c>
      <c r="D1466" s="5">
        <v>0.77113425925925927</v>
      </c>
      <c r="E1466" s="4">
        <f>VALUE(RIGHT(A1466,2))</f>
        <v>12</v>
      </c>
      <c r="F1466">
        <f>B1466</f>
        <v>-740.09213999999997</v>
      </c>
      <c r="G1466" t="str">
        <f>RIGHT(C1466,LEN(C1466)-FIND(" - ",C1466)-2)</f>
        <v>Anneal Loop [COOL] 11/14 Score</v>
      </c>
      <c r="H1466">
        <f>VALUE(D1466)</f>
        <v>0.77113425925925927</v>
      </c>
    </row>
    <row r="1467" spans="1:8" x14ac:dyDescent="0.2">
      <c r="A1467" t="s">
        <v>214</v>
      </c>
      <c r="B1467">
        <v>-740.03920000000005</v>
      </c>
      <c r="C1467" t="s">
        <v>306</v>
      </c>
      <c r="D1467" s="5">
        <v>0.77141203703703709</v>
      </c>
      <c r="E1467" s="4">
        <f>VALUE(RIGHT(A1467,2))</f>
        <v>12</v>
      </c>
      <c r="F1467">
        <f>B1467</f>
        <v>-740.03920000000005</v>
      </c>
      <c r="G1467" t="str">
        <f>RIGHT(C1467,LEN(C1467)-FIND(" - ",C1467)-2)</f>
        <v>Anneal Loop [COOL] 12/14 Score</v>
      </c>
      <c r="H1467">
        <f>VALUE(D1467)</f>
        <v>0.77141203703703709</v>
      </c>
    </row>
    <row r="1468" spans="1:8" x14ac:dyDescent="0.2">
      <c r="A1468" t="s">
        <v>214</v>
      </c>
      <c r="B1468">
        <v>-744.22922000000005</v>
      </c>
      <c r="C1468" t="s">
        <v>313</v>
      </c>
      <c r="D1468" s="5">
        <v>0.77166666666666661</v>
      </c>
      <c r="E1468" s="4">
        <f>VALUE(RIGHT(A1468,2))</f>
        <v>12</v>
      </c>
      <c r="F1468">
        <f>B1468</f>
        <v>-744.22922000000005</v>
      </c>
      <c r="G1468" t="str">
        <f>RIGHT(C1468,LEN(C1468)-FIND(" - ",C1468)-2)</f>
        <v>Anneal Loop [COOL] 13/14 Score</v>
      </c>
      <c r="H1468">
        <f>VALUE(D1468)</f>
        <v>0.77166666666666661</v>
      </c>
    </row>
    <row r="1469" spans="1:8" x14ac:dyDescent="0.2">
      <c r="A1469" t="s">
        <v>214</v>
      </c>
      <c r="B1469">
        <v>-744.22922000000005</v>
      </c>
      <c r="C1469" t="s">
        <v>319</v>
      </c>
      <c r="D1469" s="5">
        <v>0.77194444444444443</v>
      </c>
      <c r="E1469" s="4">
        <f>VALUE(RIGHT(A1469,2))</f>
        <v>12</v>
      </c>
      <c r="F1469">
        <f>B1469</f>
        <v>-744.22922000000005</v>
      </c>
      <c r="G1469" t="str">
        <f>RIGHT(C1469,LEN(C1469)-FIND(" - ",C1469)-2)</f>
        <v>Anneal Loop [COOL] 14/14 Score</v>
      </c>
      <c r="H1469">
        <f>VALUE(D1469)</f>
        <v>0.77194444444444443</v>
      </c>
    </row>
    <row r="1470" spans="1:8" x14ac:dyDescent="0.2">
      <c r="A1470" t="s">
        <v>214</v>
      </c>
      <c r="B1470">
        <v>-745.20941000000005</v>
      </c>
      <c r="C1470" t="s">
        <v>222</v>
      </c>
      <c r="D1470" s="5">
        <v>0.7720717592592593</v>
      </c>
      <c r="E1470" s="4">
        <f>VALUE(RIGHT(A1470,2))</f>
        <v>12</v>
      </c>
      <c r="F1470">
        <f>B1470</f>
        <v>-745.20941000000005</v>
      </c>
      <c r="G1470" t="str">
        <f>RIGHT(C1470,LEN(C1470)-FIND(" - ",C1470)-2)</f>
        <v>Minimization Loop Score</v>
      </c>
      <c r="H1470">
        <f>VALUE(D1470)</f>
        <v>0.7720717592592593</v>
      </c>
    </row>
    <row r="1471" spans="1:8" x14ac:dyDescent="0.2">
      <c r="A1471" t="s">
        <v>214</v>
      </c>
      <c r="B1471">
        <v>-744.96829000000002</v>
      </c>
      <c r="C1471" t="s">
        <v>215</v>
      </c>
      <c r="D1471" s="5">
        <v>0.7720717592592593</v>
      </c>
      <c r="E1471" s="4">
        <f>VALUE(RIGHT(A1471,2))</f>
        <v>12</v>
      </c>
      <c r="F1471">
        <f>B1471</f>
        <v>-744.96829000000002</v>
      </c>
      <c r="G1471" t="str">
        <f>RIGHT(C1471,LEN(C1471)-FIND(" - ",C1471)-2)</f>
        <v>Mutant Pack Score</v>
      </c>
      <c r="H1471">
        <f>VALUE(D1471)</f>
        <v>0.7720717592592593</v>
      </c>
    </row>
    <row r="1472" spans="1:8" x14ac:dyDescent="0.2">
      <c r="A1472" t="s">
        <v>214</v>
      </c>
      <c r="B1472">
        <v>-755.37075000000004</v>
      </c>
      <c r="C1472" t="s">
        <v>222</v>
      </c>
      <c r="D1472" s="5">
        <v>0.7726736111111111</v>
      </c>
      <c r="E1472" s="4">
        <f>VALUE(RIGHT(A1472,2))</f>
        <v>12</v>
      </c>
      <c r="F1472">
        <f>B1472</f>
        <v>-755.37075000000004</v>
      </c>
      <c r="G1472" t="str">
        <f>RIGHT(C1472,LEN(C1472)-FIND(" - ",C1472)-2)</f>
        <v>Minimization Loop Score</v>
      </c>
      <c r="H1472">
        <f>VALUE(D1472)</f>
        <v>0.7726736111111111</v>
      </c>
    </row>
    <row r="1473" spans="1:8" x14ac:dyDescent="0.2">
      <c r="A1473" t="s">
        <v>214</v>
      </c>
      <c r="B1473">
        <v>-762.59235000000001</v>
      </c>
      <c r="C1473" t="s">
        <v>326</v>
      </c>
      <c r="D1473" s="5">
        <v>0.7726736111111111</v>
      </c>
      <c r="E1473" s="4">
        <f>VALUE(RIGHT(A1473,2))</f>
        <v>12</v>
      </c>
      <c r="F1473">
        <f>B1473</f>
        <v>-762.59235000000001</v>
      </c>
      <c r="G1473" t="str">
        <f>RIGHT(C1473,LEN(C1473)-FIND(" - ",C1473)-2)</f>
        <v>Mut &amp; Min #01 Score</v>
      </c>
      <c r="H1473">
        <f>VALUE(D1473)</f>
        <v>0.7726736111111111</v>
      </c>
    </row>
    <row r="1474" spans="1:8" x14ac:dyDescent="0.2">
      <c r="A1474" t="s">
        <v>214</v>
      </c>
      <c r="B1474">
        <v>-758.26199999999994</v>
      </c>
      <c r="C1474" t="s">
        <v>215</v>
      </c>
      <c r="D1474" s="5">
        <v>0.7726736111111111</v>
      </c>
      <c r="E1474" s="4">
        <f>VALUE(RIGHT(A1474,2))</f>
        <v>12</v>
      </c>
      <c r="F1474">
        <f>B1474</f>
        <v>-758.26199999999994</v>
      </c>
      <c r="G1474" t="str">
        <f>RIGHT(C1474,LEN(C1474)-FIND(" - ",C1474)-2)</f>
        <v>Mutant Pack Score</v>
      </c>
      <c r="H1474">
        <f>VALUE(D1474)</f>
        <v>0.7726736111111111</v>
      </c>
    </row>
    <row r="1475" spans="1:8" x14ac:dyDescent="0.2">
      <c r="A1475" t="s">
        <v>214</v>
      </c>
      <c r="B1475">
        <v>-759.29196999999999</v>
      </c>
      <c r="C1475" t="s">
        <v>222</v>
      </c>
      <c r="D1475" s="5">
        <v>0.77281250000000001</v>
      </c>
      <c r="E1475" s="4">
        <f>VALUE(RIGHT(A1475,2))</f>
        <v>12</v>
      </c>
      <c r="F1475">
        <f>B1475</f>
        <v>-759.29196999999999</v>
      </c>
      <c r="G1475" t="str">
        <f>RIGHT(C1475,LEN(C1475)-FIND(" - ",C1475)-2)</f>
        <v>Minimization Loop Score</v>
      </c>
      <c r="H1475">
        <f>VALUE(D1475)</f>
        <v>0.77281250000000001</v>
      </c>
    </row>
    <row r="1476" spans="1:8" x14ac:dyDescent="0.2">
      <c r="A1476" t="s">
        <v>214</v>
      </c>
      <c r="B1476">
        <v>-759.29196999999999</v>
      </c>
      <c r="C1476" t="s">
        <v>229</v>
      </c>
      <c r="D1476" s="5">
        <v>0.77307870370370368</v>
      </c>
      <c r="E1476" s="4">
        <f>VALUE(RIGHT(A1476,2))</f>
        <v>12</v>
      </c>
      <c r="F1476">
        <f>B1476</f>
        <v>-759.29196999999999</v>
      </c>
      <c r="G1476" t="str">
        <f>RIGHT(C1476,LEN(C1476)-FIND(" - ",C1476)-2)</f>
        <v>Anneal Loop [HEAT]  1/14 Score</v>
      </c>
      <c r="H1476">
        <f>VALUE(D1476)</f>
        <v>0.77307870370370368</v>
      </c>
    </row>
    <row r="1477" spans="1:8" x14ac:dyDescent="0.2">
      <c r="A1477" t="s">
        <v>214</v>
      </c>
      <c r="B1477">
        <v>-759.29196999999999</v>
      </c>
      <c r="C1477" t="s">
        <v>236</v>
      </c>
      <c r="D1477" s="5">
        <v>0.77335648148148151</v>
      </c>
      <c r="E1477" s="4">
        <f>VALUE(RIGHT(A1477,2))</f>
        <v>12</v>
      </c>
      <c r="F1477">
        <f>B1477</f>
        <v>-759.29196999999999</v>
      </c>
      <c r="G1477" t="str">
        <f>RIGHT(C1477,LEN(C1477)-FIND(" - ",C1477)-2)</f>
        <v>Anneal Loop [HEAT]  2/14 Score</v>
      </c>
      <c r="H1477">
        <f>VALUE(D1477)</f>
        <v>0.77335648148148151</v>
      </c>
    </row>
    <row r="1478" spans="1:8" x14ac:dyDescent="0.2">
      <c r="A1478" t="s">
        <v>214</v>
      </c>
      <c r="B1478">
        <v>-736.66547000000003</v>
      </c>
      <c r="C1478" t="s">
        <v>243</v>
      </c>
      <c r="D1478" s="5">
        <v>0.77364583333333325</v>
      </c>
      <c r="E1478" s="4">
        <f>VALUE(RIGHT(A1478,2))</f>
        <v>12</v>
      </c>
      <c r="F1478">
        <f>B1478</f>
        <v>-736.66547000000003</v>
      </c>
      <c r="G1478" t="str">
        <f>RIGHT(C1478,LEN(C1478)-FIND(" - ",C1478)-2)</f>
        <v>Anneal Loop [HEAT]  3/14 Score</v>
      </c>
      <c r="H1478">
        <f>VALUE(D1478)</f>
        <v>0.77364583333333325</v>
      </c>
    </row>
    <row r="1479" spans="1:8" x14ac:dyDescent="0.2">
      <c r="A1479" t="s">
        <v>214</v>
      </c>
      <c r="B1479">
        <v>-737.32059000000004</v>
      </c>
      <c r="C1479" t="s">
        <v>250</v>
      </c>
      <c r="D1479" s="5">
        <v>0.77391203703703704</v>
      </c>
      <c r="E1479" s="4">
        <f>VALUE(RIGHT(A1479,2))</f>
        <v>12</v>
      </c>
      <c r="F1479">
        <f>B1479</f>
        <v>-737.32059000000004</v>
      </c>
      <c r="G1479" t="str">
        <f>RIGHT(C1479,LEN(C1479)-FIND(" - ",C1479)-2)</f>
        <v>Anneal Loop [COOL]  4/14 Score</v>
      </c>
      <c r="H1479">
        <f>VALUE(D1479)</f>
        <v>0.77391203703703704</v>
      </c>
    </row>
    <row r="1480" spans="1:8" x14ac:dyDescent="0.2">
      <c r="A1480" t="s">
        <v>214</v>
      </c>
      <c r="B1480">
        <v>-737.32059000000004</v>
      </c>
      <c r="C1480" t="s">
        <v>257</v>
      </c>
      <c r="D1480" s="5">
        <v>0.77417824074074071</v>
      </c>
      <c r="E1480" s="4">
        <f>VALUE(RIGHT(A1480,2))</f>
        <v>12</v>
      </c>
      <c r="F1480">
        <f>B1480</f>
        <v>-737.32059000000004</v>
      </c>
      <c r="G1480" t="str">
        <f>RIGHT(C1480,LEN(C1480)-FIND(" - ",C1480)-2)</f>
        <v>Anneal Loop [COOL]  5/14 Score</v>
      </c>
      <c r="H1480">
        <f>VALUE(D1480)</f>
        <v>0.77417824074074071</v>
      </c>
    </row>
    <row r="1481" spans="1:8" x14ac:dyDescent="0.2">
      <c r="A1481" t="s">
        <v>214</v>
      </c>
      <c r="B1481">
        <v>-737.32059000000004</v>
      </c>
      <c r="C1481" t="s">
        <v>264</v>
      </c>
      <c r="D1481" s="5">
        <v>0.77445601851851853</v>
      </c>
      <c r="E1481" s="4">
        <f>VALUE(RIGHT(A1481,2))</f>
        <v>12</v>
      </c>
      <c r="F1481">
        <f>B1481</f>
        <v>-737.32059000000004</v>
      </c>
      <c r="G1481" t="str">
        <f>RIGHT(C1481,LEN(C1481)-FIND(" - ",C1481)-2)</f>
        <v>Anneal Loop [COOL]  6/14 Score</v>
      </c>
      <c r="H1481">
        <f>VALUE(D1481)</f>
        <v>0.77445601851851853</v>
      </c>
    </row>
    <row r="1482" spans="1:8" x14ac:dyDescent="0.2">
      <c r="A1482" t="s">
        <v>214</v>
      </c>
      <c r="B1482">
        <v>-737.56831999999997</v>
      </c>
      <c r="C1482" t="s">
        <v>271</v>
      </c>
      <c r="D1482" s="5">
        <v>0.7747222222222222</v>
      </c>
      <c r="E1482" s="4">
        <f>VALUE(RIGHT(A1482,2))</f>
        <v>12</v>
      </c>
      <c r="F1482">
        <f>B1482</f>
        <v>-737.56831999999997</v>
      </c>
      <c r="G1482" t="str">
        <f>RIGHT(C1482,LEN(C1482)-FIND(" - ",C1482)-2)</f>
        <v>Anneal Loop [COOL]  7/14 Score</v>
      </c>
      <c r="H1482">
        <f>VALUE(D1482)</f>
        <v>0.7747222222222222</v>
      </c>
    </row>
    <row r="1483" spans="1:8" x14ac:dyDescent="0.2">
      <c r="A1483" t="s">
        <v>214</v>
      </c>
      <c r="B1483">
        <v>-737.56831999999997</v>
      </c>
      <c r="C1483" t="s">
        <v>278</v>
      </c>
      <c r="D1483" s="5">
        <v>0.77501157407407406</v>
      </c>
      <c r="E1483" s="4">
        <f>VALUE(RIGHT(A1483,2))</f>
        <v>12</v>
      </c>
      <c r="F1483">
        <f>B1483</f>
        <v>-737.56831999999997</v>
      </c>
      <c r="G1483" t="str">
        <f>RIGHT(C1483,LEN(C1483)-FIND(" - ",C1483)-2)</f>
        <v>Anneal Loop [HEAT]  8/14 Score</v>
      </c>
      <c r="H1483">
        <f>VALUE(D1483)</f>
        <v>0.77501157407407406</v>
      </c>
    </row>
    <row r="1484" spans="1:8" x14ac:dyDescent="0.2">
      <c r="A1484" t="s">
        <v>214</v>
      </c>
      <c r="B1484">
        <v>-737.56831999999997</v>
      </c>
      <c r="C1484" t="s">
        <v>285</v>
      </c>
      <c r="D1484" s="5">
        <v>0.77528935185185188</v>
      </c>
      <c r="E1484" s="4">
        <f>VALUE(RIGHT(A1484,2))</f>
        <v>12</v>
      </c>
      <c r="F1484">
        <f>B1484</f>
        <v>-737.56831999999997</v>
      </c>
      <c r="G1484" t="str">
        <f>RIGHT(C1484,LEN(C1484)-FIND(" - ",C1484)-2)</f>
        <v>Anneal Loop [HEAT]  9/14 Score</v>
      </c>
      <c r="H1484">
        <f>VALUE(D1484)</f>
        <v>0.77528935185185188</v>
      </c>
    </row>
    <row r="1485" spans="1:8" x14ac:dyDescent="0.2">
      <c r="A1485" t="s">
        <v>214</v>
      </c>
      <c r="B1485">
        <v>-737.56831999999997</v>
      </c>
      <c r="C1485" t="s">
        <v>292</v>
      </c>
      <c r="D1485" s="5">
        <v>0.7755671296296297</v>
      </c>
      <c r="E1485" s="4">
        <f>VALUE(RIGHT(A1485,2))</f>
        <v>12</v>
      </c>
      <c r="F1485">
        <f>B1485</f>
        <v>-737.56831999999997</v>
      </c>
      <c r="G1485" t="str">
        <f>RIGHT(C1485,LEN(C1485)-FIND(" - ",C1485)-2)</f>
        <v>Anneal Loop [HEAT] 10/14 Score</v>
      </c>
      <c r="H1485">
        <f>VALUE(D1485)</f>
        <v>0.7755671296296297</v>
      </c>
    </row>
    <row r="1486" spans="1:8" x14ac:dyDescent="0.2">
      <c r="A1486" t="s">
        <v>214</v>
      </c>
      <c r="B1486">
        <v>-737.56831999999997</v>
      </c>
      <c r="C1486" t="s">
        <v>299</v>
      </c>
      <c r="D1486" s="5">
        <v>0.7758449074074073</v>
      </c>
      <c r="E1486" s="4">
        <f>VALUE(RIGHT(A1486,2))</f>
        <v>12</v>
      </c>
      <c r="F1486">
        <f>B1486</f>
        <v>-737.56831999999997</v>
      </c>
      <c r="G1486" t="str">
        <f>RIGHT(C1486,LEN(C1486)-FIND(" - ",C1486)-2)</f>
        <v>Anneal Loop [COOL] 11/14 Score</v>
      </c>
      <c r="H1486">
        <f>VALUE(D1486)</f>
        <v>0.7758449074074073</v>
      </c>
    </row>
    <row r="1487" spans="1:8" x14ac:dyDescent="0.2">
      <c r="A1487" t="s">
        <v>214</v>
      </c>
      <c r="B1487">
        <v>-740.55952000000002</v>
      </c>
      <c r="C1487" t="s">
        <v>306</v>
      </c>
      <c r="D1487" s="5">
        <v>0.77612268518518512</v>
      </c>
      <c r="E1487" s="4">
        <f>VALUE(RIGHT(A1487,2))</f>
        <v>12</v>
      </c>
      <c r="F1487">
        <f>B1487</f>
        <v>-740.55952000000002</v>
      </c>
      <c r="G1487" t="str">
        <f>RIGHT(C1487,LEN(C1487)-FIND(" - ",C1487)-2)</f>
        <v>Anneal Loop [COOL] 12/14 Score</v>
      </c>
      <c r="H1487">
        <f>VALUE(D1487)</f>
        <v>0.77612268518518512</v>
      </c>
    </row>
    <row r="1488" spans="1:8" x14ac:dyDescent="0.2">
      <c r="A1488" t="s">
        <v>214</v>
      </c>
      <c r="B1488">
        <v>-737.81443000000002</v>
      </c>
      <c r="C1488" t="s">
        <v>313</v>
      </c>
      <c r="D1488" s="5">
        <v>0.77638888888888891</v>
      </c>
      <c r="E1488" s="4">
        <f>VALUE(RIGHT(A1488,2))</f>
        <v>12</v>
      </c>
      <c r="F1488">
        <f>B1488</f>
        <v>-737.81443000000002</v>
      </c>
      <c r="G1488" t="str">
        <f>RIGHT(C1488,LEN(C1488)-FIND(" - ",C1488)-2)</f>
        <v>Anneal Loop [COOL] 13/14 Score</v>
      </c>
      <c r="H1488">
        <f>VALUE(D1488)</f>
        <v>0.77638888888888891</v>
      </c>
    </row>
    <row r="1489" spans="1:8" x14ac:dyDescent="0.2">
      <c r="A1489" t="s">
        <v>214</v>
      </c>
      <c r="B1489">
        <v>-742.47433000000001</v>
      </c>
      <c r="C1489" t="s">
        <v>319</v>
      </c>
      <c r="D1489" s="5">
        <v>0.77665509259259258</v>
      </c>
      <c r="E1489" s="4">
        <f>VALUE(RIGHT(A1489,2))</f>
        <v>12</v>
      </c>
      <c r="F1489">
        <f>B1489</f>
        <v>-742.47433000000001</v>
      </c>
      <c r="G1489" t="str">
        <f>RIGHT(C1489,LEN(C1489)-FIND(" - ",C1489)-2)</f>
        <v>Anneal Loop [COOL] 14/14 Score</v>
      </c>
      <c r="H1489">
        <f>VALUE(D1489)</f>
        <v>0.77665509259259258</v>
      </c>
    </row>
    <row r="1490" spans="1:8" x14ac:dyDescent="0.2">
      <c r="A1490" t="s">
        <v>214</v>
      </c>
      <c r="B1490">
        <v>-743.30844000000002</v>
      </c>
      <c r="C1490" t="s">
        <v>222</v>
      </c>
      <c r="D1490" s="5">
        <v>0.77678240740740734</v>
      </c>
      <c r="E1490" s="4">
        <f>VALUE(RIGHT(A1490,2))</f>
        <v>12</v>
      </c>
      <c r="F1490">
        <f>B1490</f>
        <v>-743.30844000000002</v>
      </c>
      <c r="G1490" t="str">
        <f>RIGHT(C1490,LEN(C1490)-FIND(" - ",C1490)-2)</f>
        <v>Minimization Loop Score</v>
      </c>
      <c r="H1490">
        <f>VALUE(D1490)</f>
        <v>0.77678240740740734</v>
      </c>
    </row>
    <row r="1491" spans="1:8" x14ac:dyDescent="0.2">
      <c r="A1491" t="s">
        <v>214</v>
      </c>
      <c r="B1491">
        <v>-743.36240999999995</v>
      </c>
      <c r="C1491" t="s">
        <v>215</v>
      </c>
      <c r="D1491" s="5">
        <v>0.77678240740740734</v>
      </c>
      <c r="E1491" s="4">
        <f>VALUE(RIGHT(A1491,2))</f>
        <v>12</v>
      </c>
      <c r="F1491">
        <f>B1491</f>
        <v>-743.36240999999995</v>
      </c>
      <c r="G1491" t="str">
        <f>RIGHT(C1491,LEN(C1491)-FIND(" - ",C1491)-2)</f>
        <v>Mutant Pack Score</v>
      </c>
      <c r="H1491">
        <f>VALUE(D1491)</f>
        <v>0.77678240740740734</v>
      </c>
    </row>
    <row r="1492" spans="1:8" x14ac:dyDescent="0.2">
      <c r="A1492" t="s">
        <v>214</v>
      </c>
      <c r="B1492">
        <v>-755.08380999999997</v>
      </c>
      <c r="C1492" t="s">
        <v>222</v>
      </c>
      <c r="D1492" s="5">
        <v>0.77738425925925936</v>
      </c>
      <c r="E1492" s="4">
        <f>VALUE(RIGHT(A1492,2))</f>
        <v>12</v>
      </c>
      <c r="F1492">
        <f>B1492</f>
        <v>-755.08380999999997</v>
      </c>
      <c r="G1492" t="str">
        <f>RIGHT(C1492,LEN(C1492)-FIND(" - ",C1492)-2)</f>
        <v>Minimization Loop Score</v>
      </c>
      <c r="H1492">
        <f>VALUE(D1492)</f>
        <v>0.77738425925925936</v>
      </c>
    </row>
    <row r="1493" spans="1:8" x14ac:dyDescent="0.2">
      <c r="A1493" t="s">
        <v>214</v>
      </c>
      <c r="B1493">
        <v>-762.59235000000001</v>
      </c>
      <c r="C1493" t="s">
        <v>333</v>
      </c>
      <c r="D1493" s="5">
        <v>0.77738425925925936</v>
      </c>
      <c r="E1493" s="4">
        <f>VALUE(RIGHT(A1493,2))</f>
        <v>12</v>
      </c>
      <c r="F1493">
        <f>B1493</f>
        <v>-762.59235000000001</v>
      </c>
      <c r="G1493" t="str">
        <f>RIGHT(C1493,LEN(C1493)-FIND(" - ",C1493)-2)</f>
        <v>Mut &amp; Min #02 Score</v>
      </c>
      <c r="H1493">
        <f>VALUE(D1493)</f>
        <v>0.77738425925925936</v>
      </c>
    </row>
    <row r="1494" spans="1:8" x14ac:dyDescent="0.2">
      <c r="A1494" t="s">
        <v>214</v>
      </c>
      <c r="B1494">
        <v>-760.87724000000003</v>
      </c>
      <c r="C1494" t="s">
        <v>215</v>
      </c>
      <c r="D1494" s="5">
        <v>0.77739583333333329</v>
      </c>
      <c r="E1494" s="4">
        <f>VALUE(RIGHT(A1494,2))</f>
        <v>12</v>
      </c>
      <c r="F1494">
        <f>B1494</f>
        <v>-760.87724000000003</v>
      </c>
      <c r="G1494" t="str">
        <f>RIGHT(C1494,LEN(C1494)-FIND(" - ",C1494)-2)</f>
        <v>Mutant Pack Score</v>
      </c>
      <c r="H1494">
        <f>VALUE(D1494)</f>
        <v>0.77739583333333329</v>
      </c>
    </row>
    <row r="1495" spans="1:8" x14ac:dyDescent="0.2">
      <c r="A1495" t="s">
        <v>214</v>
      </c>
      <c r="B1495">
        <v>-762.79187999999999</v>
      </c>
      <c r="C1495" t="s">
        <v>222</v>
      </c>
      <c r="D1495" s="5">
        <v>0.77752314814814805</v>
      </c>
      <c r="E1495" s="4">
        <f>VALUE(RIGHT(A1495,2))</f>
        <v>12</v>
      </c>
      <c r="F1495">
        <f>B1495</f>
        <v>-762.79187999999999</v>
      </c>
      <c r="G1495" t="str">
        <f>RIGHT(C1495,LEN(C1495)-FIND(" - ",C1495)-2)</f>
        <v>Minimization Loop Score</v>
      </c>
      <c r="H1495">
        <f>VALUE(D1495)</f>
        <v>0.77752314814814805</v>
      </c>
    </row>
    <row r="1496" spans="1:8" x14ac:dyDescent="0.2">
      <c r="A1496" t="s">
        <v>214</v>
      </c>
      <c r="B1496">
        <v>-762.79187999999999</v>
      </c>
      <c r="C1496" t="s">
        <v>229</v>
      </c>
      <c r="D1496" s="5">
        <v>0.77780092592592587</v>
      </c>
      <c r="E1496" s="4">
        <f>VALUE(RIGHT(A1496,2))</f>
        <v>12</v>
      </c>
      <c r="F1496">
        <f>B1496</f>
        <v>-762.79187999999999</v>
      </c>
      <c r="G1496" t="str">
        <f>RIGHT(C1496,LEN(C1496)-FIND(" - ",C1496)-2)</f>
        <v>Anneal Loop [HEAT]  1/14 Score</v>
      </c>
      <c r="H1496">
        <f>VALUE(D1496)</f>
        <v>0.77780092592592587</v>
      </c>
    </row>
    <row r="1497" spans="1:8" x14ac:dyDescent="0.2">
      <c r="A1497" t="s">
        <v>214</v>
      </c>
      <c r="B1497">
        <v>-762.79187999999999</v>
      </c>
      <c r="C1497" t="s">
        <v>236</v>
      </c>
      <c r="D1497" s="5">
        <v>0.77809027777777784</v>
      </c>
      <c r="E1497" s="4">
        <f>VALUE(RIGHT(A1497,2))</f>
        <v>12</v>
      </c>
      <c r="F1497">
        <f>B1497</f>
        <v>-762.79187999999999</v>
      </c>
      <c r="G1497" t="str">
        <f>RIGHT(C1497,LEN(C1497)-FIND(" - ",C1497)-2)</f>
        <v>Anneal Loop [HEAT]  2/14 Score</v>
      </c>
      <c r="H1497">
        <f>VALUE(D1497)</f>
        <v>0.77809027777777784</v>
      </c>
    </row>
    <row r="1498" spans="1:8" x14ac:dyDescent="0.2">
      <c r="A1498" t="s">
        <v>214</v>
      </c>
      <c r="B1498">
        <v>-749.77421000000004</v>
      </c>
      <c r="C1498" t="s">
        <v>243</v>
      </c>
      <c r="D1498" s="5">
        <v>0.77836805555555555</v>
      </c>
      <c r="E1498" s="4">
        <f>VALUE(RIGHT(A1498,2))</f>
        <v>12</v>
      </c>
      <c r="F1498">
        <f>B1498</f>
        <v>-749.77421000000004</v>
      </c>
      <c r="G1498" t="str">
        <f>RIGHT(C1498,LEN(C1498)-FIND(" - ",C1498)-2)</f>
        <v>Anneal Loop [HEAT]  3/14 Score</v>
      </c>
      <c r="H1498">
        <f>VALUE(D1498)</f>
        <v>0.77836805555555555</v>
      </c>
    </row>
    <row r="1499" spans="1:8" x14ac:dyDescent="0.2">
      <c r="A1499" t="s">
        <v>214</v>
      </c>
      <c r="B1499">
        <v>-745.97302000000002</v>
      </c>
      <c r="C1499" t="s">
        <v>250</v>
      </c>
      <c r="D1499" s="5">
        <v>0.77864583333333337</v>
      </c>
      <c r="E1499" s="4">
        <f>VALUE(RIGHT(A1499,2))</f>
        <v>12</v>
      </c>
      <c r="F1499">
        <f>B1499</f>
        <v>-745.97302000000002</v>
      </c>
      <c r="G1499" t="str">
        <f>RIGHT(C1499,LEN(C1499)-FIND(" - ",C1499)-2)</f>
        <v>Anneal Loop [COOL]  4/14 Score</v>
      </c>
      <c r="H1499">
        <f>VALUE(D1499)</f>
        <v>0.77864583333333337</v>
      </c>
    </row>
    <row r="1500" spans="1:8" x14ac:dyDescent="0.2">
      <c r="A1500" t="s">
        <v>214</v>
      </c>
      <c r="B1500">
        <v>-743.87301000000002</v>
      </c>
      <c r="C1500" t="s">
        <v>257</v>
      </c>
      <c r="D1500" s="5">
        <v>0.77891203703703704</v>
      </c>
      <c r="E1500" s="4">
        <f>VALUE(RIGHT(A1500,2))</f>
        <v>12</v>
      </c>
      <c r="F1500">
        <f>B1500</f>
        <v>-743.87301000000002</v>
      </c>
      <c r="G1500" t="str">
        <f>RIGHT(C1500,LEN(C1500)-FIND(" - ",C1500)-2)</f>
        <v>Anneal Loop [COOL]  5/14 Score</v>
      </c>
      <c r="H1500">
        <f>VALUE(D1500)</f>
        <v>0.77891203703703704</v>
      </c>
    </row>
    <row r="1501" spans="1:8" x14ac:dyDescent="0.2">
      <c r="A1501" t="s">
        <v>214</v>
      </c>
      <c r="B1501">
        <v>-746.93705999999997</v>
      </c>
      <c r="C1501" t="s">
        <v>264</v>
      </c>
      <c r="D1501" s="5">
        <v>0.77917824074074071</v>
      </c>
      <c r="E1501" s="4">
        <f>VALUE(RIGHT(A1501,2))</f>
        <v>12</v>
      </c>
      <c r="F1501">
        <f>B1501</f>
        <v>-746.93705999999997</v>
      </c>
      <c r="G1501" t="str">
        <f>RIGHT(C1501,LEN(C1501)-FIND(" - ",C1501)-2)</f>
        <v>Anneal Loop [COOL]  6/14 Score</v>
      </c>
      <c r="H1501">
        <f>VALUE(D1501)</f>
        <v>0.77917824074074071</v>
      </c>
    </row>
    <row r="1502" spans="1:8" x14ac:dyDescent="0.2">
      <c r="A1502" t="s">
        <v>214</v>
      </c>
      <c r="B1502">
        <v>-743.96405000000004</v>
      </c>
      <c r="C1502" t="s">
        <v>271</v>
      </c>
      <c r="D1502" s="5">
        <v>0.77945601851851853</v>
      </c>
      <c r="E1502" s="4">
        <f>VALUE(RIGHT(A1502,2))</f>
        <v>12</v>
      </c>
      <c r="F1502">
        <f>B1502</f>
        <v>-743.96405000000004</v>
      </c>
      <c r="G1502" t="str">
        <f>RIGHT(C1502,LEN(C1502)-FIND(" - ",C1502)-2)</f>
        <v>Anneal Loop [COOL]  7/14 Score</v>
      </c>
      <c r="H1502">
        <f>VALUE(D1502)</f>
        <v>0.77945601851851853</v>
      </c>
    </row>
    <row r="1503" spans="1:8" x14ac:dyDescent="0.2">
      <c r="A1503" t="s">
        <v>214</v>
      </c>
      <c r="B1503">
        <v>-738.45511999999997</v>
      </c>
      <c r="C1503" t="s">
        <v>278</v>
      </c>
      <c r="D1503" s="5">
        <v>0.77973379629629624</v>
      </c>
      <c r="E1503" s="4">
        <f>VALUE(RIGHT(A1503,2))</f>
        <v>12</v>
      </c>
      <c r="F1503">
        <f>B1503</f>
        <v>-738.45511999999997</v>
      </c>
      <c r="G1503" t="str">
        <f>RIGHT(C1503,LEN(C1503)-FIND(" - ",C1503)-2)</f>
        <v>Anneal Loop [HEAT]  8/14 Score</v>
      </c>
      <c r="H1503">
        <f>VALUE(D1503)</f>
        <v>0.77973379629629624</v>
      </c>
    </row>
    <row r="1504" spans="1:8" x14ac:dyDescent="0.2">
      <c r="A1504" t="s">
        <v>214</v>
      </c>
      <c r="B1504">
        <v>-738.45511999999997</v>
      </c>
      <c r="C1504" t="s">
        <v>285</v>
      </c>
      <c r="D1504" s="5">
        <v>0.78001157407407407</v>
      </c>
      <c r="E1504" s="4">
        <f>VALUE(RIGHT(A1504,2))</f>
        <v>12</v>
      </c>
      <c r="F1504">
        <f>B1504</f>
        <v>-738.45511999999997</v>
      </c>
      <c r="G1504" t="str">
        <f>RIGHT(C1504,LEN(C1504)-FIND(" - ",C1504)-2)</f>
        <v>Anneal Loop [HEAT]  9/14 Score</v>
      </c>
      <c r="H1504">
        <f>VALUE(D1504)</f>
        <v>0.78001157407407407</v>
      </c>
    </row>
    <row r="1505" spans="1:8" x14ac:dyDescent="0.2">
      <c r="A1505" t="s">
        <v>214</v>
      </c>
      <c r="B1505">
        <v>-738.45511999999997</v>
      </c>
      <c r="C1505" t="s">
        <v>292</v>
      </c>
      <c r="D1505" s="5">
        <v>0.78028935185185189</v>
      </c>
      <c r="E1505" s="4">
        <f>VALUE(RIGHT(A1505,2))</f>
        <v>12</v>
      </c>
      <c r="F1505">
        <f>B1505</f>
        <v>-738.45511999999997</v>
      </c>
      <c r="G1505" t="str">
        <f>RIGHT(C1505,LEN(C1505)-FIND(" - ",C1505)-2)</f>
        <v>Anneal Loop [HEAT] 10/14 Score</v>
      </c>
      <c r="H1505">
        <f>VALUE(D1505)</f>
        <v>0.78028935185185189</v>
      </c>
    </row>
    <row r="1506" spans="1:8" x14ac:dyDescent="0.2">
      <c r="A1506" t="s">
        <v>214</v>
      </c>
      <c r="B1506">
        <v>-738.45511999999997</v>
      </c>
      <c r="C1506" t="s">
        <v>299</v>
      </c>
      <c r="D1506" s="5">
        <v>0.78055555555555556</v>
      </c>
      <c r="E1506" s="4">
        <f>VALUE(RIGHT(A1506,2))</f>
        <v>12</v>
      </c>
      <c r="F1506">
        <f>B1506</f>
        <v>-738.45511999999997</v>
      </c>
      <c r="G1506" t="str">
        <f>RIGHT(C1506,LEN(C1506)-FIND(" - ",C1506)-2)</f>
        <v>Anneal Loop [COOL] 11/14 Score</v>
      </c>
      <c r="H1506">
        <f>VALUE(D1506)</f>
        <v>0.78055555555555556</v>
      </c>
    </row>
    <row r="1507" spans="1:8" x14ac:dyDescent="0.2">
      <c r="A1507" t="s">
        <v>214</v>
      </c>
      <c r="B1507">
        <v>-744.31773999999996</v>
      </c>
      <c r="C1507" t="s">
        <v>306</v>
      </c>
      <c r="D1507" s="5">
        <v>0.78083333333333327</v>
      </c>
      <c r="E1507" s="4">
        <f>VALUE(RIGHT(A1507,2))</f>
        <v>12</v>
      </c>
      <c r="F1507">
        <f>B1507</f>
        <v>-744.31773999999996</v>
      </c>
      <c r="G1507" t="str">
        <f>RIGHT(C1507,LEN(C1507)-FIND(" - ",C1507)-2)</f>
        <v>Anneal Loop [COOL] 12/14 Score</v>
      </c>
      <c r="H1507">
        <f>VALUE(D1507)</f>
        <v>0.78083333333333327</v>
      </c>
    </row>
    <row r="1508" spans="1:8" x14ac:dyDescent="0.2">
      <c r="A1508" t="s">
        <v>214</v>
      </c>
      <c r="B1508">
        <v>-740.93960000000004</v>
      </c>
      <c r="C1508" t="s">
        <v>313</v>
      </c>
      <c r="D1508" s="5">
        <v>0.78109953703703694</v>
      </c>
      <c r="E1508" s="4">
        <f>VALUE(RIGHT(A1508,2))</f>
        <v>12</v>
      </c>
      <c r="F1508">
        <f>B1508</f>
        <v>-740.93960000000004</v>
      </c>
      <c r="G1508" t="str">
        <f>RIGHT(C1508,LEN(C1508)-FIND(" - ",C1508)-2)</f>
        <v>Anneal Loop [COOL] 13/14 Score</v>
      </c>
      <c r="H1508">
        <f>VALUE(D1508)</f>
        <v>0.78109953703703694</v>
      </c>
    </row>
    <row r="1509" spans="1:8" x14ac:dyDescent="0.2">
      <c r="A1509" t="s">
        <v>214</v>
      </c>
      <c r="B1509">
        <v>-745.52889000000005</v>
      </c>
      <c r="C1509" t="s">
        <v>319</v>
      </c>
      <c r="D1509" s="5">
        <v>0.78136574074074072</v>
      </c>
      <c r="E1509" s="4">
        <f>VALUE(RIGHT(A1509,2))</f>
        <v>12</v>
      </c>
      <c r="F1509">
        <f>B1509</f>
        <v>-745.52889000000005</v>
      </c>
      <c r="G1509" t="str">
        <f>RIGHT(C1509,LEN(C1509)-FIND(" - ",C1509)-2)</f>
        <v>Anneal Loop [COOL] 14/14 Score</v>
      </c>
      <c r="H1509">
        <f>VALUE(D1509)</f>
        <v>0.78136574074074072</v>
      </c>
    </row>
    <row r="1510" spans="1:8" x14ac:dyDescent="0.2">
      <c r="A1510" t="s">
        <v>214</v>
      </c>
      <c r="B1510">
        <v>-746.46343000000002</v>
      </c>
      <c r="C1510" t="s">
        <v>222</v>
      </c>
      <c r="D1510" s="5">
        <v>0.78149305555555559</v>
      </c>
      <c r="E1510" s="4">
        <f>VALUE(RIGHT(A1510,2))</f>
        <v>12</v>
      </c>
      <c r="F1510">
        <f>B1510</f>
        <v>-746.46343000000002</v>
      </c>
      <c r="G1510" t="str">
        <f>RIGHT(C1510,LEN(C1510)-FIND(" - ",C1510)-2)</f>
        <v>Minimization Loop Score</v>
      </c>
      <c r="H1510">
        <f>VALUE(D1510)</f>
        <v>0.78149305555555559</v>
      </c>
    </row>
    <row r="1511" spans="1:8" x14ac:dyDescent="0.2">
      <c r="A1511" t="s">
        <v>214</v>
      </c>
      <c r="B1511">
        <v>-746.01289999999995</v>
      </c>
      <c r="C1511" t="s">
        <v>215</v>
      </c>
      <c r="D1511" s="5">
        <v>0.78149305555555559</v>
      </c>
      <c r="E1511" s="4">
        <f>VALUE(RIGHT(A1511,2))</f>
        <v>12</v>
      </c>
      <c r="F1511">
        <f>B1511</f>
        <v>-746.01289999999995</v>
      </c>
      <c r="G1511" t="str">
        <f>RIGHT(C1511,LEN(C1511)-FIND(" - ",C1511)-2)</f>
        <v>Mutant Pack Score</v>
      </c>
      <c r="H1511">
        <f>VALUE(D1511)</f>
        <v>0.78149305555555559</v>
      </c>
    </row>
    <row r="1512" spans="1:8" x14ac:dyDescent="0.2">
      <c r="A1512" t="s">
        <v>214</v>
      </c>
      <c r="B1512">
        <v>-756.06213000000002</v>
      </c>
      <c r="C1512" t="s">
        <v>222</v>
      </c>
      <c r="D1512" s="5">
        <v>0.78208333333333335</v>
      </c>
      <c r="E1512" s="4">
        <f>VALUE(RIGHT(A1512,2))</f>
        <v>12</v>
      </c>
      <c r="F1512">
        <f>B1512</f>
        <v>-756.06213000000002</v>
      </c>
      <c r="G1512" t="str">
        <f>RIGHT(C1512,LEN(C1512)-FIND(" - ",C1512)-2)</f>
        <v>Minimization Loop Score</v>
      </c>
      <c r="H1512">
        <f>VALUE(D1512)</f>
        <v>0.78208333333333335</v>
      </c>
    </row>
    <row r="1513" spans="1:8" x14ac:dyDescent="0.2">
      <c r="A1513" t="s">
        <v>214</v>
      </c>
      <c r="B1513">
        <v>-762.59235000000001</v>
      </c>
      <c r="C1513" t="s">
        <v>339</v>
      </c>
      <c r="D1513" s="5">
        <v>0.78208333333333335</v>
      </c>
      <c r="E1513" s="4">
        <f>VALUE(RIGHT(A1513,2))</f>
        <v>12</v>
      </c>
      <c r="F1513">
        <f>B1513</f>
        <v>-762.59235000000001</v>
      </c>
      <c r="G1513" t="str">
        <f>RIGHT(C1513,LEN(C1513)-FIND(" - ",C1513)-2)</f>
        <v>Mut &amp; Min #03 Score</v>
      </c>
      <c r="H1513">
        <f>VALUE(D1513)</f>
        <v>0.78208333333333335</v>
      </c>
    </row>
    <row r="1514" spans="1:8" x14ac:dyDescent="0.2">
      <c r="A1514" t="s">
        <v>214</v>
      </c>
      <c r="B1514">
        <v>-755.48350000000005</v>
      </c>
      <c r="C1514" t="s">
        <v>215</v>
      </c>
      <c r="D1514" s="5">
        <v>0.78208333333333335</v>
      </c>
      <c r="E1514" s="4">
        <f>VALUE(RIGHT(A1514,2))</f>
        <v>12</v>
      </c>
      <c r="F1514">
        <f>B1514</f>
        <v>-755.48350000000005</v>
      </c>
      <c r="G1514" t="str">
        <f>RIGHT(C1514,LEN(C1514)-FIND(" - ",C1514)-2)</f>
        <v>Mutant Pack Score</v>
      </c>
      <c r="H1514">
        <f>VALUE(D1514)</f>
        <v>0.78208333333333335</v>
      </c>
    </row>
    <row r="1515" spans="1:8" x14ac:dyDescent="0.2">
      <c r="A1515" t="s">
        <v>214</v>
      </c>
      <c r="B1515">
        <v>-756.44290999999998</v>
      </c>
      <c r="C1515" t="s">
        <v>222</v>
      </c>
      <c r="D1515" s="5">
        <v>0.78222222222222226</v>
      </c>
      <c r="E1515" s="4">
        <f>VALUE(RIGHT(A1515,2))</f>
        <v>12</v>
      </c>
      <c r="F1515">
        <f>B1515</f>
        <v>-756.44290999999998</v>
      </c>
      <c r="G1515" t="str">
        <f>RIGHT(C1515,LEN(C1515)-FIND(" - ",C1515)-2)</f>
        <v>Minimization Loop Score</v>
      </c>
      <c r="H1515">
        <f>VALUE(D1515)</f>
        <v>0.78222222222222226</v>
      </c>
    </row>
    <row r="1516" spans="1:8" x14ac:dyDescent="0.2">
      <c r="A1516" t="s">
        <v>214</v>
      </c>
      <c r="B1516">
        <v>-756.44290999999998</v>
      </c>
      <c r="C1516" t="s">
        <v>229</v>
      </c>
      <c r="D1516" s="5">
        <v>0.78251157407407401</v>
      </c>
      <c r="E1516" s="4">
        <f>VALUE(RIGHT(A1516,2))</f>
        <v>12</v>
      </c>
      <c r="F1516">
        <f>B1516</f>
        <v>-756.44290999999998</v>
      </c>
      <c r="G1516" t="str">
        <f>RIGHT(C1516,LEN(C1516)-FIND(" - ",C1516)-2)</f>
        <v>Anneal Loop [HEAT]  1/14 Score</v>
      </c>
      <c r="H1516">
        <f>VALUE(D1516)</f>
        <v>0.78251157407407401</v>
      </c>
    </row>
    <row r="1517" spans="1:8" x14ac:dyDescent="0.2">
      <c r="A1517" t="s">
        <v>214</v>
      </c>
      <c r="B1517">
        <v>-743.55507999999998</v>
      </c>
      <c r="C1517" t="s">
        <v>236</v>
      </c>
      <c r="D1517" s="5">
        <v>0.78278935185185183</v>
      </c>
      <c r="E1517" s="4">
        <f>VALUE(RIGHT(A1517,2))</f>
        <v>12</v>
      </c>
      <c r="F1517">
        <f>B1517</f>
        <v>-743.55507999999998</v>
      </c>
      <c r="G1517" t="str">
        <f>RIGHT(C1517,LEN(C1517)-FIND(" - ",C1517)-2)</f>
        <v>Anneal Loop [HEAT]  2/14 Score</v>
      </c>
      <c r="H1517">
        <f>VALUE(D1517)</f>
        <v>0.78278935185185183</v>
      </c>
    </row>
    <row r="1518" spans="1:8" x14ac:dyDescent="0.2">
      <c r="A1518" t="s">
        <v>214</v>
      </c>
      <c r="B1518">
        <v>-743.55507999999998</v>
      </c>
      <c r="C1518" t="s">
        <v>243</v>
      </c>
      <c r="D1518" s="5">
        <v>0.78306712962962965</v>
      </c>
      <c r="E1518" s="4">
        <f>VALUE(RIGHT(A1518,2))</f>
        <v>12</v>
      </c>
      <c r="F1518">
        <f>B1518</f>
        <v>-743.55507999999998</v>
      </c>
      <c r="G1518" t="str">
        <f>RIGHT(C1518,LEN(C1518)-FIND(" - ",C1518)-2)</f>
        <v>Anneal Loop [HEAT]  3/14 Score</v>
      </c>
      <c r="H1518">
        <f>VALUE(D1518)</f>
        <v>0.78306712962962965</v>
      </c>
    </row>
    <row r="1519" spans="1:8" x14ac:dyDescent="0.2">
      <c r="A1519" t="s">
        <v>214</v>
      </c>
      <c r="B1519">
        <v>-738.44322999999997</v>
      </c>
      <c r="C1519" t="s">
        <v>250</v>
      </c>
      <c r="D1519" s="5">
        <v>0.78333333333333333</v>
      </c>
      <c r="E1519" s="4">
        <f>VALUE(RIGHT(A1519,2))</f>
        <v>12</v>
      </c>
      <c r="F1519">
        <f>B1519</f>
        <v>-738.44322999999997</v>
      </c>
      <c r="G1519" t="str">
        <f>RIGHT(C1519,LEN(C1519)-FIND(" - ",C1519)-2)</f>
        <v>Anneal Loop [COOL]  4/14 Score</v>
      </c>
      <c r="H1519">
        <f>VALUE(D1519)</f>
        <v>0.78333333333333333</v>
      </c>
    </row>
    <row r="1520" spans="1:8" x14ac:dyDescent="0.2">
      <c r="A1520" t="s">
        <v>214</v>
      </c>
      <c r="B1520">
        <v>-731.70123999999998</v>
      </c>
      <c r="C1520" t="s">
        <v>257</v>
      </c>
      <c r="D1520" s="5">
        <v>0.78359953703703711</v>
      </c>
      <c r="E1520" s="4">
        <f>VALUE(RIGHT(A1520,2))</f>
        <v>12</v>
      </c>
      <c r="F1520">
        <f>B1520</f>
        <v>-731.70123999999998</v>
      </c>
      <c r="G1520" t="str">
        <f>RIGHT(C1520,LEN(C1520)-FIND(" - ",C1520)-2)</f>
        <v>Anneal Loop [COOL]  5/14 Score</v>
      </c>
      <c r="H1520">
        <f>VALUE(D1520)</f>
        <v>0.78359953703703711</v>
      </c>
    </row>
    <row r="1521" spans="1:8" x14ac:dyDescent="0.2">
      <c r="A1521" t="s">
        <v>214</v>
      </c>
      <c r="B1521">
        <v>-739.54331999999999</v>
      </c>
      <c r="C1521" t="s">
        <v>264</v>
      </c>
      <c r="D1521" s="5">
        <v>0.78387731481481471</v>
      </c>
      <c r="E1521" s="4">
        <f>VALUE(RIGHT(A1521,2))</f>
        <v>12</v>
      </c>
      <c r="F1521">
        <f>B1521</f>
        <v>-739.54331999999999</v>
      </c>
      <c r="G1521" t="str">
        <f>RIGHT(C1521,LEN(C1521)-FIND(" - ",C1521)-2)</f>
        <v>Anneal Loop [COOL]  6/14 Score</v>
      </c>
      <c r="H1521">
        <f>VALUE(D1521)</f>
        <v>0.78387731481481471</v>
      </c>
    </row>
    <row r="1522" spans="1:8" x14ac:dyDescent="0.2">
      <c r="A1522" t="s">
        <v>214</v>
      </c>
      <c r="B1522">
        <v>-739.54331999999999</v>
      </c>
      <c r="C1522" t="s">
        <v>271</v>
      </c>
      <c r="D1522" s="5">
        <v>0.78414351851851849</v>
      </c>
      <c r="E1522" s="4">
        <f>VALUE(RIGHT(A1522,2))</f>
        <v>12</v>
      </c>
      <c r="F1522">
        <f>B1522</f>
        <v>-739.54331999999999</v>
      </c>
      <c r="G1522" t="str">
        <f>RIGHT(C1522,LEN(C1522)-FIND(" - ",C1522)-2)</f>
        <v>Anneal Loop [COOL]  7/14 Score</v>
      </c>
      <c r="H1522">
        <f>VALUE(D1522)</f>
        <v>0.78414351851851849</v>
      </c>
    </row>
    <row r="1523" spans="1:8" x14ac:dyDescent="0.2">
      <c r="A1523" t="s">
        <v>214</v>
      </c>
      <c r="B1523">
        <v>-739.54331999999999</v>
      </c>
      <c r="C1523" t="s">
        <v>278</v>
      </c>
      <c r="D1523" s="5">
        <v>0.78442129629629631</v>
      </c>
      <c r="E1523" s="4">
        <f>VALUE(RIGHT(A1523,2))</f>
        <v>12</v>
      </c>
      <c r="F1523">
        <f>B1523</f>
        <v>-739.54331999999999</v>
      </c>
      <c r="G1523" t="str">
        <f>RIGHT(C1523,LEN(C1523)-FIND(" - ",C1523)-2)</f>
        <v>Anneal Loop [HEAT]  8/14 Score</v>
      </c>
      <c r="H1523">
        <f>VALUE(D1523)</f>
        <v>0.78442129629629631</v>
      </c>
    </row>
    <row r="1524" spans="1:8" x14ac:dyDescent="0.2">
      <c r="A1524" t="s">
        <v>214</v>
      </c>
      <c r="B1524">
        <v>-739.54331999999999</v>
      </c>
      <c r="C1524" t="s">
        <v>285</v>
      </c>
      <c r="D1524" s="5">
        <v>0.78469907407407413</v>
      </c>
      <c r="E1524" s="4">
        <f>VALUE(RIGHT(A1524,2))</f>
        <v>12</v>
      </c>
      <c r="F1524">
        <f>B1524</f>
        <v>-739.54331999999999</v>
      </c>
      <c r="G1524" t="str">
        <f>RIGHT(C1524,LEN(C1524)-FIND(" - ",C1524)-2)</f>
        <v>Anneal Loop [HEAT]  9/14 Score</v>
      </c>
      <c r="H1524">
        <f>VALUE(D1524)</f>
        <v>0.78469907407407413</v>
      </c>
    </row>
    <row r="1525" spans="1:8" x14ac:dyDescent="0.2">
      <c r="A1525" t="s">
        <v>214</v>
      </c>
      <c r="B1525">
        <v>-739.54331999999999</v>
      </c>
      <c r="C1525" t="s">
        <v>292</v>
      </c>
      <c r="D1525" s="5">
        <v>0.78498842592592588</v>
      </c>
      <c r="E1525" s="4">
        <f>VALUE(RIGHT(A1525,2))</f>
        <v>12</v>
      </c>
      <c r="F1525">
        <f>B1525</f>
        <v>-739.54331999999999</v>
      </c>
      <c r="G1525" t="str">
        <f>RIGHT(C1525,LEN(C1525)-FIND(" - ",C1525)-2)</f>
        <v>Anneal Loop [HEAT] 10/14 Score</v>
      </c>
      <c r="H1525">
        <f>VALUE(D1525)</f>
        <v>0.78498842592592588</v>
      </c>
    </row>
    <row r="1526" spans="1:8" x14ac:dyDescent="0.2">
      <c r="A1526" t="s">
        <v>214</v>
      </c>
      <c r="B1526">
        <v>-737.46955000000003</v>
      </c>
      <c r="C1526" t="s">
        <v>299</v>
      </c>
      <c r="D1526" s="5">
        <v>0.78525462962962955</v>
      </c>
      <c r="E1526" s="4">
        <f>VALUE(RIGHT(A1526,2))</f>
        <v>12</v>
      </c>
      <c r="F1526">
        <f>B1526</f>
        <v>-737.46955000000003</v>
      </c>
      <c r="G1526" t="str">
        <f>RIGHT(C1526,LEN(C1526)-FIND(" - ",C1526)-2)</f>
        <v>Anneal Loop [COOL] 11/14 Score</v>
      </c>
      <c r="H1526">
        <f>VALUE(D1526)</f>
        <v>0.78525462962962955</v>
      </c>
    </row>
    <row r="1527" spans="1:8" x14ac:dyDescent="0.2">
      <c r="A1527" t="s">
        <v>214</v>
      </c>
      <c r="B1527">
        <v>-737.46955000000003</v>
      </c>
      <c r="C1527" t="s">
        <v>306</v>
      </c>
      <c r="D1527" s="5">
        <v>0.78553240740740737</v>
      </c>
      <c r="E1527" s="4">
        <f>VALUE(RIGHT(A1527,2))</f>
        <v>12</v>
      </c>
      <c r="F1527">
        <f>B1527</f>
        <v>-737.46955000000003</v>
      </c>
      <c r="G1527" t="str">
        <f>RIGHT(C1527,LEN(C1527)-FIND(" - ",C1527)-2)</f>
        <v>Anneal Loop [COOL] 12/14 Score</v>
      </c>
      <c r="H1527">
        <f>VALUE(D1527)</f>
        <v>0.78553240740740737</v>
      </c>
    </row>
    <row r="1528" spans="1:8" x14ac:dyDescent="0.2">
      <c r="A1528" t="s">
        <v>214</v>
      </c>
      <c r="B1528">
        <v>-737.46955000000003</v>
      </c>
      <c r="C1528" t="s">
        <v>313</v>
      </c>
      <c r="D1528" s="5">
        <v>0.78579861111111116</v>
      </c>
      <c r="E1528" s="4">
        <f>VALUE(RIGHT(A1528,2))</f>
        <v>12</v>
      </c>
      <c r="F1528">
        <f>B1528</f>
        <v>-737.46955000000003</v>
      </c>
      <c r="G1528" t="str">
        <f>RIGHT(C1528,LEN(C1528)-FIND(" - ",C1528)-2)</f>
        <v>Anneal Loop [COOL] 13/14 Score</v>
      </c>
      <c r="H1528">
        <f>VALUE(D1528)</f>
        <v>0.78579861111111116</v>
      </c>
    </row>
    <row r="1529" spans="1:8" x14ac:dyDescent="0.2">
      <c r="A1529" t="s">
        <v>214</v>
      </c>
      <c r="B1529">
        <v>-733.17591000000004</v>
      </c>
      <c r="C1529" t="s">
        <v>319</v>
      </c>
      <c r="D1529" s="5">
        <v>0.78607638888888898</v>
      </c>
      <c r="E1529" s="4">
        <f>VALUE(RIGHT(A1529,2))</f>
        <v>12</v>
      </c>
      <c r="F1529">
        <f>B1529</f>
        <v>-733.17591000000004</v>
      </c>
      <c r="G1529" t="str">
        <f>RIGHT(C1529,LEN(C1529)-FIND(" - ",C1529)-2)</f>
        <v>Anneal Loop [COOL] 14/14 Score</v>
      </c>
      <c r="H1529">
        <f>VALUE(D1529)</f>
        <v>0.78607638888888898</v>
      </c>
    </row>
    <row r="1530" spans="1:8" x14ac:dyDescent="0.2">
      <c r="A1530" t="s">
        <v>214</v>
      </c>
      <c r="B1530">
        <v>-736.09271000000001</v>
      </c>
      <c r="C1530" t="s">
        <v>222</v>
      </c>
      <c r="D1530" s="5">
        <v>0.78620370370370374</v>
      </c>
      <c r="E1530" s="4">
        <f>VALUE(RIGHT(A1530,2))</f>
        <v>12</v>
      </c>
      <c r="F1530">
        <f>B1530</f>
        <v>-736.09271000000001</v>
      </c>
      <c r="G1530" t="str">
        <f>RIGHT(C1530,LEN(C1530)-FIND(" - ",C1530)-2)</f>
        <v>Minimization Loop Score</v>
      </c>
      <c r="H1530">
        <f>VALUE(D1530)</f>
        <v>0.78620370370370374</v>
      </c>
    </row>
    <row r="1531" spans="1:8" x14ac:dyDescent="0.2">
      <c r="A1531" t="s">
        <v>214</v>
      </c>
      <c r="B1531">
        <v>-736.05565999999999</v>
      </c>
      <c r="C1531" t="s">
        <v>215</v>
      </c>
      <c r="D1531" s="5">
        <v>0.78620370370370374</v>
      </c>
      <c r="E1531" s="4">
        <f>VALUE(RIGHT(A1531,2))</f>
        <v>12</v>
      </c>
      <c r="F1531">
        <f>B1531</f>
        <v>-736.05565999999999</v>
      </c>
      <c r="G1531" t="str">
        <f>RIGHT(C1531,LEN(C1531)-FIND(" - ",C1531)-2)</f>
        <v>Mutant Pack Score</v>
      </c>
      <c r="H1531">
        <f>VALUE(D1531)</f>
        <v>0.78620370370370374</v>
      </c>
    </row>
    <row r="1532" spans="1:8" x14ac:dyDescent="0.2">
      <c r="A1532" t="s">
        <v>214</v>
      </c>
      <c r="B1532">
        <v>-751.63511000000005</v>
      </c>
      <c r="C1532" t="s">
        <v>222</v>
      </c>
      <c r="D1532" s="5">
        <v>0.78681712962962969</v>
      </c>
      <c r="E1532" s="4">
        <f>VALUE(RIGHT(A1532,2))</f>
        <v>12</v>
      </c>
      <c r="F1532">
        <f>B1532</f>
        <v>-751.63511000000005</v>
      </c>
      <c r="G1532" t="str">
        <f>RIGHT(C1532,LEN(C1532)-FIND(" - ",C1532)-2)</f>
        <v>Minimization Loop Score</v>
      </c>
      <c r="H1532">
        <f>VALUE(D1532)</f>
        <v>0.78681712962962969</v>
      </c>
    </row>
    <row r="1533" spans="1:8" x14ac:dyDescent="0.2">
      <c r="A1533" t="s">
        <v>214</v>
      </c>
      <c r="B1533">
        <v>-762.59235000000001</v>
      </c>
      <c r="C1533" t="s">
        <v>345</v>
      </c>
      <c r="D1533" s="5">
        <v>0.78682870370370372</v>
      </c>
      <c r="E1533" s="4">
        <f>VALUE(RIGHT(A1533,2))</f>
        <v>12</v>
      </c>
      <c r="F1533">
        <f>B1533</f>
        <v>-762.59235000000001</v>
      </c>
      <c r="G1533" t="str">
        <f>RIGHT(C1533,LEN(C1533)-FIND(" - ",C1533)-2)</f>
        <v>Mut &amp; Min #04 Score</v>
      </c>
      <c r="H1533">
        <f>VALUE(D1533)</f>
        <v>0.78682870370370372</v>
      </c>
    </row>
    <row r="1534" spans="1:8" x14ac:dyDescent="0.2">
      <c r="A1534" t="s">
        <v>214</v>
      </c>
      <c r="B1534">
        <v>-759.10740999999996</v>
      </c>
      <c r="C1534" t="s">
        <v>215</v>
      </c>
      <c r="D1534" s="5">
        <v>0.78682870370370372</v>
      </c>
      <c r="E1534" s="4">
        <f>VALUE(RIGHT(A1534,2))</f>
        <v>12</v>
      </c>
      <c r="F1534">
        <f>B1534</f>
        <v>-759.10740999999996</v>
      </c>
      <c r="G1534" t="str">
        <f>RIGHT(C1534,LEN(C1534)-FIND(" - ",C1534)-2)</f>
        <v>Mutant Pack Score</v>
      </c>
      <c r="H1534">
        <f>VALUE(D1534)</f>
        <v>0.78682870370370372</v>
      </c>
    </row>
    <row r="1535" spans="1:8" x14ac:dyDescent="0.2">
      <c r="A1535" t="s">
        <v>214</v>
      </c>
      <c r="B1535">
        <v>-763.43056000000001</v>
      </c>
      <c r="C1535" t="s">
        <v>222</v>
      </c>
      <c r="D1535" s="5">
        <v>0.7869560185185186</v>
      </c>
      <c r="E1535" s="4">
        <f>VALUE(RIGHT(A1535,2))</f>
        <v>12</v>
      </c>
      <c r="F1535">
        <f>B1535</f>
        <v>-763.43056000000001</v>
      </c>
      <c r="G1535" t="str">
        <f>RIGHT(C1535,LEN(C1535)-FIND(" - ",C1535)-2)</f>
        <v>Minimization Loop Score</v>
      </c>
      <c r="H1535">
        <f>VALUE(D1535)</f>
        <v>0.7869560185185186</v>
      </c>
    </row>
    <row r="1536" spans="1:8" x14ac:dyDescent="0.2">
      <c r="A1536" t="s">
        <v>214</v>
      </c>
      <c r="B1536">
        <v>-763.43056000000001</v>
      </c>
      <c r="C1536" t="s">
        <v>229</v>
      </c>
      <c r="D1536" s="5">
        <v>0.78724537037037035</v>
      </c>
      <c r="E1536" s="4">
        <f>VALUE(RIGHT(A1536,2))</f>
        <v>12</v>
      </c>
      <c r="F1536">
        <f>B1536</f>
        <v>-763.43056000000001</v>
      </c>
      <c r="G1536" t="str">
        <f>RIGHT(C1536,LEN(C1536)-FIND(" - ",C1536)-2)</f>
        <v>Anneal Loop [HEAT]  1/14 Score</v>
      </c>
      <c r="H1536">
        <f>VALUE(D1536)</f>
        <v>0.78724537037037035</v>
      </c>
    </row>
    <row r="1537" spans="1:8" x14ac:dyDescent="0.2">
      <c r="A1537" t="s">
        <v>214</v>
      </c>
      <c r="B1537">
        <v>-763.43056000000001</v>
      </c>
      <c r="C1537" t="s">
        <v>236</v>
      </c>
      <c r="D1537" s="5">
        <v>0.78753472222222232</v>
      </c>
      <c r="E1537" s="4">
        <f>VALUE(RIGHT(A1537,2))</f>
        <v>12</v>
      </c>
      <c r="F1537">
        <f>B1537</f>
        <v>-763.43056000000001</v>
      </c>
      <c r="G1537" t="str">
        <f>RIGHT(C1537,LEN(C1537)-FIND(" - ",C1537)-2)</f>
        <v>Anneal Loop [HEAT]  2/14 Score</v>
      </c>
      <c r="H1537">
        <f>VALUE(D1537)</f>
        <v>0.78753472222222232</v>
      </c>
    </row>
    <row r="1538" spans="1:8" x14ac:dyDescent="0.2">
      <c r="A1538" t="s">
        <v>214</v>
      </c>
      <c r="B1538">
        <v>-763.43056000000001</v>
      </c>
      <c r="C1538" t="s">
        <v>243</v>
      </c>
      <c r="D1538" s="5">
        <v>0.78781249999999992</v>
      </c>
      <c r="E1538" s="4">
        <f>VALUE(RIGHT(A1538,2))</f>
        <v>12</v>
      </c>
      <c r="F1538">
        <f>B1538</f>
        <v>-763.43056000000001</v>
      </c>
      <c r="G1538" t="str">
        <f>RIGHT(C1538,LEN(C1538)-FIND(" - ",C1538)-2)</f>
        <v>Anneal Loop [HEAT]  3/14 Score</v>
      </c>
      <c r="H1538">
        <f>VALUE(D1538)</f>
        <v>0.78781249999999992</v>
      </c>
    </row>
    <row r="1539" spans="1:8" x14ac:dyDescent="0.2">
      <c r="A1539" t="s">
        <v>214</v>
      </c>
      <c r="B1539">
        <v>-760.28039000000001</v>
      </c>
      <c r="C1539" t="s">
        <v>250</v>
      </c>
      <c r="D1539" s="5">
        <v>0.78809027777777774</v>
      </c>
      <c r="E1539" s="4">
        <f>VALUE(RIGHT(A1539,2))</f>
        <v>12</v>
      </c>
      <c r="F1539">
        <f>B1539</f>
        <v>-760.28039000000001</v>
      </c>
      <c r="G1539" t="str">
        <f>RIGHT(C1539,LEN(C1539)-FIND(" - ",C1539)-2)</f>
        <v>Anneal Loop [COOL]  4/14 Score</v>
      </c>
      <c r="H1539">
        <f>VALUE(D1539)</f>
        <v>0.78809027777777774</v>
      </c>
    </row>
    <row r="1540" spans="1:8" x14ac:dyDescent="0.2">
      <c r="A1540" t="s">
        <v>214</v>
      </c>
      <c r="B1540">
        <v>-759.22514999999999</v>
      </c>
      <c r="C1540" t="s">
        <v>257</v>
      </c>
      <c r="D1540" s="5">
        <v>0.78836805555555556</v>
      </c>
      <c r="E1540" s="4">
        <f>VALUE(RIGHT(A1540,2))</f>
        <v>12</v>
      </c>
      <c r="F1540">
        <f>B1540</f>
        <v>-759.22514999999999</v>
      </c>
      <c r="G1540" t="str">
        <f>RIGHT(C1540,LEN(C1540)-FIND(" - ",C1540)-2)</f>
        <v>Anneal Loop [COOL]  5/14 Score</v>
      </c>
      <c r="H1540">
        <f>VALUE(D1540)</f>
        <v>0.78836805555555556</v>
      </c>
    </row>
    <row r="1541" spans="1:8" x14ac:dyDescent="0.2">
      <c r="A1541" t="s">
        <v>214</v>
      </c>
      <c r="B1541">
        <v>-759.22514999999999</v>
      </c>
      <c r="C1541" t="s">
        <v>264</v>
      </c>
      <c r="D1541" s="5">
        <v>0.78863425925925934</v>
      </c>
      <c r="E1541" s="4">
        <f>VALUE(RIGHT(A1541,2))</f>
        <v>12</v>
      </c>
      <c r="F1541">
        <f>B1541</f>
        <v>-759.22514999999999</v>
      </c>
      <c r="G1541" t="str">
        <f>RIGHT(C1541,LEN(C1541)-FIND(" - ",C1541)-2)</f>
        <v>Anneal Loop [COOL]  6/14 Score</v>
      </c>
      <c r="H1541">
        <f>VALUE(D1541)</f>
        <v>0.78863425925925934</v>
      </c>
    </row>
    <row r="1542" spans="1:8" x14ac:dyDescent="0.2">
      <c r="A1542" t="s">
        <v>214</v>
      </c>
      <c r="B1542">
        <v>-758.45216000000005</v>
      </c>
      <c r="C1542" t="s">
        <v>271</v>
      </c>
      <c r="D1542" s="5">
        <v>0.78891203703703694</v>
      </c>
      <c r="E1542" s="4">
        <f>VALUE(RIGHT(A1542,2))</f>
        <v>12</v>
      </c>
      <c r="F1542">
        <f>B1542</f>
        <v>-758.45216000000005</v>
      </c>
      <c r="G1542" t="str">
        <f>RIGHT(C1542,LEN(C1542)-FIND(" - ",C1542)-2)</f>
        <v>Anneal Loop [COOL]  7/14 Score</v>
      </c>
      <c r="H1542">
        <f>VALUE(D1542)</f>
        <v>0.78891203703703694</v>
      </c>
    </row>
    <row r="1543" spans="1:8" x14ac:dyDescent="0.2">
      <c r="A1543" t="s">
        <v>214</v>
      </c>
      <c r="B1543">
        <v>-758.45216000000005</v>
      </c>
      <c r="C1543" t="s">
        <v>278</v>
      </c>
      <c r="D1543" s="5">
        <v>0.78918981481481476</v>
      </c>
      <c r="E1543" s="4">
        <f>VALUE(RIGHT(A1543,2))</f>
        <v>12</v>
      </c>
      <c r="F1543">
        <f>B1543</f>
        <v>-758.45216000000005</v>
      </c>
      <c r="G1543" t="str">
        <f>RIGHT(C1543,LEN(C1543)-FIND(" - ",C1543)-2)</f>
        <v>Anneal Loop [HEAT]  8/14 Score</v>
      </c>
      <c r="H1543">
        <f>VALUE(D1543)</f>
        <v>0.78918981481481476</v>
      </c>
    </row>
    <row r="1544" spans="1:8" x14ac:dyDescent="0.2">
      <c r="A1544" t="s">
        <v>214</v>
      </c>
      <c r="B1544">
        <v>-758.45216000000005</v>
      </c>
      <c r="C1544" t="s">
        <v>285</v>
      </c>
      <c r="D1544" s="5">
        <v>0.78946759259259258</v>
      </c>
      <c r="E1544" s="4">
        <f>VALUE(RIGHT(A1544,2))</f>
        <v>12</v>
      </c>
      <c r="F1544">
        <f>B1544</f>
        <v>-758.45216000000005</v>
      </c>
      <c r="G1544" t="str">
        <f>RIGHT(C1544,LEN(C1544)-FIND(" - ",C1544)-2)</f>
        <v>Anneal Loop [HEAT]  9/14 Score</v>
      </c>
      <c r="H1544">
        <f>VALUE(D1544)</f>
        <v>0.78946759259259258</v>
      </c>
    </row>
    <row r="1545" spans="1:8" x14ac:dyDescent="0.2">
      <c r="A1545" t="s">
        <v>214</v>
      </c>
      <c r="B1545">
        <v>-758.45216000000005</v>
      </c>
      <c r="C1545" t="s">
        <v>292</v>
      </c>
      <c r="D1545" s="5">
        <v>0.78975694444444444</v>
      </c>
      <c r="E1545" s="4">
        <f>VALUE(RIGHT(A1545,2))</f>
        <v>12</v>
      </c>
      <c r="F1545">
        <f>B1545</f>
        <v>-758.45216000000005</v>
      </c>
      <c r="G1545" t="str">
        <f>RIGHT(C1545,LEN(C1545)-FIND(" - ",C1545)-2)</f>
        <v>Anneal Loop [HEAT] 10/14 Score</v>
      </c>
      <c r="H1545">
        <f>VALUE(D1545)</f>
        <v>0.78975694444444444</v>
      </c>
    </row>
    <row r="1546" spans="1:8" x14ac:dyDescent="0.2">
      <c r="A1546" t="s">
        <v>214</v>
      </c>
      <c r="B1546">
        <v>-758.19871999999998</v>
      </c>
      <c r="C1546" t="s">
        <v>299</v>
      </c>
      <c r="D1546" s="5">
        <v>0.79002314814814811</v>
      </c>
      <c r="E1546" s="4">
        <f>VALUE(RIGHT(A1546,2))</f>
        <v>12</v>
      </c>
      <c r="F1546">
        <f>B1546</f>
        <v>-758.19871999999998</v>
      </c>
      <c r="G1546" t="str">
        <f>RIGHT(C1546,LEN(C1546)-FIND(" - ",C1546)-2)</f>
        <v>Anneal Loop [COOL] 11/14 Score</v>
      </c>
      <c r="H1546">
        <f>VALUE(D1546)</f>
        <v>0.79002314814814811</v>
      </c>
    </row>
    <row r="1547" spans="1:8" x14ac:dyDescent="0.2">
      <c r="A1547" t="s">
        <v>214</v>
      </c>
      <c r="B1547">
        <v>-754.82978000000003</v>
      </c>
      <c r="C1547" t="s">
        <v>306</v>
      </c>
      <c r="D1547" s="5">
        <v>0.79030092592592593</v>
      </c>
      <c r="E1547" s="4">
        <f>VALUE(RIGHT(A1547,2))</f>
        <v>12</v>
      </c>
      <c r="F1547">
        <f>B1547</f>
        <v>-754.82978000000003</v>
      </c>
      <c r="G1547" t="str">
        <f>RIGHT(C1547,LEN(C1547)-FIND(" - ",C1547)-2)</f>
        <v>Anneal Loop [COOL] 12/14 Score</v>
      </c>
      <c r="H1547">
        <f>VALUE(D1547)</f>
        <v>0.79030092592592593</v>
      </c>
    </row>
    <row r="1548" spans="1:8" x14ac:dyDescent="0.2">
      <c r="A1548" t="s">
        <v>214</v>
      </c>
      <c r="B1548">
        <v>-754.46398999999997</v>
      </c>
      <c r="C1548" t="s">
        <v>313</v>
      </c>
      <c r="D1548" s="5">
        <v>0.79056712962962961</v>
      </c>
      <c r="E1548" s="4">
        <f>VALUE(RIGHT(A1548,2))</f>
        <v>12</v>
      </c>
      <c r="F1548">
        <f>B1548</f>
        <v>-754.46398999999997</v>
      </c>
      <c r="G1548" t="str">
        <f>RIGHT(C1548,LEN(C1548)-FIND(" - ",C1548)-2)</f>
        <v>Anneal Loop [COOL] 13/14 Score</v>
      </c>
      <c r="H1548">
        <f>VALUE(D1548)</f>
        <v>0.79056712962962961</v>
      </c>
    </row>
    <row r="1549" spans="1:8" x14ac:dyDescent="0.2">
      <c r="A1549" t="s">
        <v>214</v>
      </c>
      <c r="B1549">
        <v>-754.46398999999997</v>
      </c>
      <c r="C1549" t="s">
        <v>319</v>
      </c>
      <c r="D1549" s="5">
        <v>0.79083333333333339</v>
      </c>
      <c r="E1549" s="4">
        <f>VALUE(RIGHT(A1549,2))</f>
        <v>12</v>
      </c>
      <c r="F1549">
        <f>B1549</f>
        <v>-754.46398999999997</v>
      </c>
      <c r="G1549" t="str">
        <f>RIGHT(C1549,LEN(C1549)-FIND(" - ",C1549)-2)</f>
        <v>Anneal Loop [COOL] 14/14 Score</v>
      </c>
      <c r="H1549">
        <f>VALUE(D1549)</f>
        <v>0.79083333333333339</v>
      </c>
    </row>
    <row r="1550" spans="1:8" x14ac:dyDescent="0.2">
      <c r="A1550" t="s">
        <v>214</v>
      </c>
      <c r="B1550">
        <v>-755.22523000000001</v>
      </c>
      <c r="C1550" t="s">
        <v>222</v>
      </c>
      <c r="D1550" s="5">
        <v>0.7909722222222223</v>
      </c>
      <c r="E1550" s="4">
        <f>VALUE(RIGHT(A1550,2))</f>
        <v>12</v>
      </c>
      <c r="F1550">
        <f>B1550</f>
        <v>-755.22523000000001</v>
      </c>
      <c r="G1550" t="str">
        <f>RIGHT(C1550,LEN(C1550)-FIND(" - ",C1550)-2)</f>
        <v>Minimization Loop Score</v>
      </c>
      <c r="H1550">
        <f>VALUE(D1550)</f>
        <v>0.7909722222222223</v>
      </c>
    </row>
    <row r="1551" spans="1:8" x14ac:dyDescent="0.2">
      <c r="A1551" t="s">
        <v>214</v>
      </c>
      <c r="B1551">
        <v>-754.84703000000002</v>
      </c>
      <c r="C1551" t="s">
        <v>215</v>
      </c>
      <c r="D1551" s="5">
        <v>0.7909722222222223</v>
      </c>
      <c r="E1551" s="4">
        <f>VALUE(RIGHT(A1551,2))</f>
        <v>12</v>
      </c>
      <c r="F1551">
        <f>B1551</f>
        <v>-754.84703000000002</v>
      </c>
      <c r="G1551" t="str">
        <f>RIGHT(C1551,LEN(C1551)-FIND(" - ",C1551)-2)</f>
        <v>Mutant Pack Score</v>
      </c>
      <c r="H1551">
        <f>VALUE(D1551)</f>
        <v>0.7909722222222223</v>
      </c>
    </row>
    <row r="1552" spans="1:8" x14ac:dyDescent="0.2">
      <c r="A1552" t="s">
        <v>214</v>
      </c>
      <c r="B1552">
        <v>-761.98873000000003</v>
      </c>
      <c r="C1552" t="s">
        <v>222</v>
      </c>
      <c r="D1552" s="5">
        <v>0.79158564814814814</v>
      </c>
      <c r="E1552" s="4">
        <f>VALUE(RIGHT(A1552,2))</f>
        <v>12</v>
      </c>
      <c r="F1552">
        <f>B1552</f>
        <v>-761.98873000000003</v>
      </c>
      <c r="G1552" t="str">
        <f>RIGHT(C1552,LEN(C1552)-FIND(" - ",C1552)-2)</f>
        <v>Minimization Loop Score</v>
      </c>
      <c r="H1552">
        <f>VALUE(D1552)</f>
        <v>0.79158564814814814</v>
      </c>
    </row>
    <row r="1553" spans="1:8" x14ac:dyDescent="0.2">
      <c r="A1553" t="s">
        <v>214</v>
      </c>
      <c r="B1553">
        <v>-761.98873000000003</v>
      </c>
      <c r="C1553" t="s">
        <v>353</v>
      </c>
      <c r="D1553" s="5">
        <v>0.79158564814814814</v>
      </c>
      <c r="E1553" s="4">
        <f>VALUE(RIGHT(A1553,2))</f>
        <v>12</v>
      </c>
      <c r="F1553">
        <f>B1553</f>
        <v>-761.98873000000003</v>
      </c>
      <c r="G1553" t="str">
        <f>RIGHT(C1553,LEN(C1553)-FIND(" - ",C1553)-2)</f>
        <v>Mut &amp; Min #05 Score</v>
      </c>
      <c r="H1553">
        <f>VALUE(D1553)</f>
        <v>0.79158564814814814</v>
      </c>
    </row>
    <row r="1554" spans="1:8" x14ac:dyDescent="0.2">
      <c r="A1554" t="s">
        <v>214</v>
      </c>
      <c r="B1554">
        <v>-761.30602999999996</v>
      </c>
      <c r="C1554" t="s">
        <v>215</v>
      </c>
      <c r="D1554" s="5">
        <v>0.79158564814814814</v>
      </c>
      <c r="E1554" s="4">
        <f>VALUE(RIGHT(A1554,2))</f>
        <v>12</v>
      </c>
      <c r="F1554">
        <f>B1554</f>
        <v>-761.30602999999996</v>
      </c>
      <c r="G1554" t="str">
        <f>RIGHT(C1554,LEN(C1554)-FIND(" - ",C1554)-2)</f>
        <v>Mutant Pack Score</v>
      </c>
      <c r="H1554">
        <f>VALUE(D1554)</f>
        <v>0.79158564814814814</v>
      </c>
    </row>
    <row r="1555" spans="1:8" x14ac:dyDescent="0.2">
      <c r="A1555" t="s">
        <v>214</v>
      </c>
      <c r="B1555">
        <v>-762.60703999999998</v>
      </c>
      <c r="C1555" t="s">
        <v>222</v>
      </c>
      <c r="D1555" s="5">
        <v>0.79172453703703705</v>
      </c>
      <c r="E1555" s="4">
        <f>VALUE(RIGHT(A1555,2))</f>
        <v>12</v>
      </c>
      <c r="F1555">
        <f>B1555</f>
        <v>-762.60703999999998</v>
      </c>
      <c r="G1555" t="str">
        <f>RIGHT(C1555,LEN(C1555)-FIND(" - ",C1555)-2)</f>
        <v>Minimization Loop Score</v>
      </c>
      <c r="H1555">
        <f>VALUE(D1555)</f>
        <v>0.79172453703703705</v>
      </c>
    </row>
    <row r="1556" spans="1:8" x14ac:dyDescent="0.2">
      <c r="A1556" t="s">
        <v>214</v>
      </c>
      <c r="B1556">
        <v>-762.60703999999998</v>
      </c>
      <c r="C1556" t="s">
        <v>229</v>
      </c>
      <c r="D1556" s="5">
        <v>0.79200231481481476</v>
      </c>
      <c r="E1556" s="4">
        <f>VALUE(RIGHT(A1556,2))</f>
        <v>12</v>
      </c>
      <c r="F1556">
        <f>B1556</f>
        <v>-762.60703999999998</v>
      </c>
      <c r="G1556" t="str">
        <f>RIGHT(C1556,LEN(C1556)-FIND(" - ",C1556)-2)</f>
        <v>Anneal Loop [HEAT]  1/14 Score</v>
      </c>
      <c r="H1556">
        <f>VALUE(D1556)</f>
        <v>0.79200231481481476</v>
      </c>
    </row>
    <row r="1557" spans="1:8" x14ac:dyDescent="0.2">
      <c r="A1557" t="s">
        <v>214</v>
      </c>
      <c r="B1557">
        <v>-762.60703999999998</v>
      </c>
      <c r="C1557" t="s">
        <v>236</v>
      </c>
      <c r="D1557" s="5">
        <v>0.79228009259259258</v>
      </c>
      <c r="E1557" s="4">
        <f>VALUE(RIGHT(A1557,2))</f>
        <v>12</v>
      </c>
      <c r="F1557">
        <f>B1557</f>
        <v>-762.60703999999998</v>
      </c>
      <c r="G1557" t="str">
        <f>RIGHT(C1557,LEN(C1557)-FIND(" - ",C1557)-2)</f>
        <v>Anneal Loop [HEAT]  2/14 Score</v>
      </c>
      <c r="H1557">
        <f>VALUE(D1557)</f>
        <v>0.79228009259259258</v>
      </c>
    </row>
    <row r="1558" spans="1:8" x14ac:dyDescent="0.2">
      <c r="A1558" t="s">
        <v>214</v>
      </c>
      <c r="B1558">
        <v>-762.60703999999998</v>
      </c>
      <c r="C1558" t="s">
        <v>243</v>
      </c>
      <c r="D1558" s="5">
        <v>0.79256944444444455</v>
      </c>
      <c r="E1558" s="4">
        <f>VALUE(RIGHT(A1558,2))</f>
        <v>12</v>
      </c>
      <c r="F1558">
        <f>B1558</f>
        <v>-762.60703999999998</v>
      </c>
      <c r="G1558" t="str">
        <f>RIGHT(C1558,LEN(C1558)-FIND(" - ",C1558)-2)</f>
        <v>Anneal Loop [HEAT]  3/14 Score</v>
      </c>
      <c r="H1558">
        <f>VALUE(D1558)</f>
        <v>0.79256944444444455</v>
      </c>
    </row>
    <row r="1559" spans="1:8" x14ac:dyDescent="0.2">
      <c r="A1559" t="s">
        <v>214</v>
      </c>
      <c r="B1559">
        <v>-762.60703999999998</v>
      </c>
      <c r="C1559" t="s">
        <v>250</v>
      </c>
      <c r="D1559" s="5">
        <v>0.79284722222222215</v>
      </c>
      <c r="E1559" s="4">
        <f>VALUE(RIGHT(A1559,2))</f>
        <v>12</v>
      </c>
      <c r="F1559">
        <f>B1559</f>
        <v>-762.60703999999998</v>
      </c>
      <c r="G1559" t="str">
        <f>RIGHT(C1559,LEN(C1559)-FIND(" - ",C1559)-2)</f>
        <v>Anneal Loop [COOL]  4/14 Score</v>
      </c>
      <c r="H1559">
        <f>VALUE(D1559)</f>
        <v>0.79284722222222215</v>
      </c>
    </row>
    <row r="1560" spans="1:8" x14ac:dyDescent="0.2">
      <c r="A1560" t="s">
        <v>214</v>
      </c>
      <c r="B1560">
        <v>-757.65042000000005</v>
      </c>
      <c r="C1560" t="s">
        <v>257</v>
      </c>
      <c r="D1560" s="5">
        <v>0.79312499999999997</v>
      </c>
      <c r="E1560" s="4">
        <f>VALUE(RIGHT(A1560,2))</f>
        <v>12</v>
      </c>
      <c r="F1560">
        <f>B1560</f>
        <v>-757.65042000000005</v>
      </c>
      <c r="G1560" t="str">
        <f>RIGHT(C1560,LEN(C1560)-FIND(" - ",C1560)-2)</f>
        <v>Anneal Loop [COOL]  5/14 Score</v>
      </c>
      <c r="H1560">
        <f>VALUE(D1560)</f>
        <v>0.79312499999999997</v>
      </c>
    </row>
    <row r="1561" spans="1:8" x14ac:dyDescent="0.2">
      <c r="A1561" t="s">
        <v>214</v>
      </c>
      <c r="B1561">
        <v>-757.71667000000002</v>
      </c>
      <c r="C1561" t="s">
        <v>264</v>
      </c>
      <c r="D1561" s="5">
        <v>0.79339120370370375</v>
      </c>
      <c r="E1561" s="4">
        <f>VALUE(RIGHT(A1561,2))</f>
        <v>12</v>
      </c>
      <c r="F1561">
        <f>B1561</f>
        <v>-757.71667000000002</v>
      </c>
      <c r="G1561" t="str">
        <f>RIGHT(C1561,LEN(C1561)-FIND(" - ",C1561)-2)</f>
        <v>Anneal Loop [COOL]  6/14 Score</v>
      </c>
      <c r="H1561">
        <f>VALUE(D1561)</f>
        <v>0.79339120370370375</v>
      </c>
    </row>
    <row r="1562" spans="1:8" x14ac:dyDescent="0.2">
      <c r="A1562" t="s">
        <v>214</v>
      </c>
      <c r="B1562">
        <v>-757.11055999999996</v>
      </c>
      <c r="C1562" t="s">
        <v>271</v>
      </c>
      <c r="D1562" s="5">
        <v>0.79365740740740742</v>
      </c>
      <c r="E1562" s="4">
        <f>VALUE(RIGHT(A1562,2))</f>
        <v>12</v>
      </c>
      <c r="F1562">
        <f>B1562</f>
        <v>-757.11055999999996</v>
      </c>
      <c r="G1562" t="str">
        <f>RIGHT(C1562,LEN(C1562)-FIND(" - ",C1562)-2)</f>
        <v>Anneal Loop [COOL]  7/14 Score</v>
      </c>
      <c r="H1562">
        <f>VALUE(D1562)</f>
        <v>0.79365740740740742</v>
      </c>
    </row>
    <row r="1563" spans="1:8" x14ac:dyDescent="0.2">
      <c r="A1563" t="s">
        <v>214</v>
      </c>
      <c r="B1563">
        <v>-757.11055999999996</v>
      </c>
      <c r="C1563" t="s">
        <v>278</v>
      </c>
      <c r="D1563" s="5">
        <v>0.79394675925925917</v>
      </c>
      <c r="E1563" s="4">
        <f>VALUE(RIGHT(A1563,2))</f>
        <v>12</v>
      </c>
      <c r="F1563">
        <f>B1563</f>
        <v>-757.11055999999996</v>
      </c>
      <c r="G1563" t="str">
        <f>RIGHT(C1563,LEN(C1563)-FIND(" - ",C1563)-2)</f>
        <v>Anneal Loop [HEAT]  8/14 Score</v>
      </c>
      <c r="H1563">
        <f>VALUE(D1563)</f>
        <v>0.79394675925925917</v>
      </c>
    </row>
    <row r="1564" spans="1:8" x14ac:dyDescent="0.2">
      <c r="A1564" t="s">
        <v>214</v>
      </c>
      <c r="B1564">
        <v>-739.05633999999998</v>
      </c>
      <c r="C1564" t="s">
        <v>285</v>
      </c>
      <c r="D1564" s="5">
        <v>0.79422453703703699</v>
      </c>
      <c r="E1564" s="4">
        <f>VALUE(RIGHT(A1564,2))</f>
        <v>12</v>
      </c>
      <c r="F1564">
        <f>B1564</f>
        <v>-739.05633999999998</v>
      </c>
      <c r="G1564" t="str">
        <f>RIGHT(C1564,LEN(C1564)-FIND(" - ",C1564)-2)</f>
        <v>Anneal Loop [HEAT]  9/14 Score</v>
      </c>
      <c r="H1564">
        <f>VALUE(D1564)</f>
        <v>0.79422453703703699</v>
      </c>
    </row>
    <row r="1565" spans="1:8" x14ac:dyDescent="0.2">
      <c r="A1565" t="s">
        <v>214</v>
      </c>
      <c r="B1565">
        <v>-739.05633999999998</v>
      </c>
      <c r="C1565" t="s">
        <v>292</v>
      </c>
      <c r="D1565" s="5">
        <v>0.7944675925925927</v>
      </c>
      <c r="E1565" s="4">
        <f>VALUE(RIGHT(A1565,2))</f>
        <v>12</v>
      </c>
      <c r="F1565">
        <f>B1565</f>
        <v>-739.05633999999998</v>
      </c>
      <c r="G1565" t="str">
        <f>RIGHT(C1565,LEN(C1565)-FIND(" - ",C1565)-2)</f>
        <v>Anneal Loop [HEAT] 10/14 Score</v>
      </c>
      <c r="H1565">
        <f>VALUE(D1565)</f>
        <v>0.7944675925925927</v>
      </c>
    </row>
    <row r="1566" spans="1:8" x14ac:dyDescent="0.2">
      <c r="A1566" t="s">
        <v>214</v>
      </c>
      <c r="B1566">
        <v>-740.80507</v>
      </c>
      <c r="C1566" t="s">
        <v>299</v>
      </c>
      <c r="D1566" s="5">
        <v>0.7947453703703703</v>
      </c>
      <c r="E1566" s="4">
        <f>VALUE(RIGHT(A1566,2))</f>
        <v>12</v>
      </c>
      <c r="F1566">
        <f>B1566</f>
        <v>-740.80507</v>
      </c>
      <c r="G1566" t="str">
        <f>RIGHT(C1566,LEN(C1566)-FIND(" - ",C1566)-2)</f>
        <v>Anneal Loop [COOL] 11/14 Score</v>
      </c>
      <c r="H1566">
        <f>VALUE(D1566)</f>
        <v>0.7947453703703703</v>
      </c>
    </row>
    <row r="1567" spans="1:8" x14ac:dyDescent="0.2">
      <c r="A1567" t="s">
        <v>214</v>
      </c>
      <c r="B1567">
        <v>-736.99360999999999</v>
      </c>
      <c r="C1567" t="s">
        <v>306</v>
      </c>
      <c r="D1567" s="5">
        <v>0.79501157407407408</v>
      </c>
      <c r="E1567" s="4">
        <f>VALUE(RIGHT(A1567,2))</f>
        <v>12</v>
      </c>
      <c r="F1567">
        <f>B1567</f>
        <v>-736.99360999999999</v>
      </c>
      <c r="G1567" t="str">
        <f>RIGHT(C1567,LEN(C1567)-FIND(" - ",C1567)-2)</f>
        <v>Anneal Loop [COOL] 12/14 Score</v>
      </c>
      <c r="H1567">
        <f>VALUE(D1567)</f>
        <v>0.79501157407407408</v>
      </c>
    </row>
    <row r="1568" spans="1:8" x14ac:dyDescent="0.2">
      <c r="A1568" t="s">
        <v>214</v>
      </c>
      <c r="B1568">
        <v>-735.69120999999996</v>
      </c>
      <c r="C1568" t="s">
        <v>313</v>
      </c>
      <c r="D1568" s="5">
        <v>0.7952893518518519</v>
      </c>
      <c r="E1568" s="4">
        <f>VALUE(RIGHT(A1568,2))</f>
        <v>12</v>
      </c>
      <c r="F1568">
        <f>B1568</f>
        <v>-735.69120999999996</v>
      </c>
      <c r="G1568" t="str">
        <f>RIGHT(C1568,LEN(C1568)-FIND(" - ",C1568)-2)</f>
        <v>Anneal Loop [COOL] 13/14 Score</v>
      </c>
      <c r="H1568">
        <f>VALUE(D1568)</f>
        <v>0.7952893518518519</v>
      </c>
    </row>
    <row r="1569" spans="1:8" x14ac:dyDescent="0.2">
      <c r="A1569" t="s">
        <v>214</v>
      </c>
      <c r="B1569">
        <v>-736.30754000000002</v>
      </c>
      <c r="C1569" t="s">
        <v>319</v>
      </c>
      <c r="D1569" s="5">
        <v>0.79556712962962972</v>
      </c>
      <c r="E1569" s="4">
        <f>VALUE(RIGHT(A1569,2))</f>
        <v>12</v>
      </c>
      <c r="F1569">
        <f>B1569</f>
        <v>-736.30754000000002</v>
      </c>
      <c r="G1569" t="str">
        <f>RIGHT(C1569,LEN(C1569)-FIND(" - ",C1569)-2)</f>
        <v>Anneal Loop [COOL] 14/14 Score</v>
      </c>
      <c r="H1569">
        <f>VALUE(D1569)</f>
        <v>0.79556712962962972</v>
      </c>
    </row>
    <row r="1570" spans="1:8" x14ac:dyDescent="0.2">
      <c r="A1570" t="s">
        <v>214</v>
      </c>
      <c r="B1570">
        <v>-739.69856000000004</v>
      </c>
      <c r="C1570" t="s">
        <v>222</v>
      </c>
      <c r="D1570" s="5">
        <v>0.79569444444444448</v>
      </c>
      <c r="E1570" s="4">
        <f>VALUE(RIGHT(A1570,2))</f>
        <v>12</v>
      </c>
      <c r="F1570">
        <f>B1570</f>
        <v>-739.69856000000004</v>
      </c>
      <c r="G1570" t="str">
        <f>RIGHT(C1570,LEN(C1570)-FIND(" - ",C1570)-2)</f>
        <v>Minimization Loop Score</v>
      </c>
      <c r="H1570">
        <f>VALUE(D1570)</f>
        <v>0.79569444444444448</v>
      </c>
    </row>
    <row r="1571" spans="1:8" x14ac:dyDescent="0.2">
      <c r="A1571" t="s">
        <v>214</v>
      </c>
      <c r="B1571">
        <v>-739.84655999999995</v>
      </c>
      <c r="C1571" t="s">
        <v>215</v>
      </c>
      <c r="D1571" s="5">
        <v>0.79570601851851841</v>
      </c>
      <c r="E1571" s="4">
        <f>VALUE(RIGHT(A1571,2))</f>
        <v>12</v>
      </c>
      <c r="F1571">
        <f>B1571</f>
        <v>-739.84655999999995</v>
      </c>
      <c r="G1571" t="str">
        <f>RIGHT(C1571,LEN(C1571)-FIND(" - ",C1571)-2)</f>
        <v>Mutant Pack Score</v>
      </c>
      <c r="H1571">
        <f>VALUE(D1571)</f>
        <v>0.79570601851851841</v>
      </c>
    </row>
    <row r="1572" spans="1:8" x14ac:dyDescent="0.2">
      <c r="A1572" t="s">
        <v>214</v>
      </c>
      <c r="B1572">
        <v>-758.56742999999994</v>
      </c>
      <c r="C1572" t="s">
        <v>222</v>
      </c>
      <c r="D1572" s="5">
        <v>0.79633101851851851</v>
      </c>
      <c r="E1572" s="4">
        <f>VALUE(RIGHT(A1572,2))</f>
        <v>12</v>
      </c>
      <c r="F1572">
        <f>B1572</f>
        <v>-758.56742999999994</v>
      </c>
      <c r="G1572" t="str">
        <f>RIGHT(C1572,LEN(C1572)-FIND(" - ",C1572)-2)</f>
        <v>Minimization Loop Score</v>
      </c>
      <c r="H1572">
        <f>VALUE(D1572)</f>
        <v>0.79633101851851851</v>
      </c>
    </row>
    <row r="1573" spans="1:8" x14ac:dyDescent="0.2">
      <c r="A1573" t="s">
        <v>214</v>
      </c>
      <c r="B1573">
        <v>-761.98873000000003</v>
      </c>
      <c r="C1573" t="s">
        <v>360</v>
      </c>
      <c r="D1573" s="5">
        <v>0.79633101851851851</v>
      </c>
      <c r="E1573" s="4">
        <f>VALUE(RIGHT(A1573,2))</f>
        <v>12</v>
      </c>
      <c r="F1573">
        <f>B1573</f>
        <v>-761.98873000000003</v>
      </c>
      <c r="G1573" t="str">
        <f>RIGHT(C1573,LEN(C1573)-FIND(" - ",C1573)-2)</f>
        <v>Mut &amp; Min #06 Score</v>
      </c>
      <c r="H1573">
        <f>VALUE(D1573)</f>
        <v>0.79633101851851851</v>
      </c>
    </row>
    <row r="1574" spans="1:8" x14ac:dyDescent="0.2">
      <c r="A1574" t="s">
        <v>214</v>
      </c>
      <c r="B1574">
        <v>-775.47457999999995</v>
      </c>
      <c r="C1574" t="s">
        <v>373</v>
      </c>
      <c r="D1574" s="5">
        <v>0.80327546296296293</v>
      </c>
      <c r="E1574" s="4">
        <f>VALUE(RIGHT(A1574,2))</f>
        <v>12</v>
      </c>
      <c r="F1574">
        <f>B1574</f>
        <v>-775.47457999999995</v>
      </c>
      <c r="G1574" t="str">
        <f>RIGHT(C1574,LEN(C1574)-FIND(" - ",C1574)-2)</f>
        <v>Mut &amp; Min, FastRelaxed Score</v>
      </c>
      <c r="H1574">
        <f>VALUE(D1574)</f>
        <v>0.80327546296296293</v>
      </c>
    </row>
    <row r="1575" spans="1:8" x14ac:dyDescent="0.2">
      <c r="A1575" t="s">
        <v>217</v>
      </c>
      <c r="B1575">
        <v>-757.15895</v>
      </c>
      <c r="C1575" t="s">
        <v>218</v>
      </c>
      <c r="D1575" s="5">
        <v>0.76807870370370368</v>
      </c>
      <c r="E1575" s="4">
        <f>VALUE(RIGHT(A1575,2))</f>
        <v>13</v>
      </c>
      <c r="F1575">
        <f>B1575</f>
        <v>-757.15895</v>
      </c>
      <c r="G1575" t="str">
        <f>RIGHT(C1575,LEN(C1575)-FIND(" - ",C1575)-2)</f>
        <v>Mutant Pack Score</v>
      </c>
      <c r="H1575">
        <f>VALUE(D1575)</f>
        <v>0.76807870370370368</v>
      </c>
    </row>
    <row r="1576" spans="1:8" x14ac:dyDescent="0.2">
      <c r="A1576" t="s">
        <v>217</v>
      </c>
      <c r="B1576">
        <v>-757.70249000000001</v>
      </c>
      <c r="C1576" t="s">
        <v>223</v>
      </c>
      <c r="D1576" s="5">
        <v>0.76819444444444451</v>
      </c>
      <c r="E1576" s="4">
        <f>VALUE(RIGHT(A1576,2))</f>
        <v>13</v>
      </c>
      <c r="F1576">
        <f>B1576</f>
        <v>-757.70249000000001</v>
      </c>
      <c r="G1576" t="str">
        <f>RIGHT(C1576,LEN(C1576)-FIND(" - ",C1576)-2)</f>
        <v>Minimization Loop Score</v>
      </c>
      <c r="H1576">
        <f>VALUE(D1576)</f>
        <v>0.76819444444444451</v>
      </c>
    </row>
    <row r="1577" spans="1:8" x14ac:dyDescent="0.2">
      <c r="A1577" t="s">
        <v>217</v>
      </c>
      <c r="B1577">
        <v>-757.70249000000001</v>
      </c>
      <c r="C1577" t="s">
        <v>230</v>
      </c>
      <c r="D1577" s="5">
        <v>0.76846064814814818</v>
      </c>
      <c r="E1577" s="4">
        <f>VALUE(RIGHT(A1577,2))</f>
        <v>13</v>
      </c>
      <c r="F1577">
        <f>B1577</f>
        <v>-757.70249000000001</v>
      </c>
      <c r="G1577" t="str">
        <f>RIGHT(C1577,LEN(C1577)-FIND(" - ",C1577)-2)</f>
        <v>Anneal Loop [HEAT]  1/14 Score</v>
      </c>
      <c r="H1577">
        <f>VALUE(D1577)</f>
        <v>0.76846064814814818</v>
      </c>
    </row>
    <row r="1578" spans="1:8" x14ac:dyDescent="0.2">
      <c r="A1578" t="s">
        <v>217</v>
      </c>
      <c r="B1578">
        <v>-757.70249000000001</v>
      </c>
      <c r="C1578" t="s">
        <v>237</v>
      </c>
      <c r="D1578" s="5">
        <v>0.76872685185185186</v>
      </c>
      <c r="E1578" s="4">
        <f>VALUE(RIGHT(A1578,2))</f>
        <v>13</v>
      </c>
      <c r="F1578">
        <f>B1578</f>
        <v>-757.70249000000001</v>
      </c>
      <c r="G1578" t="str">
        <f>RIGHT(C1578,LEN(C1578)-FIND(" - ",C1578)-2)</f>
        <v>Anneal Loop [HEAT]  2/14 Score</v>
      </c>
      <c r="H1578">
        <f>VALUE(D1578)</f>
        <v>0.76872685185185186</v>
      </c>
    </row>
    <row r="1579" spans="1:8" x14ac:dyDescent="0.2">
      <c r="A1579" t="s">
        <v>217</v>
      </c>
      <c r="B1579">
        <v>-757.70249000000001</v>
      </c>
      <c r="C1579" t="s">
        <v>244</v>
      </c>
      <c r="D1579" s="5">
        <v>0.76900462962962957</v>
      </c>
      <c r="E1579" s="4">
        <f>VALUE(RIGHT(A1579,2))</f>
        <v>13</v>
      </c>
      <c r="F1579">
        <f>B1579</f>
        <v>-757.70249000000001</v>
      </c>
      <c r="G1579" t="str">
        <f>RIGHT(C1579,LEN(C1579)-FIND(" - ",C1579)-2)</f>
        <v>Anneal Loop [HEAT]  3/14 Score</v>
      </c>
      <c r="H1579">
        <f>VALUE(D1579)</f>
        <v>0.76900462962962957</v>
      </c>
    </row>
    <row r="1580" spans="1:8" x14ac:dyDescent="0.2">
      <c r="A1580" t="s">
        <v>217</v>
      </c>
      <c r="B1580">
        <v>-757.70249000000001</v>
      </c>
      <c r="C1580" t="s">
        <v>251</v>
      </c>
      <c r="D1580" s="5">
        <v>0.76927083333333324</v>
      </c>
      <c r="E1580" s="4">
        <f>VALUE(RIGHT(A1580,2))</f>
        <v>13</v>
      </c>
      <c r="F1580">
        <f>B1580</f>
        <v>-757.70249000000001</v>
      </c>
      <c r="G1580" t="str">
        <f>RIGHT(C1580,LEN(C1580)-FIND(" - ",C1580)-2)</f>
        <v>Anneal Loop [COOL]  4/14 Score</v>
      </c>
      <c r="H1580">
        <f>VALUE(D1580)</f>
        <v>0.76927083333333324</v>
      </c>
    </row>
    <row r="1581" spans="1:8" x14ac:dyDescent="0.2">
      <c r="A1581" t="s">
        <v>217</v>
      </c>
      <c r="B1581">
        <v>-753.82807000000003</v>
      </c>
      <c r="C1581" t="s">
        <v>258</v>
      </c>
      <c r="D1581" s="5">
        <v>0.76953703703703702</v>
      </c>
      <c r="E1581" s="4">
        <f>VALUE(RIGHT(A1581,2))</f>
        <v>13</v>
      </c>
      <c r="F1581">
        <f>B1581</f>
        <v>-753.82807000000003</v>
      </c>
      <c r="G1581" t="str">
        <f>RIGHT(C1581,LEN(C1581)-FIND(" - ",C1581)-2)</f>
        <v>Anneal Loop [COOL]  5/14 Score</v>
      </c>
      <c r="H1581">
        <f>VALUE(D1581)</f>
        <v>0.76953703703703702</v>
      </c>
    </row>
    <row r="1582" spans="1:8" x14ac:dyDescent="0.2">
      <c r="A1582" t="s">
        <v>217</v>
      </c>
      <c r="B1582">
        <v>-749.98706000000004</v>
      </c>
      <c r="C1582" t="s">
        <v>265</v>
      </c>
      <c r="D1582" s="5">
        <v>0.76981481481481484</v>
      </c>
      <c r="E1582" s="4">
        <f>VALUE(RIGHT(A1582,2))</f>
        <v>13</v>
      </c>
      <c r="F1582">
        <f>B1582</f>
        <v>-749.98706000000004</v>
      </c>
      <c r="G1582" t="str">
        <f>RIGHT(C1582,LEN(C1582)-FIND(" - ",C1582)-2)</f>
        <v>Anneal Loop [COOL]  6/14 Score</v>
      </c>
      <c r="H1582">
        <f>VALUE(D1582)</f>
        <v>0.76981481481481484</v>
      </c>
    </row>
    <row r="1583" spans="1:8" x14ac:dyDescent="0.2">
      <c r="A1583" t="s">
        <v>217</v>
      </c>
      <c r="B1583">
        <v>-745.89954</v>
      </c>
      <c r="C1583" t="s">
        <v>272</v>
      </c>
      <c r="D1583" s="5">
        <v>0.77006944444444436</v>
      </c>
      <c r="E1583" s="4">
        <f>VALUE(RIGHT(A1583,2))</f>
        <v>13</v>
      </c>
      <c r="F1583">
        <f>B1583</f>
        <v>-745.89954</v>
      </c>
      <c r="G1583" t="str">
        <f>RIGHT(C1583,LEN(C1583)-FIND(" - ",C1583)-2)</f>
        <v>Anneal Loop [COOL]  7/14 Score</v>
      </c>
      <c r="H1583">
        <f>VALUE(D1583)</f>
        <v>0.77006944444444436</v>
      </c>
    </row>
    <row r="1584" spans="1:8" x14ac:dyDescent="0.2">
      <c r="A1584" t="s">
        <v>217</v>
      </c>
      <c r="B1584">
        <v>-745.89954</v>
      </c>
      <c r="C1584" t="s">
        <v>279</v>
      </c>
      <c r="D1584" s="5">
        <v>0.77035879629629633</v>
      </c>
      <c r="E1584" s="4">
        <f>VALUE(RIGHT(A1584,2))</f>
        <v>13</v>
      </c>
      <c r="F1584">
        <f>B1584</f>
        <v>-745.89954</v>
      </c>
      <c r="G1584" t="str">
        <f>RIGHT(C1584,LEN(C1584)-FIND(" - ",C1584)-2)</f>
        <v>Anneal Loop [HEAT]  8/14 Score</v>
      </c>
      <c r="H1584">
        <f>VALUE(D1584)</f>
        <v>0.77035879629629633</v>
      </c>
    </row>
    <row r="1585" spans="1:8" x14ac:dyDescent="0.2">
      <c r="A1585" t="s">
        <v>217</v>
      </c>
      <c r="B1585">
        <v>-745.89954</v>
      </c>
      <c r="C1585" t="s">
        <v>286</v>
      </c>
      <c r="D1585" s="5">
        <v>0.77063657407407404</v>
      </c>
      <c r="E1585" s="4">
        <f>VALUE(RIGHT(A1585,2))</f>
        <v>13</v>
      </c>
      <c r="F1585">
        <f>B1585</f>
        <v>-745.89954</v>
      </c>
      <c r="G1585" t="str">
        <f>RIGHT(C1585,LEN(C1585)-FIND(" - ",C1585)-2)</f>
        <v>Anneal Loop [HEAT]  9/14 Score</v>
      </c>
      <c r="H1585">
        <f>VALUE(D1585)</f>
        <v>0.77063657407407404</v>
      </c>
    </row>
    <row r="1586" spans="1:8" x14ac:dyDescent="0.2">
      <c r="A1586" t="s">
        <v>217</v>
      </c>
      <c r="B1586">
        <v>-745.89954</v>
      </c>
      <c r="C1586" t="s">
        <v>293</v>
      </c>
      <c r="D1586" s="5">
        <v>0.77091435185185186</v>
      </c>
      <c r="E1586" s="4">
        <f>VALUE(RIGHT(A1586,2))</f>
        <v>13</v>
      </c>
      <c r="F1586">
        <f>B1586</f>
        <v>-745.89954</v>
      </c>
      <c r="G1586" t="str">
        <f>RIGHT(C1586,LEN(C1586)-FIND(" - ",C1586)-2)</f>
        <v>Anneal Loop [HEAT] 10/14 Score</v>
      </c>
      <c r="H1586">
        <f>VALUE(D1586)</f>
        <v>0.77091435185185186</v>
      </c>
    </row>
    <row r="1587" spans="1:8" x14ac:dyDescent="0.2">
      <c r="A1587" t="s">
        <v>217</v>
      </c>
      <c r="B1587">
        <v>-745.31892000000005</v>
      </c>
      <c r="C1587" t="s">
        <v>300</v>
      </c>
      <c r="D1587" s="5">
        <v>0.77118055555555554</v>
      </c>
      <c r="E1587" s="4">
        <f>VALUE(RIGHT(A1587,2))</f>
        <v>13</v>
      </c>
      <c r="F1587">
        <f>B1587</f>
        <v>-745.31892000000005</v>
      </c>
      <c r="G1587" t="str">
        <f>RIGHT(C1587,LEN(C1587)-FIND(" - ",C1587)-2)</f>
        <v>Anneal Loop [COOL] 11/14 Score</v>
      </c>
      <c r="H1587">
        <f>VALUE(D1587)</f>
        <v>0.77118055555555554</v>
      </c>
    </row>
    <row r="1588" spans="1:8" x14ac:dyDescent="0.2">
      <c r="A1588" t="s">
        <v>217</v>
      </c>
      <c r="B1588">
        <v>-745.92195000000004</v>
      </c>
      <c r="C1588" t="s">
        <v>307</v>
      </c>
      <c r="D1588" s="5">
        <v>0.77144675925925921</v>
      </c>
      <c r="E1588" s="4">
        <f>VALUE(RIGHT(A1588,2))</f>
        <v>13</v>
      </c>
      <c r="F1588">
        <f>B1588</f>
        <v>-745.92195000000004</v>
      </c>
      <c r="G1588" t="str">
        <f>RIGHT(C1588,LEN(C1588)-FIND(" - ",C1588)-2)</f>
        <v>Anneal Loop [COOL] 12/14 Score</v>
      </c>
      <c r="H1588">
        <f>VALUE(D1588)</f>
        <v>0.77144675925925921</v>
      </c>
    </row>
    <row r="1589" spans="1:8" x14ac:dyDescent="0.2">
      <c r="A1589" t="s">
        <v>217</v>
      </c>
      <c r="B1589">
        <v>-747.29105000000004</v>
      </c>
      <c r="C1589" t="s">
        <v>314</v>
      </c>
      <c r="D1589" s="5">
        <v>0.77171296296296299</v>
      </c>
      <c r="E1589" s="4">
        <f>VALUE(RIGHT(A1589,2))</f>
        <v>13</v>
      </c>
      <c r="F1589">
        <f>B1589</f>
        <v>-747.29105000000004</v>
      </c>
      <c r="G1589" t="str">
        <f>RIGHT(C1589,LEN(C1589)-FIND(" - ",C1589)-2)</f>
        <v>Anneal Loop [COOL] 13/14 Score</v>
      </c>
      <c r="H1589">
        <f>VALUE(D1589)</f>
        <v>0.77171296296296299</v>
      </c>
    </row>
    <row r="1590" spans="1:8" x14ac:dyDescent="0.2">
      <c r="A1590" t="s">
        <v>217</v>
      </c>
      <c r="B1590">
        <v>-740.23596999999995</v>
      </c>
      <c r="C1590" t="s">
        <v>320</v>
      </c>
      <c r="D1590" s="5">
        <v>0.77197916666666666</v>
      </c>
      <c r="E1590" s="4">
        <f>VALUE(RIGHT(A1590,2))</f>
        <v>13</v>
      </c>
      <c r="F1590">
        <f>B1590</f>
        <v>-740.23596999999995</v>
      </c>
      <c r="G1590" t="str">
        <f>RIGHT(C1590,LEN(C1590)-FIND(" - ",C1590)-2)</f>
        <v>Anneal Loop [COOL] 14/14 Score</v>
      </c>
      <c r="H1590">
        <f>VALUE(D1590)</f>
        <v>0.77197916666666666</v>
      </c>
    </row>
    <row r="1591" spans="1:8" x14ac:dyDescent="0.2">
      <c r="A1591" t="s">
        <v>217</v>
      </c>
      <c r="B1591">
        <v>-740.60940000000005</v>
      </c>
      <c r="C1591" t="s">
        <v>223</v>
      </c>
      <c r="D1591" s="5">
        <v>0.77210648148148142</v>
      </c>
      <c r="E1591" s="4">
        <f>VALUE(RIGHT(A1591,2))</f>
        <v>13</v>
      </c>
      <c r="F1591">
        <f>B1591</f>
        <v>-740.60940000000005</v>
      </c>
      <c r="G1591" t="str">
        <f>RIGHT(C1591,LEN(C1591)-FIND(" - ",C1591)-2)</f>
        <v>Minimization Loop Score</v>
      </c>
      <c r="H1591">
        <f>VALUE(D1591)</f>
        <v>0.77210648148148142</v>
      </c>
    </row>
    <row r="1592" spans="1:8" x14ac:dyDescent="0.2">
      <c r="A1592" t="s">
        <v>217</v>
      </c>
      <c r="B1592">
        <v>-740.63296000000003</v>
      </c>
      <c r="C1592" t="s">
        <v>218</v>
      </c>
      <c r="D1592" s="5">
        <v>0.77210648148148142</v>
      </c>
      <c r="E1592" s="4">
        <f>VALUE(RIGHT(A1592,2))</f>
        <v>13</v>
      </c>
      <c r="F1592">
        <f>B1592</f>
        <v>-740.63296000000003</v>
      </c>
      <c r="G1592" t="str">
        <f>RIGHT(C1592,LEN(C1592)-FIND(" - ",C1592)-2)</f>
        <v>Mutant Pack Score</v>
      </c>
      <c r="H1592">
        <f>VALUE(D1592)</f>
        <v>0.77210648148148142</v>
      </c>
    </row>
    <row r="1593" spans="1:8" x14ac:dyDescent="0.2">
      <c r="A1593" t="s">
        <v>217</v>
      </c>
      <c r="B1593">
        <v>-754.32911999999999</v>
      </c>
      <c r="C1593" t="s">
        <v>223</v>
      </c>
      <c r="D1593" s="5">
        <v>0.77270833333333344</v>
      </c>
      <c r="E1593" s="4">
        <f>VALUE(RIGHT(A1593,2))</f>
        <v>13</v>
      </c>
      <c r="F1593">
        <f>B1593</f>
        <v>-754.32911999999999</v>
      </c>
      <c r="G1593" t="str">
        <f>RIGHT(C1593,LEN(C1593)-FIND(" - ",C1593)-2)</f>
        <v>Minimization Loop Score</v>
      </c>
      <c r="H1593">
        <f>VALUE(D1593)</f>
        <v>0.77270833333333344</v>
      </c>
    </row>
    <row r="1594" spans="1:8" x14ac:dyDescent="0.2">
      <c r="A1594" t="s">
        <v>217</v>
      </c>
      <c r="B1594">
        <v>-762.59235000000001</v>
      </c>
      <c r="C1594" t="s">
        <v>327</v>
      </c>
      <c r="D1594" s="5">
        <v>0.77270833333333344</v>
      </c>
      <c r="E1594" s="4">
        <f>VALUE(RIGHT(A1594,2))</f>
        <v>13</v>
      </c>
      <c r="F1594">
        <f>B1594</f>
        <v>-762.59235000000001</v>
      </c>
      <c r="G1594" t="str">
        <f>RIGHT(C1594,LEN(C1594)-FIND(" - ",C1594)-2)</f>
        <v>Mut &amp; Min #01 Score</v>
      </c>
      <c r="H1594">
        <f>VALUE(D1594)</f>
        <v>0.77270833333333344</v>
      </c>
    </row>
    <row r="1595" spans="1:8" x14ac:dyDescent="0.2">
      <c r="A1595" t="s">
        <v>217</v>
      </c>
      <c r="B1595">
        <v>-757.53949</v>
      </c>
      <c r="C1595" t="s">
        <v>218</v>
      </c>
      <c r="D1595" s="5">
        <v>0.77270833333333344</v>
      </c>
      <c r="E1595" s="4">
        <f>VALUE(RIGHT(A1595,2))</f>
        <v>13</v>
      </c>
      <c r="F1595">
        <f>B1595</f>
        <v>-757.53949</v>
      </c>
      <c r="G1595" t="str">
        <f>RIGHT(C1595,LEN(C1595)-FIND(" - ",C1595)-2)</f>
        <v>Mutant Pack Score</v>
      </c>
      <c r="H1595">
        <f>VALUE(D1595)</f>
        <v>0.77270833333333344</v>
      </c>
    </row>
    <row r="1596" spans="1:8" x14ac:dyDescent="0.2">
      <c r="A1596" t="s">
        <v>217</v>
      </c>
      <c r="B1596">
        <v>-759.62306999999998</v>
      </c>
      <c r="C1596" t="s">
        <v>223</v>
      </c>
      <c r="D1596" s="5">
        <v>0.77284722222222213</v>
      </c>
      <c r="E1596" s="4">
        <f>VALUE(RIGHT(A1596,2))</f>
        <v>13</v>
      </c>
      <c r="F1596">
        <f>B1596</f>
        <v>-759.62306999999998</v>
      </c>
      <c r="G1596" t="str">
        <f>RIGHT(C1596,LEN(C1596)-FIND(" - ",C1596)-2)</f>
        <v>Minimization Loop Score</v>
      </c>
      <c r="H1596">
        <f>VALUE(D1596)</f>
        <v>0.77284722222222213</v>
      </c>
    </row>
    <row r="1597" spans="1:8" x14ac:dyDescent="0.2">
      <c r="A1597" t="s">
        <v>217</v>
      </c>
      <c r="B1597">
        <v>-759.62306999999998</v>
      </c>
      <c r="C1597" t="s">
        <v>230</v>
      </c>
      <c r="D1597" s="5">
        <v>0.77312499999999995</v>
      </c>
      <c r="E1597" s="4">
        <f>VALUE(RIGHT(A1597,2))</f>
        <v>13</v>
      </c>
      <c r="F1597">
        <f>B1597</f>
        <v>-759.62306999999998</v>
      </c>
      <c r="G1597" t="str">
        <f>RIGHT(C1597,LEN(C1597)-FIND(" - ",C1597)-2)</f>
        <v>Anneal Loop [HEAT]  1/14 Score</v>
      </c>
      <c r="H1597">
        <f>VALUE(D1597)</f>
        <v>0.77312499999999995</v>
      </c>
    </row>
    <row r="1598" spans="1:8" x14ac:dyDescent="0.2">
      <c r="A1598" t="s">
        <v>217</v>
      </c>
      <c r="B1598">
        <v>-759.62306999999998</v>
      </c>
      <c r="C1598" t="s">
        <v>237</v>
      </c>
      <c r="D1598" s="5">
        <v>0.77341435185185192</v>
      </c>
      <c r="E1598" s="4">
        <f>VALUE(RIGHT(A1598,2))</f>
        <v>13</v>
      </c>
      <c r="F1598">
        <f>B1598</f>
        <v>-759.62306999999998</v>
      </c>
      <c r="G1598" t="str">
        <f>RIGHT(C1598,LEN(C1598)-FIND(" - ",C1598)-2)</f>
        <v>Anneal Loop [HEAT]  2/14 Score</v>
      </c>
      <c r="H1598">
        <f>VALUE(D1598)</f>
        <v>0.77341435185185192</v>
      </c>
    </row>
    <row r="1599" spans="1:8" x14ac:dyDescent="0.2">
      <c r="A1599" t="s">
        <v>217</v>
      </c>
      <c r="B1599">
        <v>-759.62306999999998</v>
      </c>
      <c r="C1599" t="s">
        <v>244</v>
      </c>
      <c r="D1599" s="5">
        <v>0.77369212962962963</v>
      </c>
      <c r="E1599" s="4">
        <f>VALUE(RIGHT(A1599,2))</f>
        <v>13</v>
      </c>
      <c r="F1599">
        <f>B1599</f>
        <v>-759.62306999999998</v>
      </c>
      <c r="G1599" t="str">
        <f>RIGHT(C1599,LEN(C1599)-FIND(" - ",C1599)-2)</f>
        <v>Anneal Loop [HEAT]  3/14 Score</v>
      </c>
      <c r="H1599">
        <f>VALUE(D1599)</f>
        <v>0.77369212962962963</v>
      </c>
    </row>
    <row r="1600" spans="1:8" x14ac:dyDescent="0.2">
      <c r="A1600" t="s">
        <v>217</v>
      </c>
      <c r="B1600">
        <v>-755.35064999999997</v>
      </c>
      <c r="C1600" t="s">
        <v>251</v>
      </c>
      <c r="D1600" s="5">
        <v>0.77396990740740745</v>
      </c>
      <c r="E1600" s="4">
        <f>VALUE(RIGHT(A1600,2))</f>
        <v>13</v>
      </c>
      <c r="F1600">
        <f>B1600</f>
        <v>-755.35064999999997</v>
      </c>
      <c r="G1600" t="str">
        <f>RIGHT(C1600,LEN(C1600)-FIND(" - ",C1600)-2)</f>
        <v>Anneal Loop [COOL]  4/14 Score</v>
      </c>
      <c r="H1600">
        <f>VALUE(D1600)</f>
        <v>0.77396990740740745</v>
      </c>
    </row>
    <row r="1601" spans="1:8" x14ac:dyDescent="0.2">
      <c r="A1601" t="s">
        <v>217</v>
      </c>
      <c r="B1601">
        <v>-755.24473999999998</v>
      </c>
      <c r="C1601" t="s">
        <v>258</v>
      </c>
      <c r="D1601" s="5">
        <v>0.77423611111111112</v>
      </c>
      <c r="E1601" s="4">
        <f>VALUE(RIGHT(A1601,2))</f>
        <v>13</v>
      </c>
      <c r="F1601">
        <f>B1601</f>
        <v>-755.24473999999998</v>
      </c>
      <c r="G1601" t="str">
        <f>RIGHT(C1601,LEN(C1601)-FIND(" - ",C1601)-2)</f>
        <v>Anneal Loop [COOL]  5/14 Score</v>
      </c>
      <c r="H1601">
        <f>VALUE(D1601)</f>
        <v>0.77423611111111112</v>
      </c>
    </row>
    <row r="1602" spans="1:8" x14ac:dyDescent="0.2">
      <c r="A1602" t="s">
        <v>217</v>
      </c>
      <c r="B1602">
        <v>-752.70663999999999</v>
      </c>
      <c r="C1602" t="s">
        <v>265</v>
      </c>
      <c r="D1602" s="5">
        <v>0.77451388888888895</v>
      </c>
      <c r="E1602" s="4">
        <f>VALUE(RIGHT(A1602,2))</f>
        <v>13</v>
      </c>
      <c r="F1602">
        <f>B1602</f>
        <v>-752.70663999999999</v>
      </c>
      <c r="G1602" t="str">
        <f>RIGHT(C1602,LEN(C1602)-FIND(" - ",C1602)-2)</f>
        <v>Anneal Loop [COOL]  6/14 Score</v>
      </c>
      <c r="H1602">
        <f>VALUE(D1602)</f>
        <v>0.77451388888888895</v>
      </c>
    </row>
    <row r="1603" spans="1:8" x14ac:dyDescent="0.2">
      <c r="A1603" t="s">
        <v>217</v>
      </c>
      <c r="B1603">
        <v>-751.35182999999995</v>
      </c>
      <c r="C1603" t="s">
        <v>272</v>
      </c>
      <c r="D1603" s="5">
        <v>0.77478009259259262</v>
      </c>
      <c r="E1603" s="4">
        <f>VALUE(RIGHT(A1603,2))</f>
        <v>13</v>
      </c>
      <c r="F1603">
        <f>B1603</f>
        <v>-751.35182999999995</v>
      </c>
      <c r="G1603" t="str">
        <f>RIGHT(C1603,LEN(C1603)-FIND(" - ",C1603)-2)</f>
        <v>Anneal Loop [COOL]  7/14 Score</v>
      </c>
      <c r="H1603">
        <f>VALUE(D1603)</f>
        <v>0.77478009259259262</v>
      </c>
    </row>
    <row r="1604" spans="1:8" x14ac:dyDescent="0.2">
      <c r="A1604" t="s">
        <v>217</v>
      </c>
      <c r="B1604">
        <v>-751.35182999999995</v>
      </c>
      <c r="C1604" t="s">
        <v>279</v>
      </c>
      <c r="D1604" s="5">
        <v>0.77506944444444448</v>
      </c>
      <c r="E1604" s="4">
        <f>VALUE(RIGHT(A1604,2))</f>
        <v>13</v>
      </c>
      <c r="F1604">
        <f>B1604</f>
        <v>-751.35182999999995</v>
      </c>
      <c r="G1604" t="str">
        <f>RIGHT(C1604,LEN(C1604)-FIND(" - ",C1604)-2)</f>
        <v>Anneal Loop [HEAT]  8/14 Score</v>
      </c>
      <c r="H1604">
        <f>VALUE(D1604)</f>
        <v>0.77506944444444448</v>
      </c>
    </row>
    <row r="1605" spans="1:8" x14ac:dyDescent="0.2">
      <c r="A1605" t="s">
        <v>217</v>
      </c>
      <c r="B1605">
        <v>-751.35182999999995</v>
      </c>
      <c r="C1605" t="s">
        <v>286</v>
      </c>
      <c r="D1605" s="5">
        <v>0.7753472222222223</v>
      </c>
      <c r="E1605" s="4">
        <f>VALUE(RIGHT(A1605,2))</f>
        <v>13</v>
      </c>
      <c r="F1605">
        <f>B1605</f>
        <v>-751.35182999999995</v>
      </c>
      <c r="G1605" t="str">
        <f>RIGHT(C1605,LEN(C1605)-FIND(" - ",C1605)-2)</f>
        <v>Anneal Loop [HEAT]  9/14 Score</v>
      </c>
      <c r="H1605">
        <f>VALUE(D1605)</f>
        <v>0.7753472222222223</v>
      </c>
    </row>
    <row r="1606" spans="1:8" x14ac:dyDescent="0.2">
      <c r="A1606" t="s">
        <v>217</v>
      </c>
      <c r="B1606">
        <v>-751.35182999999995</v>
      </c>
      <c r="C1606" t="s">
        <v>293</v>
      </c>
      <c r="D1606" s="5">
        <v>0.7756249999999999</v>
      </c>
      <c r="E1606" s="4">
        <f>VALUE(RIGHT(A1606,2))</f>
        <v>13</v>
      </c>
      <c r="F1606">
        <f>B1606</f>
        <v>-751.35182999999995</v>
      </c>
      <c r="G1606" t="str">
        <f>RIGHT(C1606,LEN(C1606)-FIND(" - ",C1606)-2)</f>
        <v>Anneal Loop [HEAT] 10/14 Score</v>
      </c>
      <c r="H1606">
        <f>VALUE(D1606)</f>
        <v>0.7756249999999999</v>
      </c>
    </row>
    <row r="1607" spans="1:8" x14ac:dyDescent="0.2">
      <c r="A1607" t="s">
        <v>217</v>
      </c>
      <c r="B1607">
        <v>-751.35182999999995</v>
      </c>
      <c r="C1607" t="s">
        <v>300</v>
      </c>
      <c r="D1607" s="5">
        <v>0.77589120370370368</v>
      </c>
      <c r="E1607" s="4">
        <f>VALUE(RIGHT(A1607,2))</f>
        <v>13</v>
      </c>
      <c r="F1607">
        <f>B1607</f>
        <v>-751.35182999999995</v>
      </c>
      <c r="G1607" t="str">
        <f>RIGHT(C1607,LEN(C1607)-FIND(" - ",C1607)-2)</f>
        <v>Anneal Loop [COOL] 11/14 Score</v>
      </c>
      <c r="H1607">
        <f>VALUE(D1607)</f>
        <v>0.77589120370370368</v>
      </c>
    </row>
    <row r="1608" spans="1:8" x14ac:dyDescent="0.2">
      <c r="A1608" t="s">
        <v>217</v>
      </c>
      <c r="B1608">
        <v>-751.35182999999995</v>
      </c>
      <c r="C1608" t="s">
        <v>307</v>
      </c>
      <c r="D1608" s="5">
        <v>0.7761689814814815</v>
      </c>
      <c r="E1608" s="4">
        <f>VALUE(RIGHT(A1608,2))</f>
        <v>13</v>
      </c>
      <c r="F1608">
        <f>B1608</f>
        <v>-751.35182999999995</v>
      </c>
      <c r="G1608" t="str">
        <f>RIGHT(C1608,LEN(C1608)-FIND(" - ",C1608)-2)</f>
        <v>Anneal Loop [COOL] 12/14 Score</v>
      </c>
      <c r="H1608">
        <f>VALUE(D1608)</f>
        <v>0.7761689814814815</v>
      </c>
    </row>
    <row r="1609" spans="1:8" x14ac:dyDescent="0.2">
      <c r="A1609" t="s">
        <v>217</v>
      </c>
      <c r="B1609">
        <v>-738.30492000000004</v>
      </c>
      <c r="C1609" t="s">
        <v>314</v>
      </c>
      <c r="D1609" s="5">
        <v>0.77643518518518517</v>
      </c>
      <c r="E1609" s="4">
        <f>VALUE(RIGHT(A1609,2))</f>
        <v>13</v>
      </c>
      <c r="F1609">
        <f>B1609</f>
        <v>-738.30492000000004</v>
      </c>
      <c r="G1609" t="str">
        <f>RIGHT(C1609,LEN(C1609)-FIND(" - ",C1609)-2)</f>
        <v>Anneal Loop [COOL] 13/14 Score</v>
      </c>
      <c r="H1609">
        <f>VALUE(D1609)</f>
        <v>0.77643518518518517</v>
      </c>
    </row>
    <row r="1610" spans="1:8" x14ac:dyDescent="0.2">
      <c r="A1610" t="s">
        <v>217</v>
      </c>
      <c r="B1610">
        <v>-742.68087000000003</v>
      </c>
      <c r="C1610" t="s">
        <v>320</v>
      </c>
      <c r="D1610" s="5">
        <v>0.77671296296296299</v>
      </c>
      <c r="E1610" s="4">
        <f>VALUE(RIGHT(A1610,2))</f>
        <v>13</v>
      </c>
      <c r="F1610">
        <f>B1610</f>
        <v>-742.68087000000003</v>
      </c>
      <c r="G1610" t="str">
        <f>RIGHT(C1610,LEN(C1610)-FIND(" - ",C1610)-2)</f>
        <v>Anneal Loop [COOL] 14/14 Score</v>
      </c>
      <c r="H1610">
        <f>VALUE(D1610)</f>
        <v>0.77671296296296299</v>
      </c>
    </row>
    <row r="1611" spans="1:8" x14ac:dyDescent="0.2">
      <c r="A1611" t="s">
        <v>217</v>
      </c>
      <c r="B1611">
        <v>-743.40673000000004</v>
      </c>
      <c r="C1611" t="s">
        <v>223</v>
      </c>
      <c r="D1611" s="5">
        <v>0.77684027777777775</v>
      </c>
      <c r="E1611" s="4">
        <f>VALUE(RIGHT(A1611,2))</f>
        <v>13</v>
      </c>
      <c r="F1611">
        <f>B1611</f>
        <v>-743.40673000000004</v>
      </c>
      <c r="G1611" t="str">
        <f>RIGHT(C1611,LEN(C1611)-FIND(" - ",C1611)-2)</f>
        <v>Minimization Loop Score</v>
      </c>
      <c r="H1611">
        <f>VALUE(D1611)</f>
        <v>0.77684027777777775</v>
      </c>
    </row>
    <row r="1612" spans="1:8" x14ac:dyDescent="0.2">
      <c r="A1612" t="s">
        <v>217</v>
      </c>
      <c r="B1612">
        <v>-742.97067000000004</v>
      </c>
      <c r="C1612" t="s">
        <v>218</v>
      </c>
      <c r="D1612" s="5">
        <v>0.77684027777777775</v>
      </c>
      <c r="E1612" s="4">
        <f>VALUE(RIGHT(A1612,2))</f>
        <v>13</v>
      </c>
      <c r="F1612">
        <f>B1612</f>
        <v>-742.97067000000004</v>
      </c>
      <c r="G1612" t="str">
        <f>RIGHT(C1612,LEN(C1612)-FIND(" - ",C1612)-2)</f>
        <v>Mutant Pack Score</v>
      </c>
      <c r="H1612">
        <f>VALUE(D1612)</f>
        <v>0.77684027777777775</v>
      </c>
    </row>
    <row r="1613" spans="1:8" x14ac:dyDescent="0.2">
      <c r="A1613" t="s">
        <v>217</v>
      </c>
      <c r="B1613">
        <v>-756.98496</v>
      </c>
      <c r="C1613" t="s">
        <v>223</v>
      </c>
      <c r="D1613" s="5">
        <v>0.7774537037037037</v>
      </c>
      <c r="E1613" s="4">
        <f>VALUE(RIGHT(A1613,2))</f>
        <v>13</v>
      </c>
      <c r="F1613">
        <f>B1613</f>
        <v>-756.98496</v>
      </c>
      <c r="G1613" t="str">
        <f>RIGHT(C1613,LEN(C1613)-FIND(" - ",C1613)-2)</f>
        <v>Minimization Loop Score</v>
      </c>
      <c r="H1613">
        <f>VALUE(D1613)</f>
        <v>0.7774537037037037</v>
      </c>
    </row>
    <row r="1614" spans="1:8" x14ac:dyDescent="0.2">
      <c r="A1614" t="s">
        <v>217</v>
      </c>
      <c r="B1614">
        <v>-762.59235000000001</v>
      </c>
      <c r="C1614" t="s">
        <v>334</v>
      </c>
      <c r="D1614" s="5">
        <v>0.7774537037037037</v>
      </c>
      <c r="E1614" s="4">
        <f>VALUE(RIGHT(A1614,2))</f>
        <v>13</v>
      </c>
      <c r="F1614">
        <f>B1614</f>
        <v>-762.59235000000001</v>
      </c>
      <c r="G1614" t="str">
        <f>RIGHT(C1614,LEN(C1614)-FIND(" - ",C1614)-2)</f>
        <v>Mut &amp; Min #02 Score</v>
      </c>
      <c r="H1614">
        <f>VALUE(D1614)</f>
        <v>0.7774537037037037</v>
      </c>
    </row>
    <row r="1615" spans="1:8" x14ac:dyDescent="0.2">
      <c r="A1615" t="s">
        <v>217</v>
      </c>
      <c r="B1615">
        <v>-758.54214999999999</v>
      </c>
      <c r="C1615" t="s">
        <v>218</v>
      </c>
      <c r="D1615" s="5">
        <v>0.7774537037037037</v>
      </c>
      <c r="E1615" s="4">
        <f>VALUE(RIGHT(A1615,2))</f>
        <v>13</v>
      </c>
      <c r="F1615">
        <f>B1615</f>
        <v>-758.54214999999999</v>
      </c>
      <c r="G1615" t="str">
        <f>RIGHT(C1615,LEN(C1615)-FIND(" - ",C1615)-2)</f>
        <v>Mutant Pack Score</v>
      </c>
      <c r="H1615">
        <f>VALUE(D1615)</f>
        <v>0.7774537037037037</v>
      </c>
    </row>
    <row r="1616" spans="1:8" x14ac:dyDescent="0.2">
      <c r="A1616" t="s">
        <v>217</v>
      </c>
      <c r="B1616">
        <v>-759.06124</v>
      </c>
      <c r="C1616" t="s">
        <v>223</v>
      </c>
      <c r="D1616" s="5">
        <v>0.77759259259259261</v>
      </c>
      <c r="E1616" s="4">
        <f>VALUE(RIGHT(A1616,2))</f>
        <v>13</v>
      </c>
      <c r="F1616">
        <f>B1616</f>
        <v>-759.06124</v>
      </c>
      <c r="G1616" t="str">
        <f>RIGHT(C1616,LEN(C1616)-FIND(" - ",C1616)-2)</f>
        <v>Minimization Loop Score</v>
      </c>
      <c r="H1616">
        <f>VALUE(D1616)</f>
        <v>0.77759259259259261</v>
      </c>
    </row>
    <row r="1617" spans="1:8" x14ac:dyDescent="0.2">
      <c r="A1617" t="s">
        <v>217</v>
      </c>
      <c r="B1617">
        <v>-759.06124</v>
      </c>
      <c r="C1617" t="s">
        <v>230</v>
      </c>
      <c r="D1617" s="5">
        <v>0.77787037037037043</v>
      </c>
      <c r="E1617" s="4">
        <f>VALUE(RIGHT(A1617,2))</f>
        <v>13</v>
      </c>
      <c r="F1617">
        <f>B1617</f>
        <v>-759.06124</v>
      </c>
      <c r="G1617" t="str">
        <f>RIGHT(C1617,LEN(C1617)-FIND(" - ",C1617)-2)</f>
        <v>Anneal Loop [HEAT]  1/14 Score</v>
      </c>
      <c r="H1617">
        <f>VALUE(D1617)</f>
        <v>0.77787037037037043</v>
      </c>
    </row>
    <row r="1618" spans="1:8" x14ac:dyDescent="0.2">
      <c r="A1618" t="s">
        <v>217</v>
      </c>
      <c r="B1618">
        <v>-759.06124</v>
      </c>
      <c r="C1618" t="s">
        <v>237</v>
      </c>
      <c r="D1618" s="5">
        <v>0.77813657407407411</v>
      </c>
      <c r="E1618" s="4">
        <f>VALUE(RIGHT(A1618,2))</f>
        <v>13</v>
      </c>
      <c r="F1618">
        <f>B1618</f>
        <v>-759.06124</v>
      </c>
      <c r="G1618" t="str">
        <f>RIGHT(C1618,LEN(C1618)-FIND(" - ",C1618)-2)</f>
        <v>Anneal Loop [HEAT]  2/14 Score</v>
      </c>
      <c r="H1618">
        <f>VALUE(D1618)</f>
        <v>0.77813657407407411</v>
      </c>
    </row>
    <row r="1619" spans="1:8" x14ac:dyDescent="0.2">
      <c r="A1619" t="s">
        <v>217</v>
      </c>
      <c r="B1619">
        <v>-759.06124</v>
      </c>
      <c r="C1619" t="s">
        <v>244</v>
      </c>
      <c r="D1619" s="5">
        <v>0.77841435185185182</v>
      </c>
      <c r="E1619" s="4">
        <f>VALUE(RIGHT(A1619,2))</f>
        <v>13</v>
      </c>
      <c r="F1619">
        <f>B1619</f>
        <v>-759.06124</v>
      </c>
      <c r="G1619" t="str">
        <f>RIGHT(C1619,LEN(C1619)-FIND(" - ",C1619)-2)</f>
        <v>Anneal Loop [HEAT]  3/14 Score</v>
      </c>
      <c r="H1619">
        <f>VALUE(D1619)</f>
        <v>0.77841435185185182</v>
      </c>
    </row>
    <row r="1620" spans="1:8" x14ac:dyDescent="0.2">
      <c r="A1620" t="s">
        <v>217</v>
      </c>
      <c r="B1620">
        <v>-756.00327000000004</v>
      </c>
      <c r="C1620" t="s">
        <v>251</v>
      </c>
      <c r="D1620" s="5">
        <v>0.77869212962962964</v>
      </c>
      <c r="E1620" s="4">
        <f>VALUE(RIGHT(A1620,2))</f>
        <v>13</v>
      </c>
      <c r="F1620">
        <f>B1620</f>
        <v>-756.00327000000004</v>
      </c>
      <c r="G1620" t="str">
        <f>RIGHT(C1620,LEN(C1620)-FIND(" - ",C1620)-2)</f>
        <v>Anneal Loop [COOL]  4/14 Score</v>
      </c>
      <c r="H1620">
        <f>VALUE(D1620)</f>
        <v>0.77869212962962964</v>
      </c>
    </row>
    <row r="1621" spans="1:8" x14ac:dyDescent="0.2">
      <c r="A1621" t="s">
        <v>217</v>
      </c>
      <c r="B1621">
        <v>-756.00327000000004</v>
      </c>
      <c r="C1621" t="s">
        <v>258</v>
      </c>
      <c r="D1621" s="5">
        <v>0.77894675925925927</v>
      </c>
      <c r="E1621" s="4">
        <f>VALUE(RIGHT(A1621,2))</f>
        <v>13</v>
      </c>
      <c r="F1621">
        <f>B1621</f>
        <v>-756.00327000000004</v>
      </c>
      <c r="G1621" t="str">
        <f>RIGHT(C1621,LEN(C1621)-FIND(" - ",C1621)-2)</f>
        <v>Anneal Loop [COOL]  5/14 Score</v>
      </c>
      <c r="H1621">
        <f>VALUE(D1621)</f>
        <v>0.77894675925925927</v>
      </c>
    </row>
    <row r="1622" spans="1:8" x14ac:dyDescent="0.2">
      <c r="A1622" t="s">
        <v>217</v>
      </c>
      <c r="B1622">
        <v>-751.43485999999996</v>
      </c>
      <c r="C1622" t="s">
        <v>265</v>
      </c>
      <c r="D1622" s="5">
        <v>0.77922453703703709</v>
      </c>
      <c r="E1622" s="4">
        <f>VALUE(RIGHT(A1622,2))</f>
        <v>13</v>
      </c>
      <c r="F1622">
        <f>B1622</f>
        <v>-751.43485999999996</v>
      </c>
      <c r="G1622" t="str">
        <f>RIGHT(C1622,LEN(C1622)-FIND(" - ",C1622)-2)</f>
        <v>Anneal Loop [COOL]  6/14 Score</v>
      </c>
      <c r="H1622">
        <f>VALUE(D1622)</f>
        <v>0.77922453703703709</v>
      </c>
    </row>
    <row r="1623" spans="1:8" x14ac:dyDescent="0.2">
      <c r="A1623" t="s">
        <v>217</v>
      </c>
      <c r="B1623">
        <v>-745.74190999999996</v>
      </c>
      <c r="C1623" t="s">
        <v>272</v>
      </c>
      <c r="D1623" s="5">
        <v>0.77949074074074076</v>
      </c>
      <c r="E1623" s="4">
        <f>VALUE(RIGHT(A1623,2))</f>
        <v>13</v>
      </c>
      <c r="F1623">
        <f>B1623</f>
        <v>-745.74190999999996</v>
      </c>
      <c r="G1623" t="str">
        <f>RIGHT(C1623,LEN(C1623)-FIND(" - ",C1623)-2)</f>
        <v>Anneal Loop [COOL]  7/14 Score</v>
      </c>
      <c r="H1623">
        <f>VALUE(D1623)</f>
        <v>0.77949074074074076</v>
      </c>
    </row>
    <row r="1624" spans="1:8" x14ac:dyDescent="0.2">
      <c r="A1624" t="s">
        <v>217</v>
      </c>
      <c r="B1624">
        <v>-745.74190999999996</v>
      </c>
      <c r="C1624" t="s">
        <v>279</v>
      </c>
      <c r="D1624" s="5">
        <v>0.77975694444444443</v>
      </c>
      <c r="E1624" s="4">
        <f>VALUE(RIGHT(A1624,2))</f>
        <v>13</v>
      </c>
      <c r="F1624">
        <f>B1624</f>
        <v>-745.74190999999996</v>
      </c>
      <c r="G1624" t="str">
        <f>RIGHT(C1624,LEN(C1624)-FIND(" - ",C1624)-2)</f>
        <v>Anneal Loop [HEAT]  8/14 Score</v>
      </c>
      <c r="H1624">
        <f>VALUE(D1624)</f>
        <v>0.77975694444444443</v>
      </c>
    </row>
    <row r="1625" spans="1:8" x14ac:dyDescent="0.2">
      <c r="A1625" t="s">
        <v>217</v>
      </c>
      <c r="B1625">
        <v>-745.74190999999996</v>
      </c>
      <c r="C1625" t="s">
        <v>286</v>
      </c>
      <c r="D1625" s="5">
        <v>0.78004629629629629</v>
      </c>
      <c r="E1625" s="4">
        <f>VALUE(RIGHT(A1625,2))</f>
        <v>13</v>
      </c>
      <c r="F1625">
        <f>B1625</f>
        <v>-745.74190999999996</v>
      </c>
      <c r="G1625" t="str">
        <f>RIGHT(C1625,LEN(C1625)-FIND(" - ",C1625)-2)</f>
        <v>Anneal Loop [HEAT]  9/14 Score</v>
      </c>
      <c r="H1625">
        <f>VALUE(D1625)</f>
        <v>0.78004629629629629</v>
      </c>
    </row>
    <row r="1626" spans="1:8" x14ac:dyDescent="0.2">
      <c r="A1626" t="s">
        <v>217</v>
      </c>
      <c r="B1626">
        <v>-747.83331999999996</v>
      </c>
      <c r="C1626" t="s">
        <v>293</v>
      </c>
      <c r="D1626" s="5">
        <v>0.78032407407407411</v>
      </c>
      <c r="E1626" s="4">
        <f>VALUE(RIGHT(A1626,2))</f>
        <v>13</v>
      </c>
      <c r="F1626">
        <f>B1626</f>
        <v>-747.83331999999996</v>
      </c>
      <c r="G1626" t="str">
        <f>RIGHT(C1626,LEN(C1626)-FIND(" - ",C1626)-2)</f>
        <v>Anneal Loop [HEAT] 10/14 Score</v>
      </c>
      <c r="H1626">
        <f>VALUE(D1626)</f>
        <v>0.78032407407407411</v>
      </c>
    </row>
    <row r="1627" spans="1:8" x14ac:dyDescent="0.2">
      <c r="A1627" t="s">
        <v>217</v>
      </c>
      <c r="B1627">
        <v>-746.44386999999995</v>
      </c>
      <c r="C1627" t="s">
        <v>300</v>
      </c>
      <c r="D1627" s="5">
        <v>0.78060185185185194</v>
      </c>
      <c r="E1627" s="4">
        <f>VALUE(RIGHT(A1627,2))</f>
        <v>13</v>
      </c>
      <c r="F1627">
        <f>B1627</f>
        <v>-746.44386999999995</v>
      </c>
      <c r="G1627" t="str">
        <f>RIGHT(C1627,LEN(C1627)-FIND(" - ",C1627)-2)</f>
        <v>Anneal Loop [COOL] 11/14 Score</v>
      </c>
      <c r="H1627">
        <f>VALUE(D1627)</f>
        <v>0.78060185185185194</v>
      </c>
    </row>
    <row r="1628" spans="1:8" x14ac:dyDescent="0.2">
      <c r="A1628" t="s">
        <v>217</v>
      </c>
      <c r="B1628">
        <v>-746.44386999999995</v>
      </c>
      <c r="C1628" t="s">
        <v>307</v>
      </c>
      <c r="D1628" s="5">
        <v>0.78086805555555561</v>
      </c>
      <c r="E1628" s="4">
        <f>VALUE(RIGHT(A1628,2))</f>
        <v>13</v>
      </c>
      <c r="F1628">
        <f>B1628</f>
        <v>-746.44386999999995</v>
      </c>
      <c r="G1628" t="str">
        <f>RIGHT(C1628,LEN(C1628)-FIND(" - ",C1628)-2)</f>
        <v>Anneal Loop [COOL] 12/14 Score</v>
      </c>
      <c r="H1628">
        <f>VALUE(D1628)</f>
        <v>0.78086805555555561</v>
      </c>
    </row>
    <row r="1629" spans="1:8" x14ac:dyDescent="0.2">
      <c r="A1629" t="s">
        <v>217</v>
      </c>
      <c r="B1629">
        <v>-746.44386999999995</v>
      </c>
      <c r="C1629" t="s">
        <v>314</v>
      </c>
      <c r="D1629" s="5">
        <v>0.78114583333333332</v>
      </c>
      <c r="E1629" s="4">
        <f>VALUE(RIGHT(A1629,2))</f>
        <v>13</v>
      </c>
      <c r="F1629">
        <f>B1629</f>
        <v>-746.44386999999995</v>
      </c>
      <c r="G1629" t="str">
        <f>RIGHT(C1629,LEN(C1629)-FIND(" - ",C1629)-2)</f>
        <v>Anneal Loop [COOL] 13/14 Score</v>
      </c>
      <c r="H1629">
        <f>VALUE(D1629)</f>
        <v>0.78114583333333332</v>
      </c>
    </row>
    <row r="1630" spans="1:8" x14ac:dyDescent="0.2">
      <c r="A1630" t="s">
        <v>217</v>
      </c>
      <c r="B1630">
        <v>-746.44386999999995</v>
      </c>
      <c r="C1630" t="s">
        <v>320</v>
      </c>
      <c r="D1630" s="5">
        <v>0.78142361111111114</v>
      </c>
      <c r="E1630" s="4">
        <f>VALUE(RIGHT(A1630,2))</f>
        <v>13</v>
      </c>
      <c r="F1630">
        <f>B1630</f>
        <v>-746.44386999999995</v>
      </c>
      <c r="G1630" t="str">
        <f>RIGHT(C1630,LEN(C1630)-FIND(" - ",C1630)-2)</f>
        <v>Anneal Loop [COOL] 14/14 Score</v>
      </c>
      <c r="H1630">
        <f>VALUE(D1630)</f>
        <v>0.78142361111111114</v>
      </c>
    </row>
    <row r="1631" spans="1:8" x14ac:dyDescent="0.2">
      <c r="A1631" t="s">
        <v>217</v>
      </c>
      <c r="B1631">
        <v>-746.95524999999998</v>
      </c>
      <c r="C1631" t="s">
        <v>223</v>
      </c>
      <c r="D1631" s="5">
        <v>0.7815509259259259</v>
      </c>
      <c r="E1631" s="4">
        <f>VALUE(RIGHT(A1631,2))</f>
        <v>13</v>
      </c>
      <c r="F1631">
        <f>B1631</f>
        <v>-746.95524999999998</v>
      </c>
      <c r="G1631" t="str">
        <f>RIGHT(C1631,LEN(C1631)-FIND(" - ",C1631)-2)</f>
        <v>Minimization Loop Score</v>
      </c>
      <c r="H1631">
        <f>VALUE(D1631)</f>
        <v>0.7815509259259259</v>
      </c>
    </row>
    <row r="1632" spans="1:8" x14ac:dyDescent="0.2">
      <c r="A1632" t="s">
        <v>217</v>
      </c>
      <c r="B1632">
        <v>-746.70884000000001</v>
      </c>
      <c r="C1632" t="s">
        <v>218</v>
      </c>
      <c r="D1632" s="5">
        <v>0.7815509259259259</v>
      </c>
      <c r="E1632" s="4">
        <f>VALUE(RIGHT(A1632,2))</f>
        <v>13</v>
      </c>
      <c r="F1632">
        <f>B1632</f>
        <v>-746.70884000000001</v>
      </c>
      <c r="G1632" t="str">
        <f>RIGHT(C1632,LEN(C1632)-FIND(" - ",C1632)-2)</f>
        <v>Mutant Pack Score</v>
      </c>
      <c r="H1632">
        <f>VALUE(D1632)</f>
        <v>0.7815509259259259</v>
      </c>
    </row>
    <row r="1633" spans="1:8" x14ac:dyDescent="0.2">
      <c r="A1633" t="s">
        <v>217</v>
      </c>
      <c r="B1633">
        <v>-754.17792999999995</v>
      </c>
      <c r="C1633" t="s">
        <v>223</v>
      </c>
      <c r="D1633" s="5">
        <v>0.78215277777777781</v>
      </c>
      <c r="E1633" s="4">
        <f>VALUE(RIGHT(A1633,2))</f>
        <v>13</v>
      </c>
      <c r="F1633">
        <f>B1633</f>
        <v>-754.17792999999995</v>
      </c>
      <c r="G1633" t="str">
        <f>RIGHT(C1633,LEN(C1633)-FIND(" - ",C1633)-2)</f>
        <v>Minimization Loop Score</v>
      </c>
      <c r="H1633">
        <f>VALUE(D1633)</f>
        <v>0.78215277777777781</v>
      </c>
    </row>
    <row r="1634" spans="1:8" x14ac:dyDescent="0.2">
      <c r="A1634" t="s">
        <v>217</v>
      </c>
      <c r="B1634">
        <v>-762.59235000000001</v>
      </c>
      <c r="C1634" t="s">
        <v>341</v>
      </c>
      <c r="D1634" s="5">
        <v>0.78215277777777781</v>
      </c>
      <c r="E1634" s="4">
        <f>VALUE(RIGHT(A1634,2))</f>
        <v>13</v>
      </c>
      <c r="F1634">
        <f>B1634</f>
        <v>-762.59235000000001</v>
      </c>
      <c r="G1634" t="str">
        <f>RIGHT(C1634,LEN(C1634)-FIND(" - ",C1634)-2)</f>
        <v>Mut &amp; Min #03 Score</v>
      </c>
      <c r="H1634">
        <f>VALUE(D1634)</f>
        <v>0.78215277777777781</v>
      </c>
    </row>
    <row r="1635" spans="1:8" x14ac:dyDescent="0.2">
      <c r="A1635" t="s">
        <v>217</v>
      </c>
      <c r="B1635">
        <v>-753.80400999999995</v>
      </c>
      <c r="C1635" t="s">
        <v>218</v>
      </c>
      <c r="D1635" s="5">
        <v>0.78215277777777781</v>
      </c>
      <c r="E1635" s="4">
        <f>VALUE(RIGHT(A1635,2))</f>
        <v>13</v>
      </c>
      <c r="F1635">
        <f>B1635</f>
        <v>-753.80400999999995</v>
      </c>
      <c r="G1635" t="str">
        <f>RIGHT(C1635,LEN(C1635)-FIND(" - ",C1635)-2)</f>
        <v>Mutant Pack Score</v>
      </c>
      <c r="H1635">
        <f>VALUE(D1635)</f>
        <v>0.78215277777777781</v>
      </c>
    </row>
    <row r="1636" spans="1:8" x14ac:dyDescent="0.2">
      <c r="A1636" t="s">
        <v>217</v>
      </c>
      <c r="B1636">
        <v>-754.72541000000001</v>
      </c>
      <c r="C1636" t="s">
        <v>223</v>
      </c>
      <c r="D1636" s="5">
        <v>0.78228009259259268</v>
      </c>
      <c r="E1636" s="4">
        <f>VALUE(RIGHT(A1636,2))</f>
        <v>13</v>
      </c>
      <c r="F1636">
        <f>B1636</f>
        <v>-754.72541000000001</v>
      </c>
      <c r="G1636" t="str">
        <f>RIGHT(C1636,LEN(C1636)-FIND(" - ",C1636)-2)</f>
        <v>Minimization Loop Score</v>
      </c>
      <c r="H1636">
        <f>VALUE(D1636)</f>
        <v>0.78228009259259268</v>
      </c>
    </row>
    <row r="1637" spans="1:8" x14ac:dyDescent="0.2">
      <c r="A1637" t="s">
        <v>217</v>
      </c>
      <c r="B1637">
        <v>-754.72541000000001</v>
      </c>
      <c r="C1637" t="s">
        <v>230</v>
      </c>
      <c r="D1637" s="5">
        <v>0.78256944444444443</v>
      </c>
      <c r="E1637" s="4">
        <f>VALUE(RIGHT(A1637,2))</f>
        <v>13</v>
      </c>
      <c r="F1637">
        <f>B1637</f>
        <v>-754.72541000000001</v>
      </c>
      <c r="G1637" t="str">
        <f>RIGHT(C1637,LEN(C1637)-FIND(" - ",C1637)-2)</f>
        <v>Anneal Loop [HEAT]  1/14 Score</v>
      </c>
      <c r="H1637">
        <f>VALUE(D1637)</f>
        <v>0.78256944444444443</v>
      </c>
    </row>
    <row r="1638" spans="1:8" x14ac:dyDescent="0.2">
      <c r="A1638" t="s">
        <v>217</v>
      </c>
      <c r="B1638">
        <v>-754.72541000000001</v>
      </c>
      <c r="C1638" t="s">
        <v>237</v>
      </c>
      <c r="D1638" s="5">
        <v>0.78284722222222225</v>
      </c>
      <c r="E1638" s="4">
        <f>VALUE(RIGHT(A1638,2))</f>
        <v>13</v>
      </c>
      <c r="F1638">
        <f>B1638</f>
        <v>-754.72541000000001</v>
      </c>
      <c r="G1638" t="str">
        <f>RIGHT(C1638,LEN(C1638)-FIND(" - ",C1638)-2)</f>
        <v>Anneal Loop [HEAT]  2/14 Score</v>
      </c>
      <c r="H1638">
        <f>VALUE(D1638)</f>
        <v>0.78284722222222225</v>
      </c>
    </row>
    <row r="1639" spans="1:8" x14ac:dyDescent="0.2">
      <c r="A1639" t="s">
        <v>217</v>
      </c>
      <c r="B1639">
        <v>-754.72541000000001</v>
      </c>
      <c r="C1639" t="s">
        <v>244</v>
      </c>
      <c r="D1639" s="5">
        <v>0.783136574074074</v>
      </c>
      <c r="E1639" s="4">
        <f>VALUE(RIGHT(A1639,2))</f>
        <v>13</v>
      </c>
      <c r="F1639">
        <f>B1639</f>
        <v>-754.72541000000001</v>
      </c>
      <c r="G1639" t="str">
        <f>RIGHT(C1639,LEN(C1639)-FIND(" - ",C1639)-2)</f>
        <v>Anneal Loop [HEAT]  3/14 Score</v>
      </c>
      <c r="H1639">
        <f>VALUE(D1639)</f>
        <v>0.783136574074074</v>
      </c>
    </row>
    <row r="1640" spans="1:8" x14ac:dyDescent="0.2">
      <c r="A1640" t="s">
        <v>217</v>
      </c>
      <c r="B1640">
        <v>-751.08421999999996</v>
      </c>
      <c r="C1640" t="s">
        <v>251</v>
      </c>
      <c r="D1640" s="5">
        <v>0.78341435185185182</v>
      </c>
      <c r="E1640" s="4">
        <f>VALUE(RIGHT(A1640,2))</f>
        <v>13</v>
      </c>
      <c r="F1640">
        <f>B1640</f>
        <v>-751.08421999999996</v>
      </c>
      <c r="G1640" t="str">
        <f>RIGHT(C1640,LEN(C1640)-FIND(" - ",C1640)-2)</f>
        <v>Anneal Loop [COOL]  4/14 Score</v>
      </c>
      <c r="H1640">
        <f>VALUE(D1640)</f>
        <v>0.78341435185185182</v>
      </c>
    </row>
    <row r="1641" spans="1:8" x14ac:dyDescent="0.2">
      <c r="A1641" t="s">
        <v>217</v>
      </c>
      <c r="B1641">
        <v>-751.29127000000005</v>
      </c>
      <c r="C1641" t="s">
        <v>258</v>
      </c>
      <c r="D1641" s="5">
        <v>0.7836805555555556</v>
      </c>
      <c r="E1641" s="4">
        <f>VALUE(RIGHT(A1641,2))</f>
        <v>13</v>
      </c>
      <c r="F1641">
        <f>B1641</f>
        <v>-751.29127000000005</v>
      </c>
      <c r="G1641" t="str">
        <f>RIGHT(C1641,LEN(C1641)-FIND(" - ",C1641)-2)</f>
        <v>Anneal Loop [COOL]  5/14 Score</v>
      </c>
      <c r="H1641">
        <f>VALUE(D1641)</f>
        <v>0.7836805555555556</v>
      </c>
    </row>
    <row r="1642" spans="1:8" x14ac:dyDescent="0.2">
      <c r="A1642" t="s">
        <v>217</v>
      </c>
      <c r="B1642">
        <v>-751.29127000000005</v>
      </c>
      <c r="C1642" t="s">
        <v>265</v>
      </c>
      <c r="D1642" s="5">
        <v>0.78395833333333342</v>
      </c>
      <c r="E1642" s="4">
        <f>VALUE(RIGHT(A1642,2))</f>
        <v>13</v>
      </c>
      <c r="F1642">
        <f>B1642</f>
        <v>-751.29127000000005</v>
      </c>
      <c r="G1642" t="str">
        <f>RIGHT(C1642,LEN(C1642)-FIND(" - ",C1642)-2)</f>
        <v>Anneal Loop [COOL]  6/14 Score</v>
      </c>
      <c r="H1642">
        <f>VALUE(D1642)</f>
        <v>0.78395833333333342</v>
      </c>
    </row>
    <row r="1643" spans="1:8" x14ac:dyDescent="0.2">
      <c r="A1643" t="s">
        <v>217</v>
      </c>
      <c r="B1643">
        <v>-751.29127000000005</v>
      </c>
      <c r="C1643" t="s">
        <v>272</v>
      </c>
      <c r="D1643" s="5">
        <v>0.78422453703703709</v>
      </c>
      <c r="E1643" s="4">
        <f>VALUE(RIGHT(A1643,2))</f>
        <v>13</v>
      </c>
      <c r="F1643">
        <f>B1643</f>
        <v>-751.29127000000005</v>
      </c>
      <c r="G1643" t="str">
        <f>RIGHT(C1643,LEN(C1643)-FIND(" - ",C1643)-2)</f>
        <v>Anneal Loop [COOL]  7/14 Score</v>
      </c>
      <c r="H1643">
        <f>VALUE(D1643)</f>
        <v>0.78422453703703709</v>
      </c>
    </row>
    <row r="1644" spans="1:8" x14ac:dyDescent="0.2">
      <c r="A1644" t="s">
        <v>217</v>
      </c>
      <c r="B1644">
        <v>-751.29127000000005</v>
      </c>
      <c r="C1644" t="s">
        <v>279</v>
      </c>
      <c r="D1644" s="5">
        <v>0.78451388888888884</v>
      </c>
      <c r="E1644" s="4">
        <f>VALUE(RIGHT(A1644,2))</f>
        <v>13</v>
      </c>
      <c r="F1644">
        <f>B1644</f>
        <v>-751.29127000000005</v>
      </c>
      <c r="G1644" t="str">
        <f>RIGHT(C1644,LEN(C1644)-FIND(" - ",C1644)-2)</f>
        <v>Anneal Loop [HEAT]  8/14 Score</v>
      </c>
      <c r="H1644">
        <f>VALUE(D1644)</f>
        <v>0.78451388888888884</v>
      </c>
    </row>
    <row r="1645" spans="1:8" x14ac:dyDescent="0.2">
      <c r="A1645" t="s">
        <v>217</v>
      </c>
      <c r="B1645">
        <v>-751.29127000000005</v>
      </c>
      <c r="C1645" t="s">
        <v>286</v>
      </c>
      <c r="D1645" s="5">
        <v>0.7848032407407407</v>
      </c>
      <c r="E1645" s="4">
        <f>VALUE(RIGHT(A1645,2))</f>
        <v>13</v>
      </c>
      <c r="F1645">
        <f>B1645</f>
        <v>-751.29127000000005</v>
      </c>
      <c r="G1645" t="str">
        <f>RIGHT(C1645,LEN(C1645)-FIND(" - ",C1645)-2)</f>
        <v>Anneal Loop [HEAT]  9/14 Score</v>
      </c>
      <c r="H1645">
        <f>VALUE(D1645)</f>
        <v>0.7848032407407407</v>
      </c>
    </row>
    <row r="1646" spans="1:8" x14ac:dyDescent="0.2">
      <c r="A1646" t="s">
        <v>217</v>
      </c>
      <c r="B1646">
        <v>-751.29127000000005</v>
      </c>
      <c r="C1646" t="s">
        <v>293</v>
      </c>
      <c r="D1646" s="5">
        <v>0.78508101851851853</v>
      </c>
      <c r="E1646" s="4">
        <f>VALUE(RIGHT(A1646,2))</f>
        <v>13</v>
      </c>
      <c r="F1646">
        <f>B1646</f>
        <v>-751.29127000000005</v>
      </c>
      <c r="G1646" t="str">
        <f>RIGHT(C1646,LEN(C1646)-FIND(" - ",C1646)-2)</f>
        <v>Anneal Loop [HEAT] 10/14 Score</v>
      </c>
      <c r="H1646">
        <f>VALUE(D1646)</f>
        <v>0.78508101851851853</v>
      </c>
    </row>
    <row r="1647" spans="1:8" x14ac:dyDescent="0.2">
      <c r="A1647" t="s">
        <v>217</v>
      </c>
      <c r="B1647">
        <v>-748.90724999999998</v>
      </c>
      <c r="C1647" t="s">
        <v>300</v>
      </c>
      <c r="D1647" s="5">
        <v>0.78535879629629635</v>
      </c>
      <c r="E1647" s="4">
        <f>VALUE(RIGHT(A1647,2))</f>
        <v>13</v>
      </c>
      <c r="F1647">
        <f>B1647</f>
        <v>-748.90724999999998</v>
      </c>
      <c r="G1647" t="str">
        <f>RIGHT(C1647,LEN(C1647)-FIND(" - ",C1647)-2)</f>
        <v>Anneal Loop [COOL] 11/14 Score</v>
      </c>
      <c r="H1647">
        <f>VALUE(D1647)</f>
        <v>0.78535879629629635</v>
      </c>
    </row>
    <row r="1648" spans="1:8" x14ac:dyDescent="0.2">
      <c r="A1648" t="s">
        <v>217</v>
      </c>
      <c r="B1648">
        <v>-748.90724999999998</v>
      </c>
      <c r="C1648" t="s">
        <v>307</v>
      </c>
      <c r="D1648" s="5">
        <v>0.78562500000000002</v>
      </c>
      <c r="E1648" s="4">
        <f>VALUE(RIGHT(A1648,2))</f>
        <v>13</v>
      </c>
      <c r="F1648">
        <f>B1648</f>
        <v>-748.90724999999998</v>
      </c>
      <c r="G1648" t="str">
        <f>RIGHT(C1648,LEN(C1648)-FIND(" - ",C1648)-2)</f>
        <v>Anneal Loop [COOL] 12/14 Score</v>
      </c>
      <c r="H1648">
        <f>VALUE(D1648)</f>
        <v>0.78562500000000002</v>
      </c>
    </row>
    <row r="1649" spans="1:8" x14ac:dyDescent="0.2">
      <c r="A1649" t="s">
        <v>217</v>
      </c>
      <c r="B1649">
        <v>-748.90724999999998</v>
      </c>
      <c r="C1649" t="s">
        <v>314</v>
      </c>
      <c r="D1649" s="5">
        <v>0.78589120370370369</v>
      </c>
      <c r="E1649" s="4">
        <f>VALUE(RIGHT(A1649,2))</f>
        <v>13</v>
      </c>
      <c r="F1649">
        <f>B1649</f>
        <v>-748.90724999999998</v>
      </c>
      <c r="G1649" t="str">
        <f>RIGHT(C1649,LEN(C1649)-FIND(" - ",C1649)-2)</f>
        <v>Anneal Loop [COOL] 13/14 Score</v>
      </c>
      <c r="H1649">
        <f>VALUE(D1649)</f>
        <v>0.78589120370370369</v>
      </c>
    </row>
    <row r="1650" spans="1:8" x14ac:dyDescent="0.2">
      <c r="A1650" t="s">
        <v>217</v>
      </c>
      <c r="B1650">
        <v>-748.90724999999998</v>
      </c>
      <c r="C1650" t="s">
        <v>320</v>
      </c>
      <c r="D1650" s="5">
        <v>0.78616898148148151</v>
      </c>
      <c r="E1650" s="4">
        <f>VALUE(RIGHT(A1650,2))</f>
        <v>13</v>
      </c>
      <c r="F1650">
        <f>B1650</f>
        <v>-748.90724999999998</v>
      </c>
      <c r="G1650" t="str">
        <f>RIGHT(C1650,LEN(C1650)-FIND(" - ",C1650)-2)</f>
        <v>Anneal Loop [COOL] 14/14 Score</v>
      </c>
      <c r="H1650">
        <f>VALUE(D1650)</f>
        <v>0.78616898148148151</v>
      </c>
    </row>
    <row r="1651" spans="1:8" x14ac:dyDescent="0.2">
      <c r="A1651" t="s">
        <v>217</v>
      </c>
      <c r="B1651">
        <v>-749.12099999999998</v>
      </c>
      <c r="C1651" t="s">
        <v>223</v>
      </c>
      <c r="D1651" s="5">
        <v>0.78629629629629638</v>
      </c>
      <c r="E1651" s="4">
        <f>VALUE(RIGHT(A1651,2))</f>
        <v>13</v>
      </c>
      <c r="F1651">
        <f>B1651</f>
        <v>-749.12099999999998</v>
      </c>
      <c r="G1651" t="str">
        <f>RIGHT(C1651,LEN(C1651)-FIND(" - ",C1651)-2)</f>
        <v>Minimization Loop Score</v>
      </c>
      <c r="H1651">
        <f>VALUE(D1651)</f>
        <v>0.78629629629629638</v>
      </c>
    </row>
    <row r="1652" spans="1:8" x14ac:dyDescent="0.2">
      <c r="A1652" t="s">
        <v>217</v>
      </c>
      <c r="B1652">
        <v>-748.77425000000005</v>
      </c>
      <c r="C1652" t="s">
        <v>218</v>
      </c>
      <c r="D1652" s="5">
        <v>0.78629629629629638</v>
      </c>
      <c r="E1652" s="4">
        <f>VALUE(RIGHT(A1652,2))</f>
        <v>13</v>
      </c>
      <c r="F1652">
        <f>B1652</f>
        <v>-748.77425000000005</v>
      </c>
      <c r="G1652" t="str">
        <f>RIGHT(C1652,LEN(C1652)-FIND(" - ",C1652)-2)</f>
        <v>Mutant Pack Score</v>
      </c>
      <c r="H1652">
        <f>VALUE(D1652)</f>
        <v>0.78629629629629638</v>
      </c>
    </row>
    <row r="1653" spans="1:8" x14ac:dyDescent="0.2">
      <c r="A1653" t="s">
        <v>217</v>
      </c>
      <c r="B1653">
        <v>-753.78372999999999</v>
      </c>
      <c r="C1653" t="s">
        <v>223</v>
      </c>
      <c r="D1653" s="5">
        <v>0.78689814814814818</v>
      </c>
      <c r="E1653" s="4">
        <f>VALUE(RIGHT(A1653,2))</f>
        <v>13</v>
      </c>
      <c r="F1653">
        <f>B1653</f>
        <v>-753.78372999999999</v>
      </c>
      <c r="G1653" t="str">
        <f>RIGHT(C1653,LEN(C1653)-FIND(" - ",C1653)-2)</f>
        <v>Minimization Loop Score</v>
      </c>
      <c r="H1653">
        <f>VALUE(D1653)</f>
        <v>0.78689814814814818</v>
      </c>
    </row>
    <row r="1654" spans="1:8" x14ac:dyDescent="0.2">
      <c r="A1654" t="s">
        <v>217</v>
      </c>
      <c r="B1654">
        <v>-762.59235000000001</v>
      </c>
      <c r="C1654" t="s">
        <v>348</v>
      </c>
      <c r="D1654" s="5">
        <v>0.78689814814814818</v>
      </c>
      <c r="E1654" s="4">
        <f>VALUE(RIGHT(A1654,2))</f>
        <v>13</v>
      </c>
      <c r="F1654">
        <f>B1654</f>
        <v>-762.59235000000001</v>
      </c>
      <c r="G1654" t="str">
        <f>RIGHT(C1654,LEN(C1654)-FIND(" - ",C1654)-2)</f>
        <v>Mut &amp; Min #04 Score</v>
      </c>
      <c r="H1654">
        <f>VALUE(D1654)</f>
        <v>0.78689814814814818</v>
      </c>
    </row>
    <row r="1655" spans="1:8" x14ac:dyDescent="0.2">
      <c r="A1655" t="s">
        <v>217</v>
      </c>
      <c r="B1655">
        <v>-752.99559999999997</v>
      </c>
      <c r="C1655" t="s">
        <v>218</v>
      </c>
      <c r="D1655" s="5">
        <v>0.78689814814814818</v>
      </c>
      <c r="E1655" s="4">
        <f>VALUE(RIGHT(A1655,2))</f>
        <v>13</v>
      </c>
      <c r="F1655">
        <f>B1655</f>
        <v>-752.99559999999997</v>
      </c>
      <c r="G1655" t="str">
        <f>RIGHT(C1655,LEN(C1655)-FIND(" - ",C1655)-2)</f>
        <v>Mutant Pack Score</v>
      </c>
      <c r="H1655">
        <f>VALUE(D1655)</f>
        <v>0.78689814814814818</v>
      </c>
    </row>
    <row r="1656" spans="1:8" x14ac:dyDescent="0.2">
      <c r="A1656" t="s">
        <v>217</v>
      </c>
      <c r="B1656">
        <v>-754.01934000000006</v>
      </c>
      <c r="C1656" t="s">
        <v>223</v>
      </c>
      <c r="D1656" s="5">
        <v>0.78702546296296294</v>
      </c>
      <c r="E1656" s="4">
        <f>VALUE(RIGHT(A1656,2))</f>
        <v>13</v>
      </c>
      <c r="F1656">
        <f>B1656</f>
        <v>-754.01934000000006</v>
      </c>
      <c r="G1656" t="str">
        <f>RIGHT(C1656,LEN(C1656)-FIND(" - ",C1656)-2)</f>
        <v>Minimization Loop Score</v>
      </c>
      <c r="H1656">
        <f>VALUE(D1656)</f>
        <v>0.78702546296296294</v>
      </c>
    </row>
    <row r="1657" spans="1:8" x14ac:dyDescent="0.2">
      <c r="A1657" t="s">
        <v>217</v>
      </c>
      <c r="B1657">
        <v>-754.01934000000006</v>
      </c>
      <c r="C1657" t="s">
        <v>230</v>
      </c>
      <c r="D1657" s="5">
        <v>0.78730324074074076</v>
      </c>
      <c r="E1657" s="4">
        <f>VALUE(RIGHT(A1657,2))</f>
        <v>13</v>
      </c>
      <c r="F1657">
        <f>B1657</f>
        <v>-754.01934000000006</v>
      </c>
      <c r="G1657" t="str">
        <f>RIGHT(C1657,LEN(C1657)-FIND(" - ",C1657)-2)</f>
        <v>Anneal Loop [HEAT]  1/14 Score</v>
      </c>
      <c r="H1657">
        <f>VALUE(D1657)</f>
        <v>0.78730324074074076</v>
      </c>
    </row>
    <row r="1658" spans="1:8" x14ac:dyDescent="0.2">
      <c r="A1658" t="s">
        <v>217</v>
      </c>
      <c r="B1658">
        <v>-754.01934000000006</v>
      </c>
      <c r="C1658" t="s">
        <v>237</v>
      </c>
      <c r="D1658" s="5">
        <v>0.78759259259259251</v>
      </c>
      <c r="E1658" s="4">
        <f>VALUE(RIGHT(A1658,2))</f>
        <v>13</v>
      </c>
      <c r="F1658">
        <f>B1658</f>
        <v>-754.01934000000006</v>
      </c>
      <c r="G1658" t="str">
        <f>RIGHT(C1658,LEN(C1658)-FIND(" - ",C1658)-2)</f>
        <v>Anneal Loop [HEAT]  2/14 Score</v>
      </c>
      <c r="H1658">
        <f>VALUE(D1658)</f>
        <v>0.78759259259259251</v>
      </c>
    </row>
    <row r="1659" spans="1:8" x14ac:dyDescent="0.2">
      <c r="A1659" t="s">
        <v>217</v>
      </c>
      <c r="B1659">
        <v>-754.01934000000006</v>
      </c>
      <c r="C1659" t="s">
        <v>244</v>
      </c>
      <c r="D1659" s="5">
        <v>0.78787037037037033</v>
      </c>
      <c r="E1659" s="4">
        <f>VALUE(RIGHT(A1659,2))</f>
        <v>13</v>
      </c>
      <c r="F1659">
        <f>B1659</f>
        <v>-754.01934000000006</v>
      </c>
      <c r="G1659" t="str">
        <f>RIGHT(C1659,LEN(C1659)-FIND(" - ",C1659)-2)</f>
        <v>Anneal Loop [HEAT]  3/14 Score</v>
      </c>
      <c r="H1659">
        <f>VALUE(D1659)</f>
        <v>0.78787037037037033</v>
      </c>
    </row>
    <row r="1660" spans="1:8" x14ac:dyDescent="0.2">
      <c r="A1660" t="s">
        <v>217</v>
      </c>
      <c r="B1660">
        <v>-748.83202000000006</v>
      </c>
      <c r="C1660" t="s">
        <v>251</v>
      </c>
      <c r="D1660" s="5">
        <v>0.78813657407407411</v>
      </c>
      <c r="E1660" s="4">
        <f>VALUE(RIGHT(A1660,2))</f>
        <v>13</v>
      </c>
      <c r="F1660">
        <f>B1660</f>
        <v>-748.83202000000006</v>
      </c>
      <c r="G1660" t="str">
        <f>RIGHT(C1660,LEN(C1660)-FIND(" - ",C1660)-2)</f>
        <v>Anneal Loop [COOL]  4/14 Score</v>
      </c>
      <c r="H1660">
        <f>VALUE(D1660)</f>
        <v>0.78813657407407411</v>
      </c>
    </row>
    <row r="1661" spans="1:8" x14ac:dyDescent="0.2">
      <c r="A1661" t="s">
        <v>217</v>
      </c>
      <c r="B1661">
        <v>-748.00169000000005</v>
      </c>
      <c r="C1661" t="s">
        <v>258</v>
      </c>
      <c r="D1661" s="5">
        <v>0.78841435185185194</v>
      </c>
      <c r="E1661" s="4">
        <f>VALUE(RIGHT(A1661,2))</f>
        <v>13</v>
      </c>
      <c r="F1661">
        <f>B1661</f>
        <v>-748.00169000000005</v>
      </c>
      <c r="G1661" t="str">
        <f>RIGHT(C1661,LEN(C1661)-FIND(" - ",C1661)-2)</f>
        <v>Anneal Loop [COOL]  5/14 Score</v>
      </c>
      <c r="H1661">
        <f>VALUE(D1661)</f>
        <v>0.78841435185185194</v>
      </c>
    </row>
    <row r="1662" spans="1:8" x14ac:dyDescent="0.2">
      <c r="A1662" t="s">
        <v>217</v>
      </c>
      <c r="B1662">
        <v>-748.00169000000005</v>
      </c>
      <c r="C1662" t="s">
        <v>265</v>
      </c>
      <c r="D1662" s="5">
        <v>0.78866898148148146</v>
      </c>
      <c r="E1662" s="4">
        <f>VALUE(RIGHT(A1662,2))</f>
        <v>13</v>
      </c>
      <c r="F1662">
        <f>B1662</f>
        <v>-748.00169000000005</v>
      </c>
      <c r="G1662" t="str">
        <f>RIGHT(C1662,LEN(C1662)-FIND(" - ",C1662)-2)</f>
        <v>Anneal Loop [COOL]  6/14 Score</v>
      </c>
      <c r="H1662">
        <f>VALUE(D1662)</f>
        <v>0.78866898148148146</v>
      </c>
    </row>
    <row r="1663" spans="1:8" x14ac:dyDescent="0.2">
      <c r="A1663" t="s">
        <v>217</v>
      </c>
      <c r="B1663">
        <v>-748.00169000000005</v>
      </c>
      <c r="C1663" t="s">
        <v>272</v>
      </c>
      <c r="D1663" s="5">
        <v>0.78894675925925928</v>
      </c>
      <c r="E1663" s="4">
        <f>VALUE(RIGHT(A1663,2))</f>
        <v>13</v>
      </c>
      <c r="F1663">
        <f>B1663</f>
        <v>-748.00169000000005</v>
      </c>
      <c r="G1663" t="str">
        <f>RIGHT(C1663,LEN(C1663)-FIND(" - ",C1663)-2)</f>
        <v>Anneal Loop [COOL]  7/14 Score</v>
      </c>
      <c r="H1663">
        <f>VALUE(D1663)</f>
        <v>0.78894675925925928</v>
      </c>
    </row>
    <row r="1664" spans="1:8" x14ac:dyDescent="0.2">
      <c r="A1664" t="s">
        <v>217</v>
      </c>
      <c r="B1664">
        <v>-748.00169000000005</v>
      </c>
      <c r="C1664" t="s">
        <v>279</v>
      </c>
      <c r="D1664" s="5">
        <v>0.78921296296296306</v>
      </c>
      <c r="E1664" s="4">
        <f>VALUE(RIGHT(A1664,2))</f>
        <v>13</v>
      </c>
      <c r="F1664">
        <f>B1664</f>
        <v>-748.00169000000005</v>
      </c>
      <c r="G1664" t="str">
        <f>RIGHT(C1664,LEN(C1664)-FIND(" - ",C1664)-2)</f>
        <v>Anneal Loop [HEAT]  8/14 Score</v>
      </c>
      <c r="H1664">
        <f>VALUE(D1664)</f>
        <v>0.78921296296296306</v>
      </c>
    </row>
    <row r="1665" spans="1:8" x14ac:dyDescent="0.2">
      <c r="A1665" t="s">
        <v>217</v>
      </c>
      <c r="B1665">
        <v>-748.00169000000005</v>
      </c>
      <c r="C1665" t="s">
        <v>286</v>
      </c>
      <c r="D1665" s="5">
        <v>0.78949074074074066</v>
      </c>
      <c r="E1665" s="4">
        <f>VALUE(RIGHT(A1665,2))</f>
        <v>13</v>
      </c>
      <c r="F1665">
        <f>B1665</f>
        <v>-748.00169000000005</v>
      </c>
      <c r="G1665" t="str">
        <f>RIGHT(C1665,LEN(C1665)-FIND(" - ",C1665)-2)</f>
        <v>Anneal Loop [HEAT]  9/14 Score</v>
      </c>
      <c r="H1665">
        <f>VALUE(D1665)</f>
        <v>0.78949074074074066</v>
      </c>
    </row>
    <row r="1666" spans="1:8" x14ac:dyDescent="0.2">
      <c r="A1666" t="s">
        <v>217</v>
      </c>
      <c r="B1666">
        <v>-748.00169000000005</v>
      </c>
      <c r="C1666" t="s">
        <v>293</v>
      </c>
      <c r="D1666" s="5">
        <v>0.78976851851851848</v>
      </c>
      <c r="E1666" s="4">
        <f>VALUE(RIGHT(A1666,2))</f>
        <v>13</v>
      </c>
      <c r="F1666">
        <f>B1666</f>
        <v>-748.00169000000005</v>
      </c>
      <c r="G1666" t="str">
        <f>RIGHT(C1666,LEN(C1666)-FIND(" - ",C1666)-2)</f>
        <v>Anneal Loop [HEAT] 10/14 Score</v>
      </c>
      <c r="H1666">
        <f>VALUE(D1666)</f>
        <v>0.78976851851851848</v>
      </c>
    </row>
    <row r="1667" spans="1:8" x14ac:dyDescent="0.2">
      <c r="A1667" t="s">
        <v>217</v>
      </c>
      <c r="B1667">
        <v>-748.61144000000002</v>
      </c>
      <c r="C1667" t="s">
        <v>300</v>
      </c>
      <c r="D1667" s="5">
        <v>0.79003472222222226</v>
      </c>
      <c r="E1667" s="4">
        <f>VALUE(RIGHT(A1667,2))</f>
        <v>13</v>
      </c>
      <c r="F1667">
        <f>B1667</f>
        <v>-748.61144000000002</v>
      </c>
      <c r="G1667" t="str">
        <f>RIGHT(C1667,LEN(C1667)-FIND(" - ",C1667)-2)</f>
        <v>Anneal Loop [COOL] 11/14 Score</v>
      </c>
      <c r="H1667">
        <f>VALUE(D1667)</f>
        <v>0.79003472222222226</v>
      </c>
    </row>
    <row r="1668" spans="1:8" x14ac:dyDescent="0.2">
      <c r="A1668" t="s">
        <v>217</v>
      </c>
      <c r="B1668">
        <v>-748.61144000000002</v>
      </c>
      <c r="C1668" t="s">
        <v>307</v>
      </c>
      <c r="D1668" s="5">
        <v>0.79030092592592593</v>
      </c>
      <c r="E1668" s="4">
        <f>VALUE(RIGHT(A1668,2))</f>
        <v>13</v>
      </c>
      <c r="F1668">
        <f>B1668</f>
        <v>-748.61144000000002</v>
      </c>
      <c r="G1668" t="str">
        <f>RIGHT(C1668,LEN(C1668)-FIND(" - ",C1668)-2)</f>
        <v>Anneal Loop [COOL] 12/14 Score</v>
      </c>
      <c r="H1668">
        <f>VALUE(D1668)</f>
        <v>0.79030092592592593</v>
      </c>
    </row>
    <row r="1669" spans="1:8" x14ac:dyDescent="0.2">
      <c r="A1669" t="s">
        <v>217</v>
      </c>
      <c r="B1669">
        <v>-745.73410000000001</v>
      </c>
      <c r="C1669" t="s">
        <v>314</v>
      </c>
      <c r="D1669" s="5">
        <v>0.79056712962962961</v>
      </c>
      <c r="E1669" s="4">
        <f>VALUE(RIGHT(A1669,2))</f>
        <v>13</v>
      </c>
      <c r="F1669">
        <f>B1669</f>
        <v>-745.73410000000001</v>
      </c>
      <c r="G1669" t="str">
        <f>RIGHT(C1669,LEN(C1669)-FIND(" - ",C1669)-2)</f>
        <v>Anneal Loop [COOL] 13/14 Score</v>
      </c>
      <c r="H1669">
        <f>VALUE(D1669)</f>
        <v>0.79056712962962961</v>
      </c>
    </row>
    <row r="1670" spans="1:8" x14ac:dyDescent="0.2">
      <c r="A1670" t="s">
        <v>217</v>
      </c>
      <c r="B1670">
        <v>-744.40794000000005</v>
      </c>
      <c r="C1670" t="s">
        <v>320</v>
      </c>
      <c r="D1670" s="5">
        <v>0.79083333333333339</v>
      </c>
      <c r="E1670" s="4">
        <f>VALUE(RIGHT(A1670,2))</f>
        <v>13</v>
      </c>
      <c r="F1670">
        <f>B1670</f>
        <v>-744.40794000000005</v>
      </c>
      <c r="G1670" t="str">
        <f>RIGHT(C1670,LEN(C1670)-FIND(" - ",C1670)-2)</f>
        <v>Anneal Loop [COOL] 14/14 Score</v>
      </c>
      <c r="H1670">
        <f>VALUE(D1670)</f>
        <v>0.79083333333333339</v>
      </c>
    </row>
    <row r="1671" spans="1:8" x14ac:dyDescent="0.2">
      <c r="A1671" t="s">
        <v>217</v>
      </c>
      <c r="B1671">
        <v>-745.05325000000005</v>
      </c>
      <c r="C1671" t="s">
        <v>223</v>
      </c>
      <c r="D1671" s="5">
        <v>0.79096064814814815</v>
      </c>
      <c r="E1671" s="4">
        <f>VALUE(RIGHT(A1671,2))</f>
        <v>13</v>
      </c>
      <c r="F1671">
        <f>B1671</f>
        <v>-745.05325000000005</v>
      </c>
      <c r="G1671" t="str">
        <f>RIGHT(C1671,LEN(C1671)-FIND(" - ",C1671)-2)</f>
        <v>Minimization Loop Score</v>
      </c>
      <c r="H1671">
        <f>VALUE(D1671)</f>
        <v>0.79096064814814815</v>
      </c>
    </row>
    <row r="1672" spans="1:8" x14ac:dyDescent="0.2">
      <c r="A1672" t="s">
        <v>217</v>
      </c>
      <c r="B1672">
        <v>-744.66314999999997</v>
      </c>
      <c r="C1672" t="s">
        <v>218</v>
      </c>
      <c r="D1672" s="5">
        <v>0.79096064814814815</v>
      </c>
      <c r="E1672" s="4">
        <f>VALUE(RIGHT(A1672,2))</f>
        <v>13</v>
      </c>
      <c r="F1672">
        <f>B1672</f>
        <v>-744.66314999999997</v>
      </c>
      <c r="G1672" t="str">
        <f>RIGHT(C1672,LEN(C1672)-FIND(" - ",C1672)-2)</f>
        <v>Mutant Pack Score</v>
      </c>
      <c r="H1672">
        <f>VALUE(D1672)</f>
        <v>0.79096064814814815</v>
      </c>
    </row>
    <row r="1673" spans="1:8" x14ac:dyDescent="0.2">
      <c r="A1673" t="s">
        <v>217</v>
      </c>
      <c r="B1673">
        <v>-752.59153000000003</v>
      </c>
      <c r="C1673" t="s">
        <v>223</v>
      </c>
      <c r="D1673" s="5">
        <v>0.79158564814814814</v>
      </c>
      <c r="E1673" s="4">
        <f>VALUE(RIGHT(A1673,2))</f>
        <v>13</v>
      </c>
      <c r="F1673">
        <f>B1673</f>
        <v>-752.59153000000003</v>
      </c>
      <c r="G1673" t="str">
        <f>RIGHT(C1673,LEN(C1673)-FIND(" - ",C1673)-2)</f>
        <v>Minimization Loop Score</v>
      </c>
      <c r="H1673">
        <f>VALUE(D1673)</f>
        <v>0.79158564814814814</v>
      </c>
    </row>
    <row r="1674" spans="1:8" x14ac:dyDescent="0.2">
      <c r="A1674" t="s">
        <v>217</v>
      </c>
      <c r="B1674">
        <v>-762.59235000000001</v>
      </c>
      <c r="C1674" t="s">
        <v>354</v>
      </c>
      <c r="D1674" s="5">
        <v>0.79158564814814814</v>
      </c>
      <c r="E1674" s="4">
        <f>VALUE(RIGHT(A1674,2))</f>
        <v>13</v>
      </c>
      <c r="F1674">
        <f>B1674</f>
        <v>-762.59235000000001</v>
      </c>
      <c r="G1674" t="str">
        <f>RIGHT(C1674,LEN(C1674)-FIND(" - ",C1674)-2)</f>
        <v>Mut &amp; Min #05 Score</v>
      </c>
      <c r="H1674">
        <f>VALUE(D1674)</f>
        <v>0.79158564814814814</v>
      </c>
    </row>
    <row r="1675" spans="1:8" x14ac:dyDescent="0.2">
      <c r="A1675" t="s">
        <v>217</v>
      </c>
      <c r="B1675">
        <v>-675.44620999999995</v>
      </c>
      <c r="C1675" t="s">
        <v>218</v>
      </c>
      <c r="D1675" s="5">
        <v>0.79159722222222229</v>
      </c>
      <c r="E1675" s="4">
        <f>VALUE(RIGHT(A1675,2))</f>
        <v>13</v>
      </c>
      <c r="F1675">
        <f>B1675</f>
        <v>-675.44620999999995</v>
      </c>
      <c r="G1675" t="str">
        <f>RIGHT(C1675,LEN(C1675)-FIND(" - ",C1675)-2)</f>
        <v>Mutant Pack Score</v>
      </c>
      <c r="H1675">
        <f>VALUE(D1675)</f>
        <v>0.79159722222222229</v>
      </c>
    </row>
    <row r="1676" spans="1:8" x14ac:dyDescent="0.2">
      <c r="A1676" t="s">
        <v>217</v>
      </c>
      <c r="B1676">
        <v>-755.92156999999997</v>
      </c>
      <c r="C1676" t="s">
        <v>223</v>
      </c>
      <c r="D1676" s="5">
        <v>0.79173611111111108</v>
      </c>
      <c r="E1676" s="4">
        <f>VALUE(RIGHT(A1676,2))</f>
        <v>13</v>
      </c>
      <c r="F1676">
        <f>B1676</f>
        <v>-755.92156999999997</v>
      </c>
      <c r="G1676" t="str">
        <f>RIGHT(C1676,LEN(C1676)-FIND(" - ",C1676)-2)</f>
        <v>Minimization Loop Score</v>
      </c>
      <c r="H1676">
        <f>VALUE(D1676)</f>
        <v>0.79173611111111108</v>
      </c>
    </row>
    <row r="1677" spans="1:8" x14ac:dyDescent="0.2">
      <c r="A1677" t="s">
        <v>217</v>
      </c>
      <c r="B1677">
        <v>-755.92156999999997</v>
      </c>
      <c r="C1677" t="s">
        <v>230</v>
      </c>
      <c r="D1677" s="5">
        <v>0.79201388888888891</v>
      </c>
      <c r="E1677" s="4">
        <f>VALUE(RIGHT(A1677,2))</f>
        <v>13</v>
      </c>
      <c r="F1677">
        <f>B1677</f>
        <v>-755.92156999999997</v>
      </c>
      <c r="G1677" t="str">
        <f>RIGHT(C1677,LEN(C1677)-FIND(" - ",C1677)-2)</f>
        <v>Anneal Loop [HEAT]  1/14 Score</v>
      </c>
      <c r="H1677">
        <f>VALUE(D1677)</f>
        <v>0.79201388888888891</v>
      </c>
    </row>
    <row r="1678" spans="1:8" x14ac:dyDescent="0.2">
      <c r="A1678" t="s">
        <v>217</v>
      </c>
      <c r="B1678">
        <v>-755.92156999999997</v>
      </c>
      <c r="C1678" t="s">
        <v>237</v>
      </c>
      <c r="D1678" s="5">
        <v>0.79228009259259258</v>
      </c>
      <c r="E1678" s="4">
        <f>VALUE(RIGHT(A1678,2))</f>
        <v>13</v>
      </c>
      <c r="F1678">
        <f>B1678</f>
        <v>-755.92156999999997</v>
      </c>
      <c r="G1678" t="str">
        <f>RIGHT(C1678,LEN(C1678)-FIND(" - ",C1678)-2)</f>
        <v>Anneal Loop [HEAT]  2/14 Score</v>
      </c>
      <c r="H1678">
        <f>VALUE(D1678)</f>
        <v>0.79228009259259258</v>
      </c>
    </row>
    <row r="1679" spans="1:8" x14ac:dyDescent="0.2">
      <c r="A1679" t="s">
        <v>217</v>
      </c>
      <c r="B1679">
        <v>-740.28895999999997</v>
      </c>
      <c r="C1679" t="s">
        <v>244</v>
      </c>
      <c r="D1679" s="5">
        <v>0.79256944444444455</v>
      </c>
      <c r="E1679" s="4">
        <f>VALUE(RIGHT(A1679,2))</f>
        <v>13</v>
      </c>
      <c r="F1679">
        <f>B1679</f>
        <v>-740.28895999999997</v>
      </c>
      <c r="G1679" t="str">
        <f>RIGHT(C1679,LEN(C1679)-FIND(" - ",C1679)-2)</f>
        <v>Anneal Loop [HEAT]  3/14 Score</v>
      </c>
      <c r="H1679">
        <f>VALUE(D1679)</f>
        <v>0.79256944444444455</v>
      </c>
    </row>
    <row r="1680" spans="1:8" x14ac:dyDescent="0.2">
      <c r="A1680" t="s">
        <v>217</v>
      </c>
      <c r="B1680">
        <v>-744.62522000000001</v>
      </c>
      <c r="C1680" t="s">
        <v>251</v>
      </c>
      <c r="D1680" s="5">
        <v>0.79284722222222215</v>
      </c>
      <c r="E1680" s="4">
        <f>VALUE(RIGHT(A1680,2))</f>
        <v>13</v>
      </c>
      <c r="F1680">
        <f>B1680</f>
        <v>-744.62522000000001</v>
      </c>
      <c r="G1680" t="str">
        <f>RIGHT(C1680,LEN(C1680)-FIND(" - ",C1680)-2)</f>
        <v>Anneal Loop [COOL]  4/14 Score</v>
      </c>
      <c r="H1680">
        <f>VALUE(D1680)</f>
        <v>0.79284722222222215</v>
      </c>
    </row>
    <row r="1681" spans="1:8" x14ac:dyDescent="0.2">
      <c r="A1681" t="s">
        <v>217</v>
      </c>
      <c r="B1681">
        <v>-744.73003000000006</v>
      </c>
      <c r="C1681" t="s">
        <v>258</v>
      </c>
      <c r="D1681" s="5">
        <v>0.79311342592592593</v>
      </c>
      <c r="E1681" s="4">
        <f>VALUE(RIGHT(A1681,2))</f>
        <v>13</v>
      </c>
      <c r="F1681">
        <f>B1681</f>
        <v>-744.73003000000006</v>
      </c>
      <c r="G1681" t="str">
        <f>RIGHT(C1681,LEN(C1681)-FIND(" - ",C1681)-2)</f>
        <v>Anneal Loop [COOL]  5/14 Score</v>
      </c>
      <c r="H1681">
        <f>VALUE(D1681)</f>
        <v>0.79311342592592593</v>
      </c>
    </row>
    <row r="1682" spans="1:8" x14ac:dyDescent="0.2">
      <c r="A1682" t="s">
        <v>217</v>
      </c>
      <c r="B1682">
        <v>-738.42332999999996</v>
      </c>
      <c r="C1682" t="s">
        <v>265</v>
      </c>
      <c r="D1682" s="5">
        <v>0.7933796296296296</v>
      </c>
      <c r="E1682" s="4">
        <f>VALUE(RIGHT(A1682,2))</f>
        <v>13</v>
      </c>
      <c r="F1682">
        <f>B1682</f>
        <v>-738.42332999999996</v>
      </c>
      <c r="G1682" t="str">
        <f>RIGHT(C1682,LEN(C1682)-FIND(" - ",C1682)-2)</f>
        <v>Anneal Loop [COOL]  6/14 Score</v>
      </c>
      <c r="H1682">
        <f>VALUE(D1682)</f>
        <v>0.7933796296296296</v>
      </c>
    </row>
    <row r="1683" spans="1:8" x14ac:dyDescent="0.2">
      <c r="A1683" t="s">
        <v>217</v>
      </c>
      <c r="B1683">
        <v>-740.51076</v>
      </c>
      <c r="C1683" t="s">
        <v>272</v>
      </c>
      <c r="D1683" s="5">
        <v>0.79365740740740742</v>
      </c>
      <c r="E1683" s="4">
        <f>VALUE(RIGHT(A1683,2))</f>
        <v>13</v>
      </c>
      <c r="F1683">
        <f>B1683</f>
        <v>-740.51076</v>
      </c>
      <c r="G1683" t="str">
        <f>RIGHT(C1683,LEN(C1683)-FIND(" - ",C1683)-2)</f>
        <v>Anneal Loop [COOL]  7/14 Score</v>
      </c>
      <c r="H1683">
        <f>VALUE(D1683)</f>
        <v>0.79365740740740742</v>
      </c>
    </row>
    <row r="1684" spans="1:8" x14ac:dyDescent="0.2">
      <c r="A1684" t="s">
        <v>217</v>
      </c>
      <c r="B1684">
        <v>-740.51076</v>
      </c>
      <c r="C1684" t="s">
        <v>279</v>
      </c>
      <c r="D1684" s="5">
        <v>0.79394675925925917</v>
      </c>
      <c r="E1684" s="4">
        <f>VALUE(RIGHT(A1684,2))</f>
        <v>13</v>
      </c>
      <c r="F1684">
        <f>B1684</f>
        <v>-740.51076</v>
      </c>
      <c r="G1684" t="str">
        <f>RIGHT(C1684,LEN(C1684)-FIND(" - ",C1684)-2)</f>
        <v>Anneal Loop [HEAT]  8/14 Score</v>
      </c>
      <c r="H1684">
        <f>VALUE(D1684)</f>
        <v>0.79394675925925917</v>
      </c>
    </row>
    <row r="1685" spans="1:8" x14ac:dyDescent="0.2">
      <c r="A1685" t="s">
        <v>217</v>
      </c>
      <c r="B1685">
        <v>-740.51076</v>
      </c>
      <c r="C1685" t="s">
        <v>286</v>
      </c>
      <c r="D1685" s="5">
        <v>0.79423611111111114</v>
      </c>
      <c r="E1685" s="4">
        <f>VALUE(RIGHT(A1685,2))</f>
        <v>13</v>
      </c>
      <c r="F1685">
        <f>B1685</f>
        <v>-740.51076</v>
      </c>
      <c r="G1685" t="str">
        <f>RIGHT(C1685,LEN(C1685)-FIND(" - ",C1685)-2)</f>
        <v>Anneal Loop [HEAT]  9/14 Score</v>
      </c>
      <c r="H1685">
        <f>VALUE(D1685)</f>
        <v>0.79423611111111114</v>
      </c>
    </row>
    <row r="1686" spans="1:8" x14ac:dyDescent="0.2">
      <c r="A1686" t="s">
        <v>217</v>
      </c>
      <c r="B1686">
        <v>-726.29521</v>
      </c>
      <c r="C1686" t="s">
        <v>293</v>
      </c>
      <c r="D1686" s="5">
        <v>0.79451388888888885</v>
      </c>
      <c r="E1686" s="4">
        <f>VALUE(RIGHT(A1686,2))</f>
        <v>13</v>
      </c>
      <c r="F1686">
        <f>B1686</f>
        <v>-726.29521</v>
      </c>
      <c r="G1686" t="str">
        <f>RIGHT(C1686,LEN(C1686)-FIND(" - ",C1686)-2)</f>
        <v>Anneal Loop [HEAT] 10/14 Score</v>
      </c>
      <c r="H1686">
        <f>VALUE(D1686)</f>
        <v>0.79451388888888885</v>
      </c>
    </row>
    <row r="1687" spans="1:8" x14ac:dyDescent="0.2">
      <c r="A1687" t="s">
        <v>217</v>
      </c>
      <c r="B1687">
        <v>-726.18508999999995</v>
      </c>
      <c r="C1687" t="s">
        <v>300</v>
      </c>
      <c r="D1687" s="5">
        <v>0.79479166666666667</v>
      </c>
      <c r="E1687" s="4">
        <f>VALUE(RIGHT(A1687,2))</f>
        <v>13</v>
      </c>
      <c r="F1687">
        <f>B1687</f>
        <v>-726.18508999999995</v>
      </c>
      <c r="G1687" t="str">
        <f>RIGHT(C1687,LEN(C1687)-FIND(" - ",C1687)-2)</f>
        <v>Anneal Loop [COOL] 11/14 Score</v>
      </c>
      <c r="H1687">
        <f>VALUE(D1687)</f>
        <v>0.79479166666666667</v>
      </c>
    </row>
    <row r="1688" spans="1:8" x14ac:dyDescent="0.2">
      <c r="A1688" t="s">
        <v>217</v>
      </c>
      <c r="B1688">
        <v>-715.96864000000005</v>
      </c>
      <c r="C1688" t="s">
        <v>307</v>
      </c>
      <c r="D1688" s="5">
        <v>0.79505787037037035</v>
      </c>
      <c r="E1688" s="4">
        <f>VALUE(RIGHT(A1688,2))</f>
        <v>13</v>
      </c>
      <c r="F1688">
        <f>B1688</f>
        <v>-715.96864000000005</v>
      </c>
      <c r="G1688" t="str">
        <f>RIGHT(C1688,LEN(C1688)-FIND(" - ",C1688)-2)</f>
        <v>Anneal Loop [COOL] 12/14 Score</v>
      </c>
      <c r="H1688">
        <f>VALUE(D1688)</f>
        <v>0.79505787037037035</v>
      </c>
    </row>
    <row r="1689" spans="1:8" x14ac:dyDescent="0.2">
      <c r="A1689" t="s">
        <v>217</v>
      </c>
      <c r="B1689">
        <v>-717.26980000000003</v>
      </c>
      <c r="C1689" t="s">
        <v>314</v>
      </c>
      <c r="D1689" s="5">
        <v>0.79533564814814817</v>
      </c>
      <c r="E1689" s="4">
        <f>VALUE(RIGHT(A1689,2))</f>
        <v>13</v>
      </c>
      <c r="F1689">
        <f>B1689</f>
        <v>-717.26980000000003</v>
      </c>
      <c r="G1689" t="str">
        <f>RIGHT(C1689,LEN(C1689)-FIND(" - ",C1689)-2)</f>
        <v>Anneal Loop [COOL] 13/14 Score</v>
      </c>
      <c r="H1689">
        <f>VALUE(D1689)</f>
        <v>0.79533564814814817</v>
      </c>
    </row>
    <row r="1690" spans="1:8" x14ac:dyDescent="0.2">
      <c r="A1690" t="s">
        <v>217</v>
      </c>
      <c r="B1690">
        <v>-717.92328999999995</v>
      </c>
      <c r="C1690" t="s">
        <v>320</v>
      </c>
      <c r="D1690" s="5">
        <v>0.79561342592592599</v>
      </c>
      <c r="E1690" s="4">
        <f>VALUE(RIGHT(A1690,2))</f>
        <v>13</v>
      </c>
      <c r="F1690">
        <f>B1690</f>
        <v>-717.92328999999995</v>
      </c>
      <c r="G1690" t="str">
        <f>RIGHT(C1690,LEN(C1690)-FIND(" - ",C1690)-2)</f>
        <v>Anneal Loop [COOL] 14/14 Score</v>
      </c>
      <c r="H1690">
        <f>VALUE(D1690)</f>
        <v>0.79561342592592599</v>
      </c>
    </row>
    <row r="1691" spans="1:8" x14ac:dyDescent="0.2">
      <c r="A1691" t="s">
        <v>217</v>
      </c>
      <c r="B1691">
        <v>-720.35185999999999</v>
      </c>
      <c r="C1691" t="s">
        <v>223</v>
      </c>
      <c r="D1691" s="5">
        <v>0.79575231481481479</v>
      </c>
      <c r="E1691" s="4">
        <f>VALUE(RIGHT(A1691,2))</f>
        <v>13</v>
      </c>
      <c r="F1691">
        <f>B1691</f>
        <v>-720.35185999999999</v>
      </c>
      <c r="G1691" t="str">
        <f>RIGHT(C1691,LEN(C1691)-FIND(" - ",C1691)-2)</f>
        <v>Minimization Loop Score</v>
      </c>
      <c r="H1691">
        <f>VALUE(D1691)</f>
        <v>0.79575231481481479</v>
      </c>
    </row>
    <row r="1692" spans="1:8" x14ac:dyDescent="0.2">
      <c r="A1692" t="s">
        <v>217</v>
      </c>
      <c r="B1692">
        <v>-719.88414999999998</v>
      </c>
      <c r="C1692" t="s">
        <v>218</v>
      </c>
      <c r="D1692" s="5">
        <v>0.79575231481481479</v>
      </c>
      <c r="E1692" s="4">
        <f>VALUE(RIGHT(A1692,2))</f>
        <v>13</v>
      </c>
      <c r="F1692">
        <f>B1692</f>
        <v>-719.88414999999998</v>
      </c>
      <c r="G1692" t="str">
        <f>RIGHT(C1692,LEN(C1692)-FIND(" - ",C1692)-2)</f>
        <v>Mutant Pack Score</v>
      </c>
      <c r="H1692">
        <f>VALUE(D1692)</f>
        <v>0.79575231481481479</v>
      </c>
    </row>
    <row r="1693" spans="1:8" x14ac:dyDescent="0.2">
      <c r="A1693" t="s">
        <v>217</v>
      </c>
      <c r="B1693">
        <v>-748.36616000000004</v>
      </c>
      <c r="C1693" t="s">
        <v>223</v>
      </c>
      <c r="D1693" s="5">
        <v>0.79637731481481477</v>
      </c>
      <c r="E1693" s="4">
        <f>VALUE(RIGHT(A1693,2))</f>
        <v>13</v>
      </c>
      <c r="F1693">
        <f>B1693</f>
        <v>-748.36616000000004</v>
      </c>
      <c r="G1693" t="str">
        <f>RIGHT(C1693,LEN(C1693)-FIND(" - ",C1693)-2)</f>
        <v>Minimization Loop Score</v>
      </c>
      <c r="H1693">
        <f>VALUE(D1693)</f>
        <v>0.79637731481481477</v>
      </c>
    </row>
    <row r="1694" spans="1:8" x14ac:dyDescent="0.2">
      <c r="A1694" t="s">
        <v>217</v>
      </c>
      <c r="B1694">
        <v>-762.59235000000001</v>
      </c>
      <c r="C1694" t="s">
        <v>361</v>
      </c>
      <c r="D1694" s="5">
        <v>0.79637731481481477</v>
      </c>
      <c r="E1694" s="4">
        <f>VALUE(RIGHT(A1694,2))</f>
        <v>13</v>
      </c>
      <c r="F1694">
        <f>B1694</f>
        <v>-762.59235000000001</v>
      </c>
      <c r="G1694" t="str">
        <f>RIGHT(C1694,LEN(C1694)-FIND(" - ",C1694)-2)</f>
        <v>Mut &amp; Min #06 Score</v>
      </c>
      <c r="H1694">
        <f>VALUE(D1694)</f>
        <v>0.79637731481481477</v>
      </c>
    </row>
    <row r="1695" spans="1:8" x14ac:dyDescent="0.2">
      <c r="A1695" t="s">
        <v>217</v>
      </c>
      <c r="B1695">
        <v>-763.99613999999997</v>
      </c>
      <c r="C1695" t="s">
        <v>376</v>
      </c>
      <c r="D1695" s="5">
        <v>0.80333333333333334</v>
      </c>
      <c r="E1695" s="4">
        <f>VALUE(RIGHT(A1695,2))</f>
        <v>13</v>
      </c>
      <c r="F1695">
        <f>B1695</f>
        <v>-763.99613999999997</v>
      </c>
      <c r="G1695" t="str">
        <f>RIGHT(C1695,LEN(C1695)-FIND(" - ",C1695)-2)</f>
        <v>Mut &amp; Min, FastRelaxed Score</v>
      </c>
      <c r="H1695">
        <f>VALUE(D1695)</f>
        <v>0.80333333333333334</v>
      </c>
    </row>
    <row r="1696" spans="1:8" x14ac:dyDescent="0.2">
      <c r="A1696" t="s">
        <v>364</v>
      </c>
      <c r="B1696">
        <v>-749.53452000000004</v>
      </c>
      <c r="C1696" t="s">
        <v>365</v>
      </c>
      <c r="D1696" s="5">
        <v>0.80298611111111118</v>
      </c>
      <c r="E1696" s="4">
        <f>VALUE(RIGHT(A1696,2))</f>
        <v>14</v>
      </c>
      <c r="F1696">
        <f>B1696</f>
        <v>-749.53452000000004</v>
      </c>
      <c r="G1696" t="str">
        <f>RIGHT(C1696,LEN(C1696)-FIND(" - ",C1696)-2)</f>
        <v>Mutant Pack Score</v>
      </c>
      <c r="H1696">
        <f>VALUE(D1696)</f>
        <v>0.80298611111111118</v>
      </c>
    </row>
    <row r="1697" spans="1:8" x14ac:dyDescent="0.2">
      <c r="A1697" t="s">
        <v>364</v>
      </c>
      <c r="B1697">
        <v>-749.99216999999999</v>
      </c>
      <c r="C1697" t="s">
        <v>369</v>
      </c>
      <c r="D1697" s="5">
        <v>0.80309027777777775</v>
      </c>
      <c r="E1697" s="4">
        <f>VALUE(RIGHT(A1697,2))</f>
        <v>14</v>
      </c>
      <c r="F1697">
        <f>B1697</f>
        <v>-749.99216999999999</v>
      </c>
      <c r="G1697" t="str">
        <f>RIGHT(C1697,LEN(C1697)-FIND(" - ",C1697)-2)</f>
        <v>Minimization Loop Score</v>
      </c>
      <c r="H1697">
        <f>VALUE(D1697)</f>
        <v>0.80309027777777775</v>
      </c>
    </row>
    <row r="1698" spans="1:8" x14ac:dyDescent="0.2">
      <c r="A1698" t="s">
        <v>364</v>
      </c>
      <c r="B1698">
        <v>-749.99216999999999</v>
      </c>
      <c r="C1698" t="s">
        <v>375</v>
      </c>
      <c r="D1698" s="5">
        <v>0.80333333333333334</v>
      </c>
      <c r="E1698" s="4">
        <f>VALUE(RIGHT(A1698,2))</f>
        <v>14</v>
      </c>
      <c r="F1698">
        <f>B1698</f>
        <v>-749.99216999999999</v>
      </c>
      <c r="G1698" t="str">
        <f>RIGHT(C1698,LEN(C1698)-FIND(" - ",C1698)-2)</f>
        <v>Anneal Loop [HEAT]  1/14 Score</v>
      </c>
      <c r="H1698">
        <f>VALUE(D1698)</f>
        <v>0.80333333333333334</v>
      </c>
    </row>
    <row r="1699" spans="1:8" x14ac:dyDescent="0.2">
      <c r="A1699" t="s">
        <v>364</v>
      </c>
      <c r="B1699">
        <v>-749.99216999999999</v>
      </c>
      <c r="C1699" t="s">
        <v>378</v>
      </c>
      <c r="D1699" s="5">
        <v>0.80350694444444448</v>
      </c>
      <c r="E1699" s="4">
        <f>VALUE(RIGHT(A1699,2))</f>
        <v>14</v>
      </c>
      <c r="F1699">
        <f>B1699</f>
        <v>-749.99216999999999</v>
      </c>
      <c r="G1699" t="str">
        <f>RIGHT(C1699,LEN(C1699)-FIND(" - ",C1699)-2)</f>
        <v>Anneal Loop [HEAT]  2/14 Score</v>
      </c>
      <c r="H1699">
        <f>VALUE(D1699)</f>
        <v>0.80350694444444448</v>
      </c>
    </row>
    <row r="1700" spans="1:8" x14ac:dyDescent="0.2">
      <c r="A1700" t="s">
        <v>364</v>
      </c>
      <c r="B1700">
        <v>-730.66746000000001</v>
      </c>
      <c r="C1700" t="s">
        <v>380</v>
      </c>
      <c r="D1700" s="5">
        <v>0.80368055555555562</v>
      </c>
      <c r="E1700" s="4">
        <f>VALUE(RIGHT(A1700,2))</f>
        <v>14</v>
      </c>
      <c r="F1700">
        <f>B1700</f>
        <v>-730.66746000000001</v>
      </c>
      <c r="G1700" t="str">
        <f>RIGHT(C1700,LEN(C1700)-FIND(" - ",C1700)-2)</f>
        <v>Anneal Loop [HEAT]  3/14 Score</v>
      </c>
      <c r="H1700">
        <f>VALUE(D1700)</f>
        <v>0.80368055555555562</v>
      </c>
    </row>
    <row r="1701" spans="1:8" x14ac:dyDescent="0.2">
      <c r="A1701" t="s">
        <v>364</v>
      </c>
      <c r="B1701">
        <v>-735.14953000000003</v>
      </c>
      <c r="C1701" t="s">
        <v>382</v>
      </c>
      <c r="D1701" s="5">
        <v>0.80385416666666665</v>
      </c>
      <c r="E1701" s="4">
        <f>VALUE(RIGHT(A1701,2))</f>
        <v>14</v>
      </c>
      <c r="F1701">
        <f>B1701</f>
        <v>-735.14953000000003</v>
      </c>
      <c r="G1701" t="str">
        <f>RIGHT(C1701,LEN(C1701)-FIND(" - ",C1701)-2)</f>
        <v>Anneal Loop [COOL]  4/14 Score</v>
      </c>
      <c r="H1701">
        <f>VALUE(D1701)</f>
        <v>0.80385416666666665</v>
      </c>
    </row>
    <row r="1702" spans="1:8" x14ac:dyDescent="0.2">
      <c r="A1702" t="s">
        <v>364</v>
      </c>
      <c r="B1702">
        <v>-730.75194999999997</v>
      </c>
      <c r="C1702" t="s">
        <v>384</v>
      </c>
      <c r="D1702" s="5">
        <v>0.80401620370370364</v>
      </c>
      <c r="E1702" s="4">
        <f>VALUE(RIGHT(A1702,2))</f>
        <v>14</v>
      </c>
      <c r="F1702">
        <f>B1702</f>
        <v>-730.75194999999997</v>
      </c>
      <c r="G1702" t="str">
        <f>RIGHT(C1702,LEN(C1702)-FIND(" - ",C1702)-2)</f>
        <v>Anneal Loop [COOL]  5/14 Score</v>
      </c>
      <c r="H1702">
        <f>VALUE(D1702)</f>
        <v>0.80401620370370364</v>
      </c>
    </row>
    <row r="1703" spans="1:8" x14ac:dyDescent="0.2">
      <c r="A1703" t="s">
        <v>364</v>
      </c>
      <c r="B1703">
        <v>-730.75194999999997</v>
      </c>
      <c r="C1703" t="s">
        <v>386</v>
      </c>
      <c r="D1703" s="5">
        <v>0.80418981481481477</v>
      </c>
      <c r="E1703" s="4">
        <f>VALUE(RIGHT(A1703,2))</f>
        <v>14</v>
      </c>
      <c r="F1703">
        <f>B1703</f>
        <v>-730.75194999999997</v>
      </c>
      <c r="G1703" t="str">
        <f>RIGHT(C1703,LEN(C1703)-FIND(" - ",C1703)-2)</f>
        <v>Anneal Loop [COOL]  6/14 Score</v>
      </c>
      <c r="H1703">
        <f>VALUE(D1703)</f>
        <v>0.80418981481481477</v>
      </c>
    </row>
    <row r="1704" spans="1:8" x14ac:dyDescent="0.2">
      <c r="A1704" t="s">
        <v>364</v>
      </c>
      <c r="B1704">
        <v>-730.75194999999997</v>
      </c>
      <c r="C1704" t="s">
        <v>388</v>
      </c>
      <c r="D1704" s="5">
        <v>0.80435185185185187</v>
      </c>
      <c r="E1704" s="4">
        <f>VALUE(RIGHT(A1704,2))</f>
        <v>14</v>
      </c>
      <c r="F1704">
        <f>B1704</f>
        <v>-730.75194999999997</v>
      </c>
      <c r="G1704" t="str">
        <f>RIGHT(C1704,LEN(C1704)-FIND(" - ",C1704)-2)</f>
        <v>Anneal Loop [COOL]  7/14 Score</v>
      </c>
      <c r="H1704">
        <f>VALUE(D1704)</f>
        <v>0.80435185185185187</v>
      </c>
    </row>
    <row r="1705" spans="1:8" x14ac:dyDescent="0.2">
      <c r="A1705" t="s">
        <v>364</v>
      </c>
      <c r="B1705">
        <v>-730.75194999999997</v>
      </c>
      <c r="C1705" t="s">
        <v>390</v>
      </c>
      <c r="D1705" s="5">
        <v>0.80452546296296301</v>
      </c>
      <c r="E1705" s="4">
        <f>VALUE(RIGHT(A1705,2))</f>
        <v>14</v>
      </c>
      <c r="F1705">
        <f>B1705</f>
        <v>-730.75194999999997</v>
      </c>
      <c r="G1705" t="str">
        <f>RIGHT(C1705,LEN(C1705)-FIND(" - ",C1705)-2)</f>
        <v>Anneal Loop [HEAT]  8/14 Score</v>
      </c>
      <c r="H1705">
        <f>VALUE(D1705)</f>
        <v>0.80452546296296301</v>
      </c>
    </row>
    <row r="1706" spans="1:8" x14ac:dyDescent="0.2">
      <c r="A1706" t="s">
        <v>364</v>
      </c>
      <c r="B1706">
        <v>-730.75194999999997</v>
      </c>
      <c r="C1706" t="s">
        <v>392</v>
      </c>
      <c r="D1706" s="5">
        <v>0.80469907407407415</v>
      </c>
      <c r="E1706" s="4">
        <f>VALUE(RIGHT(A1706,2))</f>
        <v>14</v>
      </c>
      <c r="F1706">
        <f>B1706</f>
        <v>-730.75194999999997</v>
      </c>
      <c r="G1706" t="str">
        <f>RIGHT(C1706,LEN(C1706)-FIND(" - ",C1706)-2)</f>
        <v>Anneal Loop [HEAT]  9/14 Score</v>
      </c>
      <c r="H1706">
        <f>VALUE(D1706)</f>
        <v>0.80469907407407415</v>
      </c>
    </row>
    <row r="1707" spans="1:8" x14ac:dyDescent="0.2">
      <c r="A1707" t="s">
        <v>364</v>
      </c>
      <c r="B1707">
        <v>-730.75194999999997</v>
      </c>
      <c r="C1707" t="s">
        <v>394</v>
      </c>
      <c r="D1707" s="5">
        <v>0.80487268518518518</v>
      </c>
      <c r="E1707" s="4">
        <f>VALUE(RIGHT(A1707,2))</f>
        <v>14</v>
      </c>
      <c r="F1707">
        <f>B1707</f>
        <v>-730.75194999999997</v>
      </c>
      <c r="G1707" t="str">
        <f>RIGHT(C1707,LEN(C1707)-FIND(" - ",C1707)-2)</f>
        <v>Anneal Loop [HEAT] 10/14 Score</v>
      </c>
      <c r="H1707">
        <f>VALUE(D1707)</f>
        <v>0.80487268518518518</v>
      </c>
    </row>
    <row r="1708" spans="1:8" x14ac:dyDescent="0.2">
      <c r="A1708" t="s">
        <v>364</v>
      </c>
      <c r="B1708">
        <v>-730.46207000000004</v>
      </c>
      <c r="C1708" t="s">
        <v>395</v>
      </c>
      <c r="D1708" s="5">
        <v>0.80503472222222217</v>
      </c>
      <c r="E1708" s="4">
        <f>VALUE(RIGHT(A1708,2))</f>
        <v>14</v>
      </c>
      <c r="F1708">
        <f>B1708</f>
        <v>-730.46207000000004</v>
      </c>
      <c r="G1708" t="str">
        <f>RIGHT(C1708,LEN(C1708)-FIND(" - ",C1708)-2)</f>
        <v>Anneal Loop [COOL] 11/14 Score</v>
      </c>
      <c r="H1708">
        <f>VALUE(D1708)</f>
        <v>0.80503472222222217</v>
      </c>
    </row>
    <row r="1709" spans="1:8" x14ac:dyDescent="0.2">
      <c r="A1709" t="s">
        <v>364</v>
      </c>
      <c r="B1709">
        <v>-733.18904999999995</v>
      </c>
      <c r="C1709" t="s">
        <v>397</v>
      </c>
      <c r="D1709" s="5">
        <v>0.8052083333333333</v>
      </c>
      <c r="E1709" s="4">
        <f>VALUE(RIGHT(A1709,2))</f>
        <v>14</v>
      </c>
      <c r="F1709">
        <f>B1709</f>
        <v>-733.18904999999995</v>
      </c>
      <c r="G1709" t="str">
        <f>RIGHT(C1709,LEN(C1709)-FIND(" - ",C1709)-2)</f>
        <v>Anneal Loop [COOL] 12/14 Score</v>
      </c>
      <c r="H1709">
        <f>VALUE(D1709)</f>
        <v>0.8052083333333333</v>
      </c>
    </row>
    <row r="1710" spans="1:8" x14ac:dyDescent="0.2">
      <c r="A1710" t="s">
        <v>364</v>
      </c>
      <c r="B1710">
        <v>-732.24996999999996</v>
      </c>
      <c r="C1710" t="s">
        <v>399</v>
      </c>
      <c r="D1710" s="5">
        <v>0.80538194444444444</v>
      </c>
      <c r="E1710" s="4">
        <f>VALUE(RIGHT(A1710,2))</f>
        <v>14</v>
      </c>
      <c r="F1710">
        <f>B1710</f>
        <v>-732.24996999999996</v>
      </c>
      <c r="G1710" t="str">
        <f>RIGHT(C1710,LEN(C1710)-FIND(" - ",C1710)-2)</f>
        <v>Anneal Loop [COOL] 13/14 Score</v>
      </c>
      <c r="H1710">
        <f>VALUE(D1710)</f>
        <v>0.80538194444444444</v>
      </c>
    </row>
    <row r="1711" spans="1:8" x14ac:dyDescent="0.2">
      <c r="A1711" t="s">
        <v>364</v>
      </c>
      <c r="B1711">
        <v>-732.24996999999996</v>
      </c>
      <c r="C1711" t="s">
        <v>401</v>
      </c>
      <c r="D1711" s="5">
        <v>0.80554398148148154</v>
      </c>
      <c r="E1711" s="4">
        <f>VALUE(RIGHT(A1711,2))</f>
        <v>14</v>
      </c>
      <c r="F1711">
        <f>B1711</f>
        <v>-732.24996999999996</v>
      </c>
      <c r="G1711" t="str">
        <f>RIGHT(C1711,LEN(C1711)-FIND(" - ",C1711)-2)</f>
        <v>Anneal Loop [COOL] 14/14 Score</v>
      </c>
      <c r="H1711">
        <f>VALUE(D1711)</f>
        <v>0.80554398148148154</v>
      </c>
    </row>
    <row r="1712" spans="1:8" x14ac:dyDescent="0.2">
      <c r="A1712" t="s">
        <v>364</v>
      </c>
      <c r="B1712">
        <v>-732.61060999999995</v>
      </c>
      <c r="C1712" t="s">
        <v>369</v>
      </c>
      <c r="D1712" s="5">
        <v>0.80561342592592589</v>
      </c>
      <c r="E1712" s="4">
        <f>VALUE(RIGHT(A1712,2))</f>
        <v>14</v>
      </c>
      <c r="F1712">
        <f>B1712</f>
        <v>-732.61060999999995</v>
      </c>
      <c r="G1712" t="str">
        <f>RIGHT(C1712,LEN(C1712)-FIND(" - ",C1712)-2)</f>
        <v>Minimization Loop Score</v>
      </c>
      <c r="H1712">
        <f>VALUE(D1712)</f>
        <v>0.80561342592592589</v>
      </c>
    </row>
    <row r="1713" spans="1:8" x14ac:dyDescent="0.2">
      <c r="A1713" t="s">
        <v>364</v>
      </c>
      <c r="B1713">
        <v>-732.28538000000003</v>
      </c>
      <c r="C1713" t="s">
        <v>365</v>
      </c>
      <c r="D1713" s="5">
        <v>0.80562500000000004</v>
      </c>
      <c r="E1713" s="4">
        <f>VALUE(RIGHT(A1713,2))</f>
        <v>14</v>
      </c>
      <c r="F1713">
        <f>B1713</f>
        <v>-732.28538000000003</v>
      </c>
      <c r="G1713" t="str">
        <f>RIGHT(C1713,LEN(C1713)-FIND(" - ",C1713)-2)</f>
        <v>Mutant Pack Score</v>
      </c>
      <c r="H1713">
        <f>VALUE(D1713)</f>
        <v>0.80562500000000004</v>
      </c>
    </row>
    <row r="1714" spans="1:8" x14ac:dyDescent="0.2">
      <c r="A1714" t="s">
        <v>364</v>
      </c>
      <c r="B1714">
        <v>-744.77904999999998</v>
      </c>
      <c r="C1714" t="s">
        <v>369</v>
      </c>
      <c r="D1714" s="5">
        <v>0.80600694444444443</v>
      </c>
      <c r="E1714" s="4">
        <f>VALUE(RIGHT(A1714,2))</f>
        <v>14</v>
      </c>
      <c r="F1714">
        <f>B1714</f>
        <v>-744.77904999999998</v>
      </c>
      <c r="G1714" t="str">
        <f>RIGHT(C1714,LEN(C1714)-FIND(" - ",C1714)-2)</f>
        <v>Minimization Loop Score</v>
      </c>
      <c r="H1714">
        <f>VALUE(D1714)</f>
        <v>0.80600694444444443</v>
      </c>
    </row>
    <row r="1715" spans="1:8" x14ac:dyDescent="0.2">
      <c r="A1715" t="s">
        <v>364</v>
      </c>
      <c r="B1715">
        <v>-762.59235000000001</v>
      </c>
      <c r="C1715" t="s">
        <v>404</v>
      </c>
      <c r="D1715" s="5">
        <v>0.80600694444444443</v>
      </c>
      <c r="E1715" s="4">
        <f>VALUE(RIGHT(A1715,2))</f>
        <v>14</v>
      </c>
      <c r="F1715">
        <f>B1715</f>
        <v>-762.59235000000001</v>
      </c>
      <c r="G1715" t="str">
        <f>RIGHT(C1715,LEN(C1715)-FIND(" - ",C1715)-2)</f>
        <v>Mut &amp; Min #01 Score</v>
      </c>
      <c r="H1715">
        <f>VALUE(D1715)</f>
        <v>0.80600694444444443</v>
      </c>
    </row>
    <row r="1716" spans="1:8" x14ac:dyDescent="0.2">
      <c r="A1716" t="s">
        <v>364</v>
      </c>
      <c r="B1716">
        <v>-751.60940000000005</v>
      </c>
      <c r="C1716" t="s">
        <v>365</v>
      </c>
      <c r="D1716" s="5">
        <v>0.80600694444444443</v>
      </c>
      <c r="E1716" s="4">
        <f t="shared" ref="E1716:E1779" si="0">VALUE(RIGHT(A1716,2))</f>
        <v>14</v>
      </c>
      <c r="F1716">
        <f t="shared" ref="F1716:F1779" si="1">B1716</f>
        <v>-751.60940000000005</v>
      </c>
      <c r="G1716" t="str">
        <f t="shared" ref="G1716:G1779" si="2">RIGHT(C1716,LEN(C1716)-FIND(" - ",C1716)-2)</f>
        <v>Mutant Pack Score</v>
      </c>
      <c r="H1716">
        <f t="shared" ref="H1716:H1779" si="3">VALUE(D1716)</f>
        <v>0.80600694444444443</v>
      </c>
    </row>
    <row r="1717" spans="1:8" x14ac:dyDescent="0.2">
      <c r="A1717" t="s">
        <v>364</v>
      </c>
      <c r="B1717">
        <v>-755.06322999999998</v>
      </c>
      <c r="C1717" t="s">
        <v>369</v>
      </c>
      <c r="D1717" s="5">
        <v>0.80608796296296292</v>
      </c>
      <c r="E1717" s="4">
        <f t="shared" si="0"/>
        <v>14</v>
      </c>
      <c r="F1717">
        <f t="shared" si="1"/>
        <v>-755.06322999999998</v>
      </c>
      <c r="G1717" t="str">
        <f t="shared" si="2"/>
        <v>Minimization Loop Score</v>
      </c>
      <c r="H1717">
        <f t="shared" si="3"/>
        <v>0.80608796296296292</v>
      </c>
    </row>
    <row r="1718" spans="1:8" x14ac:dyDescent="0.2">
      <c r="A1718" t="s">
        <v>364</v>
      </c>
      <c r="B1718">
        <v>-755.06322999999998</v>
      </c>
      <c r="C1718" t="s">
        <v>375</v>
      </c>
      <c r="D1718" s="5">
        <v>0.80626157407407406</v>
      </c>
      <c r="E1718" s="4">
        <f t="shared" si="0"/>
        <v>14</v>
      </c>
      <c r="F1718">
        <f t="shared" si="1"/>
        <v>-755.06322999999998</v>
      </c>
      <c r="G1718" t="str">
        <f t="shared" si="2"/>
        <v>Anneal Loop [HEAT]  1/14 Score</v>
      </c>
      <c r="H1718">
        <f t="shared" si="3"/>
        <v>0.80626157407407406</v>
      </c>
    </row>
    <row r="1719" spans="1:8" x14ac:dyDescent="0.2">
      <c r="A1719" t="s">
        <v>364</v>
      </c>
      <c r="B1719">
        <v>-755.06322999999998</v>
      </c>
      <c r="C1719" t="s">
        <v>378</v>
      </c>
      <c r="D1719" s="5">
        <v>0.80643518518518509</v>
      </c>
      <c r="E1719" s="4">
        <f t="shared" si="0"/>
        <v>14</v>
      </c>
      <c r="F1719">
        <f t="shared" si="1"/>
        <v>-755.06322999999998</v>
      </c>
      <c r="G1719" t="str">
        <f t="shared" si="2"/>
        <v>Anneal Loop [HEAT]  2/14 Score</v>
      </c>
      <c r="H1719">
        <f t="shared" si="3"/>
        <v>0.80643518518518509</v>
      </c>
    </row>
    <row r="1720" spans="1:8" x14ac:dyDescent="0.2">
      <c r="A1720" t="s">
        <v>364</v>
      </c>
      <c r="B1720">
        <v>-755.06322999999998</v>
      </c>
      <c r="C1720" t="s">
        <v>380</v>
      </c>
      <c r="D1720" s="5">
        <v>0.80660879629629623</v>
      </c>
      <c r="E1720" s="4">
        <f t="shared" si="0"/>
        <v>14</v>
      </c>
      <c r="F1720">
        <f t="shared" si="1"/>
        <v>-755.06322999999998</v>
      </c>
      <c r="G1720" t="str">
        <f t="shared" si="2"/>
        <v>Anneal Loop [HEAT]  3/14 Score</v>
      </c>
      <c r="H1720">
        <f t="shared" si="3"/>
        <v>0.80660879629629623</v>
      </c>
    </row>
    <row r="1721" spans="1:8" x14ac:dyDescent="0.2">
      <c r="A1721" t="s">
        <v>364</v>
      </c>
      <c r="B1721">
        <v>-751.12307999999996</v>
      </c>
      <c r="C1721" t="s">
        <v>382</v>
      </c>
      <c r="D1721" s="5">
        <v>0.80678240740740748</v>
      </c>
      <c r="E1721" s="4">
        <f t="shared" si="0"/>
        <v>14</v>
      </c>
      <c r="F1721">
        <f t="shared" si="1"/>
        <v>-751.12307999999996</v>
      </c>
      <c r="G1721" t="str">
        <f t="shared" si="2"/>
        <v>Anneal Loop [COOL]  4/14 Score</v>
      </c>
      <c r="H1721">
        <f t="shared" si="3"/>
        <v>0.80678240740740748</v>
      </c>
    </row>
    <row r="1722" spans="1:8" x14ac:dyDescent="0.2">
      <c r="A1722" t="s">
        <v>364</v>
      </c>
      <c r="B1722">
        <v>-744.37635</v>
      </c>
      <c r="C1722" t="s">
        <v>384</v>
      </c>
      <c r="D1722" s="5">
        <v>0.80695601851851861</v>
      </c>
      <c r="E1722" s="4">
        <f t="shared" si="0"/>
        <v>14</v>
      </c>
      <c r="F1722">
        <f t="shared" si="1"/>
        <v>-744.37635</v>
      </c>
      <c r="G1722" t="str">
        <f t="shared" si="2"/>
        <v>Anneal Loop [COOL]  5/14 Score</v>
      </c>
      <c r="H1722">
        <f t="shared" si="3"/>
        <v>0.80695601851851861</v>
      </c>
    </row>
    <row r="1723" spans="1:8" x14ac:dyDescent="0.2">
      <c r="A1723" t="s">
        <v>364</v>
      </c>
      <c r="B1723">
        <v>-743.5548</v>
      </c>
      <c r="C1723" t="s">
        <v>386</v>
      </c>
      <c r="D1723" s="5">
        <v>0.8071180555555556</v>
      </c>
      <c r="E1723" s="4">
        <f t="shared" si="0"/>
        <v>14</v>
      </c>
      <c r="F1723">
        <f t="shared" si="1"/>
        <v>-743.5548</v>
      </c>
      <c r="G1723" t="str">
        <f t="shared" si="2"/>
        <v>Anneal Loop [COOL]  6/14 Score</v>
      </c>
      <c r="H1723">
        <f t="shared" si="3"/>
        <v>0.8071180555555556</v>
      </c>
    </row>
    <row r="1724" spans="1:8" x14ac:dyDescent="0.2">
      <c r="A1724" t="s">
        <v>364</v>
      </c>
      <c r="B1724">
        <v>-743.13135999999997</v>
      </c>
      <c r="C1724" t="s">
        <v>388</v>
      </c>
      <c r="D1724" s="5">
        <v>0.80729166666666663</v>
      </c>
      <c r="E1724" s="4">
        <f t="shared" si="0"/>
        <v>14</v>
      </c>
      <c r="F1724">
        <f t="shared" si="1"/>
        <v>-743.13135999999997</v>
      </c>
      <c r="G1724" t="str">
        <f t="shared" si="2"/>
        <v>Anneal Loop [COOL]  7/14 Score</v>
      </c>
      <c r="H1724">
        <f t="shared" si="3"/>
        <v>0.80729166666666663</v>
      </c>
    </row>
    <row r="1725" spans="1:8" x14ac:dyDescent="0.2">
      <c r="A1725" t="s">
        <v>364</v>
      </c>
      <c r="B1725">
        <v>-743.13135999999997</v>
      </c>
      <c r="C1725" t="s">
        <v>390</v>
      </c>
      <c r="D1725" s="5">
        <v>0.80743055555555554</v>
      </c>
      <c r="E1725" s="4">
        <f t="shared" si="0"/>
        <v>14</v>
      </c>
      <c r="F1725">
        <f t="shared" si="1"/>
        <v>-743.13135999999997</v>
      </c>
      <c r="G1725" t="str">
        <f t="shared" si="2"/>
        <v>Anneal Loop [HEAT]  8/14 Score</v>
      </c>
      <c r="H1725">
        <f t="shared" si="3"/>
        <v>0.80743055555555554</v>
      </c>
    </row>
    <row r="1726" spans="1:8" x14ac:dyDescent="0.2">
      <c r="A1726" t="s">
        <v>364</v>
      </c>
      <c r="B1726">
        <v>-743.13135999999997</v>
      </c>
      <c r="C1726" t="s">
        <v>392</v>
      </c>
      <c r="D1726" s="5">
        <v>0.80760416666666668</v>
      </c>
      <c r="E1726" s="4">
        <f t="shared" si="0"/>
        <v>14</v>
      </c>
      <c r="F1726">
        <f t="shared" si="1"/>
        <v>-743.13135999999997</v>
      </c>
      <c r="G1726" t="str">
        <f t="shared" si="2"/>
        <v>Anneal Loop [HEAT]  9/14 Score</v>
      </c>
      <c r="H1726">
        <f t="shared" si="3"/>
        <v>0.80760416666666668</v>
      </c>
    </row>
    <row r="1727" spans="1:8" x14ac:dyDescent="0.2">
      <c r="A1727" t="s">
        <v>364</v>
      </c>
      <c r="B1727">
        <v>-743.13135999999997</v>
      </c>
      <c r="C1727" t="s">
        <v>394</v>
      </c>
      <c r="D1727" s="5">
        <v>0.80777777777777782</v>
      </c>
      <c r="E1727" s="4">
        <f t="shared" si="0"/>
        <v>14</v>
      </c>
      <c r="F1727">
        <f t="shared" si="1"/>
        <v>-743.13135999999997</v>
      </c>
      <c r="G1727" t="str">
        <f t="shared" si="2"/>
        <v>Anneal Loop [HEAT] 10/14 Score</v>
      </c>
      <c r="H1727">
        <f t="shared" si="3"/>
        <v>0.80777777777777782</v>
      </c>
    </row>
    <row r="1728" spans="1:8" x14ac:dyDescent="0.2">
      <c r="A1728" t="s">
        <v>364</v>
      </c>
      <c r="B1728">
        <v>-741.42799000000002</v>
      </c>
      <c r="C1728" t="s">
        <v>395</v>
      </c>
      <c r="D1728" s="5">
        <v>0.80795138888888884</v>
      </c>
      <c r="E1728" s="4">
        <f t="shared" si="0"/>
        <v>14</v>
      </c>
      <c r="F1728">
        <f t="shared" si="1"/>
        <v>-741.42799000000002</v>
      </c>
      <c r="G1728" t="str">
        <f t="shared" si="2"/>
        <v>Anneal Loop [COOL] 11/14 Score</v>
      </c>
      <c r="H1728">
        <f t="shared" si="3"/>
        <v>0.80795138888888884</v>
      </c>
    </row>
    <row r="1729" spans="1:8" x14ac:dyDescent="0.2">
      <c r="A1729" t="s">
        <v>364</v>
      </c>
      <c r="B1729">
        <v>-739.23289999999997</v>
      </c>
      <c r="C1729" t="s">
        <v>397</v>
      </c>
      <c r="D1729" s="5">
        <v>0.80812499999999998</v>
      </c>
      <c r="E1729" s="4">
        <f t="shared" si="0"/>
        <v>14</v>
      </c>
      <c r="F1729">
        <f t="shared" si="1"/>
        <v>-739.23289999999997</v>
      </c>
      <c r="G1729" t="str">
        <f t="shared" si="2"/>
        <v>Anneal Loop [COOL] 12/14 Score</v>
      </c>
      <c r="H1729">
        <f t="shared" si="3"/>
        <v>0.80812499999999998</v>
      </c>
    </row>
    <row r="1730" spans="1:8" x14ac:dyDescent="0.2">
      <c r="A1730" t="s">
        <v>364</v>
      </c>
      <c r="B1730">
        <v>-741.95650999999998</v>
      </c>
      <c r="C1730" t="s">
        <v>399</v>
      </c>
      <c r="D1730" s="5">
        <v>0.80829861111111112</v>
      </c>
      <c r="E1730" s="4">
        <f t="shared" si="0"/>
        <v>14</v>
      </c>
      <c r="F1730">
        <f t="shared" si="1"/>
        <v>-741.95650999999998</v>
      </c>
      <c r="G1730" t="str">
        <f t="shared" si="2"/>
        <v>Anneal Loop [COOL] 13/14 Score</v>
      </c>
      <c r="H1730">
        <f t="shared" si="3"/>
        <v>0.80829861111111112</v>
      </c>
    </row>
    <row r="1731" spans="1:8" x14ac:dyDescent="0.2">
      <c r="A1731" t="s">
        <v>364</v>
      </c>
      <c r="B1731">
        <v>-741.95650999999998</v>
      </c>
      <c r="C1731" t="s">
        <v>401</v>
      </c>
      <c r="D1731" s="5">
        <v>0.80846064814814822</v>
      </c>
      <c r="E1731" s="4">
        <f t="shared" si="0"/>
        <v>14</v>
      </c>
      <c r="F1731">
        <f t="shared" si="1"/>
        <v>-741.95650999999998</v>
      </c>
      <c r="G1731" t="str">
        <f t="shared" si="2"/>
        <v>Anneal Loop [COOL] 14/14 Score</v>
      </c>
      <c r="H1731">
        <f t="shared" si="3"/>
        <v>0.80846064814814822</v>
      </c>
    </row>
    <row r="1732" spans="1:8" x14ac:dyDescent="0.2">
      <c r="A1732" t="s">
        <v>364</v>
      </c>
      <c r="B1732">
        <v>-742.91259000000002</v>
      </c>
      <c r="C1732" t="s">
        <v>369</v>
      </c>
      <c r="D1732" s="5">
        <v>0.80854166666666671</v>
      </c>
      <c r="E1732" s="4">
        <f t="shared" si="0"/>
        <v>14</v>
      </c>
      <c r="F1732">
        <f t="shared" si="1"/>
        <v>-742.91259000000002</v>
      </c>
      <c r="G1732" t="str">
        <f t="shared" si="2"/>
        <v>Minimization Loop Score</v>
      </c>
      <c r="H1732">
        <f t="shared" si="3"/>
        <v>0.80854166666666671</v>
      </c>
    </row>
    <row r="1733" spans="1:8" x14ac:dyDescent="0.2">
      <c r="A1733" t="s">
        <v>364</v>
      </c>
      <c r="B1733">
        <v>-742.81029000000001</v>
      </c>
      <c r="C1733" t="s">
        <v>365</v>
      </c>
      <c r="D1733" s="5">
        <v>0.80854166666666671</v>
      </c>
      <c r="E1733" s="4">
        <f t="shared" si="0"/>
        <v>14</v>
      </c>
      <c r="F1733">
        <f t="shared" si="1"/>
        <v>-742.81029000000001</v>
      </c>
      <c r="G1733" t="str">
        <f t="shared" si="2"/>
        <v>Mutant Pack Score</v>
      </c>
      <c r="H1733">
        <f t="shared" si="3"/>
        <v>0.80854166666666671</v>
      </c>
    </row>
    <row r="1734" spans="1:8" x14ac:dyDescent="0.2">
      <c r="A1734" t="s">
        <v>364</v>
      </c>
      <c r="B1734">
        <v>-753.47856000000002</v>
      </c>
      <c r="C1734" t="s">
        <v>369</v>
      </c>
      <c r="D1734" s="5">
        <v>0.80891203703703696</v>
      </c>
      <c r="E1734" s="4">
        <f t="shared" si="0"/>
        <v>14</v>
      </c>
      <c r="F1734">
        <f t="shared" si="1"/>
        <v>-753.47856000000002</v>
      </c>
      <c r="G1734" t="str">
        <f t="shared" si="2"/>
        <v>Minimization Loop Score</v>
      </c>
      <c r="H1734">
        <f t="shared" si="3"/>
        <v>0.80891203703703696</v>
      </c>
    </row>
    <row r="1735" spans="1:8" x14ac:dyDescent="0.2">
      <c r="A1735" t="s">
        <v>364</v>
      </c>
      <c r="B1735">
        <v>-762.59235000000001</v>
      </c>
      <c r="C1735" t="s">
        <v>406</v>
      </c>
      <c r="D1735" s="5">
        <v>0.80892361111111111</v>
      </c>
      <c r="E1735" s="4">
        <f t="shared" si="0"/>
        <v>14</v>
      </c>
      <c r="F1735">
        <f t="shared" si="1"/>
        <v>-762.59235000000001</v>
      </c>
      <c r="G1735" t="str">
        <f t="shared" si="2"/>
        <v>Mut &amp; Min #02 Score</v>
      </c>
      <c r="H1735">
        <f t="shared" si="3"/>
        <v>0.80892361111111111</v>
      </c>
    </row>
    <row r="1736" spans="1:8" x14ac:dyDescent="0.2">
      <c r="A1736" t="s">
        <v>364</v>
      </c>
      <c r="B1736">
        <v>-754.89678000000004</v>
      </c>
      <c r="C1736" t="s">
        <v>365</v>
      </c>
      <c r="D1736" s="5">
        <v>0.80892361111111111</v>
      </c>
      <c r="E1736" s="4">
        <f t="shared" si="0"/>
        <v>14</v>
      </c>
      <c r="F1736">
        <f t="shared" si="1"/>
        <v>-754.89678000000004</v>
      </c>
      <c r="G1736" t="str">
        <f t="shared" si="2"/>
        <v>Mutant Pack Score</v>
      </c>
      <c r="H1736">
        <f t="shared" si="3"/>
        <v>0.80892361111111111</v>
      </c>
    </row>
    <row r="1737" spans="1:8" x14ac:dyDescent="0.2">
      <c r="A1737" t="s">
        <v>364</v>
      </c>
      <c r="B1737">
        <v>-755.50013000000001</v>
      </c>
      <c r="C1737" t="s">
        <v>369</v>
      </c>
      <c r="D1737" s="5">
        <v>0.80899305555555545</v>
      </c>
      <c r="E1737" s="4">
        <f t="shared" si="0"/>
        <v>14</v>
      </c>
      <c r="F1737">
        <f t="shared" si="1"/>
        <v>-755.50013000000001</v>
      </c>
      <c r="G1737" t="str">
        <f t="shared" si="2"/>
        <v>Minimization Loop Score</v>
      </c>
      <c r="H1737">
        <f t="shared" si="3"/>
        <v>0.80899305555555545</v>
      </c>
    </row>
    <row r="1738" spans="1:8" x14ac:dyDescent="0.2">
      <c r="A1738" t="s">
        <v>364</v>
      </c>
      <c r="B1738">
        <v>-755.50013000000001</v>
      </c>
      <c r="C1738" t="s">
        <v>375</v>
      </c>
      <c r="D1738" s="5">
        <v>0.80917824074074074</v>
      </c>
      <c r="E1738" s="4">
        <f t="shared" si="0"/>
        <v>14</v>
      </c>
      <c r="F1738">
        <f t="shared" si="1"/>
        <v>-755.50013000000001</v>
      </c>
      <c r="G1738" t="str">
        <f t="shared" si="2"/>
        <v>Anneal Loop [HEAT]  1/14 Score</v>
      </c>
      <c r="H1738">
        <f t="shared" si="3"/>
        <v>0.80917824074074074</v>
      </c>
    </row>
    <row r="1739" spans="1:8" x14ac:dyDescent="0.2">
      <c r="A1739" t="s">
        <v>364</v>
      </c>
      <c r="B1739">
        <v>-755.50013000000001</v>
      </c>
      <c r="C1739" t="s">
        <v>378</v>
      </c>
      <c r="D1739" s="5">
        <v>0.80935185185185177</v>
      </c>
      <c r="E1739" s="4">
        <f t="shared" si="0"/>
        <v>14</v>
      </c>
      <c r="F1739">
        <f t="shared" si="1"/>
        <v>-755.50013000000001</v>
      </c>
      <c r="G1739" t="str">
        <f t="shared" si="2"/>
        <v>Anneal Loop [HEAT]  2/14 Score</v>
      </c>
      <c r="H1739">
        <f t="shared" si="3"/>
        <v>0.80935185185185177</v>
      </c>
    </row>
    <row r="1740" spans="1:8" x14ac:dyDescent="0.2">
      <c r="A1740" t="s">
        <v>364</v>
      </c>
      <c r="B1740">
        <v>-755.50013000000001</v>
      </c>
      <c r="C1740" t="s">
        <v>380</v>
      </c>
      <c r="D1740" s="5">
        <v>0.80952546296296291</v>
      </c>
      <c r="E1740" s="4">
        <f t="shared" si="0"/>
        <v>14</v>
      </c>
      <c r="F1740">
        <f t="shared" si="1"/>
        <v>-755.50013000000001</v>
      </c>
      <c r="G1740" t="str">
        <f t="shared" si="2"/>
        <v>Anneal Loop [HEAT]  3/14 Score</v>
      </c>
      <c r="H1740">
        <f t="shared" si="3"/>
        <v>0.80952546296296291</v>
      </c>
    </row>
    <row r="1741" spans="1:8" x14ac:dyDescent="0.2">
      <c r="A1741" t="s">
        <v>364</v>
      </c>
      <c r="B1741">
        <v>-754.47640000000001</v>
      </c>
      <c r="C1741" t="s">
        <v>382</v>
      </c>
      <c r="D1741" s="5">
        <v>0.80969907407407404</v>
      </c>
      <c r="E1741" s="4">
        <f t="shared" si="0"/>
        <v>14</v>
      </c>
      <c r="F1741">
        <f t="shared" si="1"/>
        <v>-754.47640000000001</v>
      </c>
      <c r="G1741" t="str">
        <f t="shared" si="2"/>
        <v>Anneal Loop [COOL]  4/14 Score</v>
      </c>
      <c r="H1741">
        <f t="shared" si="3"/>
        <v>0.80969907407407404</v>
      </c>
    </row>
    <row r="1742" spans="1:8" x14ac:dyDescent="0.2">
      <c r="A1742" t="s">
        <v>364</v>
      </c>
      <c r="B1742">
        <v>-754.47640000000001</v>
      </c>
      <c r="C1742" t="s">
        <v>384</v>
      </c>
      <c r="D1742" s="5">
        <v>0.80987268518518529</v>
      </c>
      <c r="E1742" s="4">
        <f t="shared" si="0"/>
        <v>14</v>
      </c>
      <c r="F1742">
        <f t="shared" si="1"/>
        <v>-754.47640000000001</v>
      </c>
      <c r="G1742" t="str">
        <f t="shared" si="2"/>
        <v>Anneal Loop [COOL]  5/14 Score</v>
      </c>
      <c r="H1742">
        <f t="shared" si="3"/>
        <v>0.80987268518518529</v>
      </c>
    </row>
    <row r="1743" spans="1:8" x14ac:dyDescent="0.2">
      <c r="A1743" t="s">
        <v>364</v>
      </c>
      <c r="B1743">
        <v>-754.47640000000001</v>
      </c>
      <c r="C1743" t="s">
        <v>386</v>
      </c>
      <c r="D1743" s="5">
        <v>0.81003472222222228</v>
      </c>
      <c r="E1743" s="4">
        <f t="shared" si="0"/>
        <v>14</v>
      </c>
      <c r="F1743">
        <f t="shared" si="1"/>
        <v>-754.47640000000001</v>
      </c>
      <c r="G1743" t="str">
        <f t="shared" si="2"/>
        <v>Anneal Loop [COOL]  6/14 Score</v>
      </c>
      <c r="H1743">
        <f t="shared" si="3"/>
        <v>0.81003472222222228</v>
      </c>
    </row>
    <row r="1744" spans="1:8" x14ac:dyDescent="0.2">
      <c r="A1744" t="s">
        <v>364</v>
      </c>
      <c r="B1744">
        <v>-750.47328000000005</v>
      </c>
      <c r="C1744" t="s">
        <v>388</v>
      </c>
      <c r="D1744" s="5">
        <v>0.81020833333333331</v>
      </c>
      <c r="E1744" s="4">
        <f t="shared" si="0"/>
        <v>14</v>
      </c>
      <c r="F1744">
        <f t="shared" si="1"/>
        <v>-750.47328000000005</v>
      </c>
      <c r="G1744" t="str">
        <f t="shared" si="2"/>
        <v>Anneal Loop [COOL]  7/14 Score</v>
      </c>
      <c r="H1744">
        <f t="shared" si="3"/>
        <v>0.81020833333333331</v>
      </c>
    </row>
    <row r="1745" spans="1:8" x14ac:dyDescent="0.2">
      <c r="A1745" t="s">
        <v>364</v>
      </c>
      <c r="B1745">
        <v>-750.47328000000005</v>
      </c>
      <c r="C1745" t="s">
        <v>390</v>
      </c>
      <c r="D1745" s="5">
        <v>0.81038194444444445</v>
      </c>
      <c r="E1745" s="4">
        <f t="shared" si="0"/>
        <v>14</v>
      </c>
      <c r="F1745">
        <f t="shared" si="1"/>
        <v>-750.47328000000005</v>
      </c>
      <c r="G1745" t="str">
        <f t="shared" si="2"/>
        <v>Anneal Loop [HEAT]  8/14 Score</v>
      </c>
      <c r="H1745">
        <f t="shared" si="3"/>
        <v>0.81038194444444445</v>
      </c>
    </row>
    <row r="1746" spans="1:8" x14ac:dyDescent="0.2">
      <c r="A1746" t="s">
        <v>364</v>
      </c>
      <c r="B1746">
        <v>-750.47328000000005</v>
      </c>
      <c r="C1746" t="s">
        <v>392</v>
      </c>
      <c r="D1746" s="5">
        <v>0.81056712962962962</v>
      </c>
      <c r="E1746" s="4">
        <f t="shared" si="0"/>
        <v>14</v>
      </c>
      <c r="F1746">
        <f t="shared" si="1"/>
        <v>-750.47328000000005</v>
      </c>
      <c r="G1746" t="str">
        <f t="shared" si="2"/>
        <v>Anneal Loop [HEAT]  9/14 Score</v>
      </c>
      <c r="H1746">
        <f t="shared" si="3"/>
        <v>0.81056712962962962</v>
      </c>
    </row>
    <row r="1747" spans="1:8" x14ac:dyDescent="0.2">
      <c r="A1747" t="s">
        <v>364</v>
      </c>
      <c r="B1747">
        <v>-750.47328000000005</v>
      </c>
      <c r="C1747" t="s">
        <v>394</v>
      </c>
      <c r="D1747" s="5">
        <v>0.81074074074074076</v>
      </c>
      <c r="E1747" s="4">
        <f t="shared" si="0"/>
        <v>14</v>
      </c>
      <c r="F1747">
        <f t="shared" si="1"/>
        <v>-750.47328000000005</v>
      </c>
      <c r="G1747" t="str">
        <f t="shared" si="2"/>
        <v>Anneal Loop [HEAT] 10/14 Score</v>
      </c>
      <c r="H1747">
        <f t="shared" si="3"/>
        <v>0.81074074074074076</v>
      </c>
    </row>
    <row r="1748" spans="1:8" x14ac:dyDescent="0.2">
      <c r="A1748" t="s">
        <v>364</v>
      </c>
      <c r="B1748">
        <v>-746.34919000000002</v>
      </c>
      <c r="C1748" t="s">
        <v>395</v>
      </c>
      <c r="D1748" s="5">
        <v>0.8109143518518519</v>
      </c>
      <c r="E1748" s="4">
        <f t="shared" si="0"/>
        <v>14</v>
      </c>
      <c r="F1748">
        <f t="shared" si="1"/>
        <v>-746.34919000000002</v>
      </c>
      <c r="G1748" t="str">
        <f t="shared" si="2"/>
        <v>Anneal Loop [COOL] 11/14 Score</v>
      </c>
      <c r="H1748">
        <f t="shared" si="3"/>
        <v>0.8109143518518519</v>
      </c>
    </row>
    <row r="1749" spans="1:8" x14ac:dyDescent="0.2">
      <c r="A1749" t="s">
        <v>364</v>
      </c>
      <c r="B1749">
        <v>-746.17222000000004</v>
      </c>
      <c r="C1749" t="s">
        <v>397</v>
      </c>
      <c r="D1749" s="5">
        <v>0.81108796296296293</v>
      </c>
      <c r="E1749" s="4">
        <f t="shared" si="0"/>
        <v>14</v>
      </c>
      <c r="F1749">
        <f t="shared" si="1"/>
        <v>-746.17222000000004</v>
      </c>
      <c r="G1749" t="str">
        <f t="shared" si="2"/>
        <v>Anneal Loop [COOL] 12/14 Score</v>
      </c>
      <c r="H1749">
        <f t="shared" si="3"/>
        <v>0.81108796296296293</v>
      </c>
    </row>
    <row r="1750" spans="1:8" x14ac:dyDescent="0.2">
      <c r="A1750" t="s">
        <v>364</v>
      </c>
      <c r="B1750">
        <v>-746.17222000000004</v>
      </c>
      <c r="C1750" t="s">
        <v>399</v>
      </c>
      <c r="D1750" s="5">
        <v>0.81126157407407407</v>
      </c>
      <c r="E1750" s="4">
        <f t="shared" si="0"/>
        <v>14</v>
      </c>
      <c r="F1750">
        <f t="shared" si="1"/>
        <v>-746.17222000000004</v>
      </c>
      <c r="G1750" t="str">
        <f t="shared" si="2"/>
        <v>Anneal Loop [COOL] 13/14 Score</v>
      </c>
      <c r="H1750">
        <f t="shared" si="3"/>
        <v>0.81126157407407407</v>
      </c>
    </row>
    <row r="1751" spans="1:8" x14ac:dyDescent="0.2">
      <c r="A1751" t="s">
        <v>364</v>
      </c>
      <c r="B1751">
        <v>-744.76958999999999</v>
      </c>
      <c r="C1751" t="s">
        <v>401</v>
      </c>
      <c r="D1751" s="5">
        <v>0.81142361111111105</v>
      </c>
      <c r="E1751" s="4">
        <f t="shared" si="0"/>
        <v>14</v>
      </c>
      <c r="F1751">
        <f t="shared" si="1"/>
        <v>-744.76958999999999</v>
      </c>
      <c r="G1751" t="str">
        <f t="shared" si="2"/>
        <v>Anneal Loop [COOL] 14/14 Score</v>
      </c>
      <c r="H1751">
        <f t="shared" si="3"/>
        <v>0.81142361111111105</v>
      </c>
    </row>
    <row r="1752" spans="1:8" x14ac:dyDescent="0.2">
      <c r="A1752" t="s">
        <v>364</v>
      </c>
      <c r="B1752">
        <v>-745.20443</v>
      </c>
      <c r="C1752" t="s">
        <v>369</v>
      </c>
      <c r="D1752" s="5">
        <v>0.81150462962962966</v>
      </c>
      <c r="E1752" s="4">
        <f t="shared" si="0"/>
        <v>14</v>
      </c>
      <c r="F1752">
        <f t="shared" si="1"/>
        <v>-745.20443</v>
      </c>
      <c r="G1752" t="str">
        <f t="shared" si="2"/>
        <v>Minimization Loop Score</v>
      </c>
      <c r="H1752">
        <f t="shared" si="3"/>
        <v>0.81150462962962966</v>
      </c>
    </row>
    <row r="1753" spans="1:8" x14ac:dyDescent="0.2">
      <c r="A1753" t="s">
        <v>364</v>
      </c>
      <c r="B1753">
        <v>-744.92343000000005</v>
      </c>
      <c r="C1753" t="s">
        <v>365</v>
      </c>
      <c r="D1753" s="5">
        <v>0.81150462962962966</v>
      </c>
      <c r="E1753" s="4">
        <f t="shared" si="0"/>
        <v>14</v>
      </c>
      <c r="F1753">
        <f t="shared" si="1"/>
        <v>-744.92343000000005</v>
      </c>
      <c r="G1753" t="str">
        <f t="shared" si="2"/>
        <v>Mutant Pack Score</v>
      </c>
      <c r="H1753">
        <f t="shared" si="3"/>
        <v>0.81150462962962966</v>
      </c>
    </row>
    <row r="1754" spans="1:8" x14ac:dyDescent="0.2">
      <c r="A1754" t="s">
        <v>364</v>
      </c>
      <c r="B1754">
        <v>-754.35931000000005</v>
      </c>
      <c r="C1754" t="s">
        <v>369</v>
      </c>
      <c r="D1754" s="5">
        <v>0.81188657407407405</v>
      </c>
      <c r="E1754" s="4">
        <f t="shared" si="0"/>
        <v>14</v>
      </c>
      <c r="F1754">
        <f t="shared" si="1"/>
        <v>-754.35931000000005</v>
      </c>
      <c r="G1754" t="str">
        <f t="shared" si="2"/>
        <v>Minimization Loop Score</v>
      </c>
      <c r="H1754">
        <f t="shared" si="3"/>
        <v>0.81188657407407405</v>
      </c>
    </row>
    <row r="1755" spans="1:8" x14ac:dyDescent="0.2">
      <c r="A1755" t="s">
        <v>364</v>
      </c>
      <c r="B1755">
        <v>-762.59235000000001</v>
      </c>
      <c r="C1755" t="s">
        <v>408</v>
      </c>
      <c r="D1755" s="5">
        <v>0.81188657407407405</v>
      </c>
      <c r="E1755" s="4">
        <f t="shared" si="0"/>
        <v>14</v>
      </c>
      <c r="F1755">
        <f t="shared" si="1"/>
        <v>-762.59235000000001</v>
      </c>
      <c r="G1755" t="str">
        <f t="shared" si="2"/>
        <v>Mut &amp; Min #03 Score</v>
      </c>
      <c r="H1755">
        <f t="shared" si="3"/>
        <v>0.81188657407407405</v>
      </c>
    </row>
    <row r="1756" spans="1:8" x14ac:dyDescent="0.2">
      <c r="A1756" t="s">
        <v>364</v>
      </c>
      <c r="B1756">
        <v>-753.95824000000005</v>
      </c>
      <c r="C1756" t="s">
        <v>365</v>
      </c>
      <c r="D1756" s="5">
        <v>0.81188657407407405</v>
      </c>
      <c r="E1756" s="4">
        <f t="shared" si="0"/>
        <v>14</v>
      </c>
      <c r="F1756">
        <f t="shared" si="1"/>
        <v>-753.95824000000005</v>
      </c>
      <c r="G1756" t="str">
        <f t="shared" si="2"/>
        <v>Mutant Pack Score</v>
      </c>
      <c r="H1756">
        <f t="shared" si="3"/>
        <v>0.81188657407407405</v>
      </c>
    </row>
    <row r="1757" spans="1:8" x14ac:dyDescent="0.2">
      <c r="A1757" t="s">
        <v>364</v>
      </c>
      <c r="B1757">
        <v>-754.91229999999996</v>
      </c>
      <c r="C1757" t="s">
        <v>369</v>
      </c>
      <c r="D1757" s="5">
        <v>0.81196759259259255</v>
      </c>
      <c r="E1757" s="4">
        <f t="shared" si="0"/>
        <v>14</v>
      </c>
      <c r="F1757">
        <f t="shared" si="1"/>
        <v>-754.91229999999996</v>
      </c>
      <c r="G1757" t="str">
        <f t="shared" si="2"/>
        <v>Minimization Loop Score</v>
      </c>
      <c r="H1757">
        <f t="shared" si="3"/>
        <v>0.81196759259259255</v>
      </c>
    </row>
    <row r="1758" spans="1:8" x14ac:dyDescent="0.2">
      <c r="A1758" t="s">
        <v>364</v>
      </c>
      <c r="B1758">
        <v>-754.91229999999996</v>
      </c>
      <c r="C1758" t="s">
        <v>375</v>
      </c>
      <c r="D1758" s="5">
        <v>0.81215277777777783</v>
      </c>
      <c r="E1758" s="4">
        <f t="shared" si="0"/>
        <v>14</v>
      </c>
      <c r="F1758">
        <f t="shared" si="1"/>
        <v>-754.91229999999996</v>
      </c>
      <c r="G1758" t="str">
        <f t="shared" si="2"/>
        <v>Anneal Loop [HEAT]  1/14 Score</v>
      </c>
      <c r="H1758">
        <f t="shared" si="3"/>
        <v>0.81215277777777783</v>
      </c>
    </row>
    <row r="1759" spans="1:8" x14ac:dyDescent="0.2">
      <c r="A1759" t="s">
        <v>364</v>
      </c>
      <c r="B1759">
        <v>-754.91229999999996</v>
      </c>
      <c r="C1759" t="s">
        <v>378</v>
      </c>
      <c r="D1759" s="5">
        <v>0.81233796296296301</v>
      </c>
      <c r="E1759" s="4">
        <f t="shared" si="0"/>
        <v>14</v>
      </c>
      <c r="F1759">
        <f t="shared" si="1"/>
        <v>-754.91229999999996</v>
      </c>
      <c r="G1759" t="str">
        <f t="shared" si="2"/>
        <v>Anneal Loop [HEAT]  2/14 Score</v>
      </c>
      <c r="H1759">
        <f t="shared" si="3"/>
        <v>0.81233796296296301</v>
      </c>
    </row>
    <row r="1760" spans="1:8" x14ac:dyDescent="0.2">
      <c r="A1760" t="s">
        <v>364</v>
      </c>
      <c r="B1760">
        <v>-754.91229999999996</v>
      </c>
      <c r="C1760" t="s">
        <v>380</v>
      </c>
      <c r="D1760" s="5">
        <v>0.81252314814814808</v>
      </c>
      <c r="E1760" s="4">
        <f t="shared" si="0"/>
        <v>14</v>
      </c>
      <c r="F1760">
        <f t="shared" si="1"/>
        <v>-754.91229999999996</v>
      </c>
      <c r="G1760" t="str">
        <f t="shared" si="2"/>
        <v>Anneal Loop [HEAT]  3/14 Score</v>
      </c>
      <c r="H1760">
        <f t="shared" si="3"/>
        <v>0.81252314814814808</v>
      </c>
    </row>
    <row r="1761" spans="1:8" x14ac:dyDescent="0.2">
      <c r="A1761" t="s">
        <v>364</v>
      </c>
      <c r="B1761">
        <v>-752.44713999999999</v>
      </c>
      <c r="C1761" t="s">
        <v>382</v>
      </c>
      <c r="D1761" s="5">
        <v>0.81269675925925933</v>
      </c>
      <c r="E1761" s="4">
        <f t="shared" si="0"/>
        <v>14</v>
      </c>
      <c r="F1761">
        <f t="shared" si="1"/>
        <v>-752.44713999999999</v>
      </c>
      <c r="G1761" t="str">
        <f t="shared" si="2"/>
        <v>Anneal Loop [COOL]  4/14 Score</v>
      </c>
      <c r="H1761">
        <f t="shared" si="3"/>
        <v>0.81269675925925933</v>
      </c>
    </row>
    <row r="1762" spans="1:8" x14ac:dyDescent="0.2">
      <c r="A1762" t="s">
        <v>364</v>
      </c>
      <c r="B1762">
        <v>-750.71204999999998</v>
      </c>
      <c r="C1762" t="s">
        <v>384</v>
      </c>
      <c r="D1762" s="5">
        <v>0.81287037037037047</v>
      </c>
      <c r="E1762" s="4">
        <f t="shared" si="0"/>
        <v>14</v>
      </c>
      <c r="F1762">
        <f t="shared" si="1"/>
        <v>-750.71204999999998</v>
      </c>
      <c r="G1762" t="str">
        <f t="shared" si="2"/>
        <v>Anneal Loop [COOL]  5/14 Score</v>
      </c>
      <c r="H1762">
        <f t="shared" si="3"/>
        <v>0.81287037037037047</v>
      </c>
    </row>
    <row r="1763" spans="1:8" x14ac:dyDescent="0.2">
      <c r="A1763" t="s">
        <v>364</v>
      </c>
      <c r="B1763">
        <v>-750.26818000000003</v>
      </c>
      <c r="C1763" t="s">
        <v>386</v>
      </c>
      <c r="D1763" s="5">
        <v>0.81303240740740745</v>
      </c>
      <c r="E1763" s="4">
        <f t="shared" si="0"/>
        <v>14</v>
      </c>
      <c r="F1763">
        <f t="shared" si="1"/>
        <v>-750.26818000000003</v>
      </c>
      <c r="G1763" t="str">
        <f t="shared" si="2"/>
        <v>Anneal Loop [COOL]  6/14 Score</v>
      </c>
      <c r="H1763">
        <f t="shared" si="3"/>
        <v>0.81303240740740745</v>
      </c>
    </row>
    <row r="1764" spans="1:8" x14ac:dyDescent="0.2">
      <c r="A1764" t="s">
        <v>364</v>
      </c>
      <c r="B1764">
        <v>-738.90665999999999</v>
      </c>
      <c r="C1764" t="s">
        <v>388</v>
      </c>
      <c r="D1764" s="5">
        <v>0.81321759259259263</v>
      </c>
      <c r="E1764" s="4">
        <f t="shared" si="0"/>
        <v>14</v>
      </c>
      <c r="F1764">
        <f t="shared" si="1"/>
        <v>-738.90665999999999</v>
      </c>
      <c r="G1764" t="str">
        <f t="shared" si="2"/>
        <v>Anneal Loop [COOL]  7/14 Score</v>
      </c>
      <c r="H1764">
        <f t="shared" si="3"/>
        <v>0.81321759259259263</v>
      </c>
    </row>
    <row r="1765" spans="1:8" x14ac:dyDescent="0.2">
      <c r="A1765" t="s">
        <v>364</v>
      </c>
      <c r="B1765">
        <v>-738.90665999999999</v>
      </c>
      <c r="C1765" t="s">
        <v>390</v>
      </c>
      <c r="D1765" s="5">
        <v>0.81340277777777781</v>
      </c>
      <c r="E1765" s="4">
        <f t="shared" si="0"/>
        <v>14</v>
      </c>
      <c r="F1765">
        <f t="shared" si="1"/>
        <v>-738.90665999999999</v>
      </c>
      <c r="G1765" t="str">
        <f t="shared" si="2"/>
        <v>Anneal Loop [HEAT]  8/14 Score</v>
      </c>
      <c r="H1765">
        <f t="shared" si="3"/>
        <v>0.81340277777777781</v>
      </c>
    </row>
    <row r="1766" spans="1:8" x14ac:dyDescent="0.2">
      <c r="A1766" t="s">
        <v>364</v>
      </c>
      <c r="B1766">
        <v>-738.90665999999999</v>
      </c>
      <c r="C1766" t="s">
        <v>392</v>
      </c>
      <c r="D1766" s="5">
        <v>0.81357638888888895</v>
      </c>
      <c r="E1766" s="4">
        <f t="shared" si="0"/>
        <v>14</v>
      </c>
      <c r="F1766">
        <f t="shared" si="1"/>
        <v>-738.90665999999999</v>
      </c>
      <c r="G1766" t="str">
        <f t="shared" si="2"/>
        <v>Anneal Loop [HEAT]  9/14 Score</v>
      </c>
      <c r="H1766">
        <f t="shared" si="3"/>
        <v>0.81357638888888895</v>
      </c>
    </row>
    <row r="1767" spans="1:8" x14ac:dyDescent="0.2">
      <c r="A1767" t="s">
        <v>364</v>
      </c>
      <c r="B1767">
        <v>-738.90665999999999</v>
      </c>
      <c r="C1767" t="s">
        <v>394</v>
      </c>
      <c r="D1767" s="5">
        <v>0.81376157407407401</v>
      </c>
      <c r="E1767" s="4">
        <f t="shared" si="0"/>
        <v>14</v>
      </c>
      <c r="F1767">
        <f t="shared" si="1"/>
        <v>-738.90665999999999</v>
      </c>
      <c r="G1767" t="str">
        <f t="shared" si="2"/>
        <v>Anneal Loop [HEAT] 10/14 Score</v>
      </c>
      <c r="H1767">
        <f t="shared" si="3"/>
        <v>0.81376157407407401</v>
      </c>
    </row>
    <row r="1768" spans="1:8" x14ac:dyDescent="0.2">
      <c r="A1768" t="s">
        <v>364</v>
      </c>
      <c r="B1768">
        <v>-738.90665999999999</v>
      </c>
      <c r="C1768" t="s">
        <v>395</v>
      </c>
      <c r="D1768" s="5">
        <v>0.81393518518518526</v>
      </c>
      <c r="E1768" s="4">
        <f t="shared" si="0"/>
        <v>14</v>
      </c>
      <c r="F1768">
        <f t="shared" si="1"/>
        <v>-738.90665999999999</v>
      </c>
      <c r="G1768" t="str">
        <f t="shared" si="2"/>
        <v>Anneal Loop [COOL] 11/14 Score</v>
      </c>
      <c r="H1768">
        <f t="shared" si="3"/>
        <v>0.81393518518518526</v>
      </c>
    </row>
    <row r="1769" spans="1:8" x14ac:dyDescent="0.2">
      <c r="A1769" t="s">
        <v>364</v>
      </c>
      <c r="B1769">
        <v>-739.74032999999997</v>
      </c>
      <c r="C1769" t="s">
        <v>397</v>
      </c>
      <c r="D1769" s="5">
        <v>0.8141087962962964</v>
      </c>
      <c r="E1769" s="4">
        <f t="shared" si="0"/>
        <v>14</v>
      </c>
      <c r="F1769">
        <f t="shared" si="1"/>
        <v>-739.74032999999997</v>
      </c>
      <c r="G1769" t="str">
        <f t="shared" si="2"/>
        <v>Anneal Loop [COOL] 12/14 Score</v>
      </c>
      <c r="H1769">
        <f t="shared" si="3"/>
        <v>0.8141087962962964</v>
      </c>
    </row>
    <row r="1770" spans="1:8" x14ac:dyDescent="0.2">
      <c r="A1770" t="s">
        <v>364</v>
      </c>
      <c r="B1770">
        <v>-739.74032999999997</v>
      </c>
      <c r="C1770" t="s">
        <v>399</v>
      </c>
      <c r="D1770" s="5">
        <v>0.81428240740740743</v>
      </c>
      <c r="E1770" s="4">
        <f t="shared" si="0"/>
        <v>14</v>
      </c>
      <c r="F1770">
        <f t="shared" si="1"/>
        <v>-739.74032999999997</v>
      </c>
      <c r="G1770" t="str">
        <f t="shared" si="2"/>
        <v>Anneal Loop [COOL] 13/14 Score</v>
      </c>
      <c r="H1770">
        <f t="shared" si="3"/>
        <v>0.81428240740740743</v>
      </c>
    </row>
    <row r="1771" spans="1:8" x14ac:dyDescent="0.2">
      <c r="A1771" t="s">
        <v>364</v>
      </c>
      <c r="B1771">
        <v>-740.35411999999997</v>
      </c>
      <c r="C1771" t="s">
        <v>401</v>
      </c>
      <c r="D1771" s="5">
        <v>0.81445601851851857</v>
      </c>
      <c r="E1771" s="4">
        <f t="shared" si="0"/>
        <v>14</v>
      </c>
      <c r="F1771">
        <f t="shared" si="1"/>
        <v>-740.35411999999997</v>
      </c>
      <c r="G1771" t="str">
        <f t="shared" si="2"/>
        <v>Anneal Loop [COOL] 14/14 Score</v>
      </c>
      <c r="H1771">
        <f t="shared" si="3"/>
        <v>0.81445601851851857</v>
      </c>
    </row>
    <row r="1772" spans="1:8" x14ac:dyDescent="0.2">
      <c r="A1772" t="s">
        <v>364</v>
      </c>
      <c r="B1772">
        <v>-741.02232000000004</v>
      </c>
      <c r="C1772" t="s">
        <v>369</v>
      </c>
      <c r="D1772" s="5">
        <v>0.81454861111111121</v>
      </c>
      <c r="E1772" s="4">
        <f t="shared" si="0"/>
        <v>14</v>
      </c>
      <c r="F1772">
        <f t="shared" si="1"/>
        <v>-741.02232000000004</v>
      </c>
      <c r="G1772" t="str">
        <f t="shared" si="2"/>
        <v>Minimization Loop Score</v>
      </c>
      <c r="H1772">
        <f t="shared" si="3"/>
        <v>0.81454861111111121</v>
      </c>
    </row>
    <row r="1773" spans="1:8" x14ac:dyDescent="0.2">
      <c r="A1773" t="s">
        <v>364</v>
      </c>
      <c r="B1773">
        <v>-740.56996000000004</v>
      </c>
      <c r="C1773" t="s">
        <v>365</v>
      </c>
      <c r="D1773" s="5">
        <v>0.81454861111111121</v>
      </c>
      <c r="E1773" s="4">
        <f t="shared" si="0"/>
        <v>14</v>
      </c>
      <c r="F1773">
        <f t="shared" si="1"/>
        <v>-740.56996000000004</v>
      </c>
      <c r="G1773" t="str">
        <f t="shared" si="2"/>
        <v>Mutant Pack Score</v>
      </c>
      <c r="H1773">
        <f t="shared" si="3"/>
        <v>0.81454861111111121</v>
      </c>
    </row>
    <row r="1774" spans="1:8" x14ac:dyDescent="0.2">
      <c r="A1774" t="s">
        <v>364</v>
      </c>
      <c r="B1774">
        <v>-752.24332000000004</v>
      </c>
      <c r="C1774" t="s">
        <v>369</v>
      </c>
      <c r="D1774" s="5">
        <v>0.81494212962962964</v>
      </c>
      <c r="E1774" s="4">
        <f t="shared" si="0"/>
        <v>14</v>
      </c>
      <c r="F1774">
        <f t="shared" si="1"/>
        <v>-752.24332000000004</v>
      </c>
      <c r="G1774" t="str">
        <f t="shared" si="2"/>
        <v>Minimization Loop Score</v>
      </c>
      <c r="H1774">
        <f t="shared" si="3"/>
        <v>0.81494212962962964</v>
      </c>
    </row>
    <row r="1775" spans="1:8" x14ac:dyDescent="0.2">
      <c r="A1775" t="s">
        <v>364</v>
      </c>
      <c r="B1775">
        <v>-762.59235000000001</v>
      </c>
      <c r="C1775" t="s">
        <v>410</v>
      </c>
      <c r="D1775" s="5">
        <v>0.81494212962962964</v>
      </c>
      <c r="E1775" s="4">
        <f t="shared" si="0"/>
        <v>14</v>
      </c>
      <c r="F1775">
        <f t="shared" si="1"/>
        <v>-762.59235000000001</v>
      </c>
      <c r="G1775" t="str">
        <f t="shared" si="2"/>
        <v>Mut &amp; Min #04 Score</v>
      </c>
      <c r="H1775">
        <f t="shared" si="3"/>
        <v>0.81494212962962964</v>
      </c>
    </row>
    <row r="1776" spans="1:8" x14ac:dyDescent="0.2">
      <c r="A1776" t="s">
        <v>364</v>
      </c>
      <c r="B1776">
        <v>-743.57123000000001</v>
      </c>
      <c r="C1776" t="s">
        <v>365</v>
      </c>
      <c r="D1776" s="5">
        <v>0.81494212962962964</v>
      </c>
      <c r="E1776" s="4">
        <f t="shared" si="0"/>
        <v>14</v>
      </c>
      <c r="F1776">
        <f t="shared" si="1"/>
        <v>-743.57123000000001</v>
      </c>
      <c r="G1776" t="str">
        <f t="shared" si="2"/>
        <v>Mutant Pack Score</v>
      </c>
      <c r="H1776">
        <f t="shared" si="3"/>
        <v>0.81494212962962964</v>
      </c>
    </row>
    <row r="1777" spans="1:8" x14ac:dyDescent="0.2">
      <c r="A1777" t="s">
        <v>364</v>
      </c>
      <c r="B1777">
        <v>-752.52666999999997</v>
      </c>
      <c r="C1777" t="s">
        <v>369</v>
      </c>
      <c r="D1777" s="5">
        <v>0.81502314814814814</v>
      </c>
      <c r="E1777" s="4">
        <f t="shared" si="0"/>
        <v>14</v>
      </c>
      <c r="F1777">
        <f t="shared" si="1"/>
        <v>-752.52666999999997</v>
      </c>
      <c r="G1777" t="str">
        <f t="shared" si="2"/>
        <v>Minimization Loop Score</v>
      </c>
      <c r="H1777">
        <f t="shared" si="3"/>
        <v>0.81502314814814814</v>
      </c>
    </row>
    <row r="1778" spans="1:8" x14ac:dyDescent="0.2">
      <c r="A1778" t="s">
        <v>364</v>
      </c>
      <c r="B1778">
        <v>-752.52666999999997</v>
      </c>
      <c r="C1778" t="s">
        <v>375</v>
      </c>
      <c r="D1778" s="5">
        <v>0.81520833333333342</v>
      </c>
      <c r="E1778" s="4">
        <f t="shared" si="0"/>
        <v>14</v>
      </c>
      <c r="F1778">
        <f t="shared" si="1"/>
        <v>-752.52666999999997</v>
      </c>
      <c r="G1778" t="str">
        <f t="shared" si="2"/>
        <v>Anneal Loop [HEAT]  1/14 Score</v>
      </c>
      <c r="H1778">
        <f t="shared" si="3"/>
        <v>0.81520833333333342</v>
      </c>
    </row>
    <row r="1779" spans="1:8" x14ac:dyDescent="0.2">
      <c r="A1779" t="s">
        <v>364</v>
      </c>
      <c r="B1779">
        <v>-752.52666999999997</v>
      </c>
      <c r="C1779" t="s">
        <v>378</v>
      </c>
      <c r="D1779" s="5">
        <v>0.81538194444444445</v>
      </c>
      <c r="E1779" s="4">
        <f t="shared" si="0"/>
        <v>14</v>
      </c>
      <c r="F1779">
        <f t="shared" si="1"/>
        <v>-752.52666999999997</v>
      </c>
      <c r="G1779" t="str">
        <f t="shared" si="2"/>
        <v>Anneal Loop [HEAT]  2/14 Score</v>
      </c>
      <c r="H1779">
        <f t="shared" si="3"/>
        <v>0.81538194444444445</v>
      </c>
    </row>
    <row r="1780" spans="1:8" x14ac:dyDescent="0.2">
      <c r="A1780" t="s">
        <v>364</v>
      </c>
      <c r="B1780">
        <v>-752.52666999999997</v>
      </c>
      <c r="C1780" t="s">
        <v>380</v>
      </c>
      <c r="D1780" s="5">
        <v>0.81555555555555559</v>
      </c>
      <c r="E1780" s="4">
        <f t="shared" ref="E1780:E1842" si="4">VALUE(RIGHT(A1780,2))</f>
        <v>14</v>
      </c>
      <c r="F1780">
        <f t="shared" ref="F1780:F1842" si="5">B1780</f>
        <v>-752.52666999999997</v>
      </c>
      <c r="G1780" t="str">
        <f t="shared" ref="G1780:G1842" si="6">RIGHT(C1780,LEN(C1780)-FIND(" - ",C1780)-2)</f>
        <v>Anneal Loop [HEAT]  3/14 Score</v>
      </c>
      <c r="H1780">
        <f t="shared" ref="H1780:H1842" si="7">VALUE(D1780)</f>
        <v>0.81555555555555559</v>
      </c>
    </row>
    <row r="1781" spans="1:8" x14ac:dyDescent="0.2">
      <c r="A1781" t="s">
        <v>364</v>
      </c>
      <c r="B1781">
        <v>-749.36149999999998</v>
      </c>
      <c r="C1781" t="s">
        <v>382</v>
      </c>
      <c r="D1781" s="5">
        <v>0.81572916666666673</v>
      </c>
      <c r="E1781" s="4">
        <f t="shared" si="4"/>
        <v>14</v>
      </c>
      <c r="F1781">
        <f t="shared" si="5"/>
        <v>-749.36149999999998</v>
      </c>
      <c r="G1781" t="str">
        <f t="shared" si="6"/>
        <v>Anneal Loop [COOL]  4/14 Score</v>
      </c>
      <c r="H1781">
        <f t="shared" si="7"/>
        <v>0.81572916666666673</v>
      </c>
    </row>
    <row r="1782" spans="1:8" x14ac:dyDescent="0.2">
      <c r="A1782" t="s">
        <v>364</v>
      </c>
      <c r="B1782">
        <v>-748.42319999999995</v>
      </c>
      <c r="C1782" t="s">
        <v>384</v>
      </c>
      <c r="D1782" s="5">
        <v>0.81590277777777775</v>
      </c>
      <c r="E1782" s="4">
        <f t="shared" si="4"/>
        <v>14</v>
      </c>
      <c r="F1782">
        <f t="shared" si="5"/>
        <v>-748.42319999999995</v>
      </c>
      <c r="G1782" t="str">
        <f t="shared" si="6"/>
        <v>Anneal Loop [COOL]  5/14 Score</v>
      </c>
      <c r="H1782">
        <f t="shared" si="7"/>
        <v>0.81590277777777775</v>
      </c>
    </row>
    <row r="1783" spans="1:8" x14ac:dyDescent="0.2">
      <c r="A1783" t="s">
        <v>364</v>
      </c>
      <c r="B1783">
        <v>-737.84960999999998</v>
      </c>
      <c r="C1783" t="s">
        <v>386</v>
      </c>
      <c r="D1783" s="5">
        <v>0.81608796296296304</v>
      </c>
      <c r="E1783" s="4">
        <f t="shared" si="4"/>
        <v>14</v>
      </c>
      <c r="F1783">
        <f t="shared" si="5"/>
        <v>-737.84960999999998</v>
      </c>
      <c r="G1783" t="str">
        <f t="shared" si="6"/>
        <v>Anneal Loop [COOL]  6/14 Score</v>
      </c>
      <c r="H1783">
        <f t="shared" si="7"/>
        <v>0.81608796296296304</v>
      </c>
    </row>
    <row r="1784" spans="1:8" x14ac:dyDescent="0.2">
      <c r="A1784" t="s">
        <v>364</v>
      </c>
      <c r="B1784">
        <v>-736.25229000000002</v>
      </c>
      <c r="C1784" t="s">
        <v>388</v>
      </c>
      <c r="D1784" s="5">
        <v>0.81626157407407407</v>
      </c>
      <c r="E1784" s="4">
        <f t="shared" si="4"/>
        <v>14</v>
      </c>
      <c r="F1784">
        <f t="shared" si="5"/>
        <v>-736.25229000000002</v>
      </c>
      <c r="G1784" t="str">
        <f t="shared" si="6"/>
        <v>Anneal Loop [COOL]  7/14 Score</v>
      </c>
      <c r="H1784">
        <f t="shared" si="7"/>
        <v>0.81626157407407407</v>
      </c>
    </row>
    <row r="1785" spans="1:8" x14ac:dyDescent="0.2">
      <c r="A1785" t="s">
        <v>364</v>
      </c>
      <c r="B1785">
        <v>-736.25229000000002</v>
      </c>
      <c r="C1785" t="s">
        <v>390</v>
      </c>
      <c r="D1785" s="5">
        <v>0.81644675925925936</v>
      </c>
      <c r="E1785" s="4">
        <f t="shared" si="4"/>
        <v>14</v>
      </c>
      <c r="F1785">
        <f t="shared" si="5"/>
        <v>-736.25229000000002</v>
      </c>
      <c r="G1785" t="str">
        <f t="shared" si="6"/>
        <v>Anneal Loop [HEAT]  8/14 Score</v>
      </c>
      <c r="H1785">
        <f t="shared" si="7"/>
        <v>0.81644675925925936</v>
      </c>
    </row>
    <row r="1786" spans="1:8" x14ac:dyDescent="0.2">
      <c r="A1786" t="s">
        <v>364</v>
      </c>
      <c r="B1786">
        <v>-736.25229000000002</v>
      </c>
      <c r="C1786" t="s">
        <v>392</v>
      </c>
      <c r="D1786" s="5">
        <v>0.81662037037037039</v>
      </c>
      <c r="E1786" s="4">
        <f t="shared" si="4"/>
        <v>14</v>
      </c>
      <c r="F1786">
        <f t="shared" si="5"/>
        <v>-736.25229000000002</v>
      </c>
      <c r="G1786" t="str">
        <f t="shared" si="6"/>
        <v>Anneal Loop [HEAT]  9/14 Score</v>
      </c>
      <c r="H1786">
        <f t="shared" si="7"/>
        <v>0.81662037037037039</v>
      </c>
    </row>
    <row r="1787" spans="1:8" x14ac:dyDescent="0.2">
      <c r="A1787" t="s">
        <v>364</v>
      </c>
      <c r="B1787">
        <v>-736.25229000000002</v>
      </c>
      <c r="C1787" t="s">
        <v>394</v>
      </c>
      <c r="D1787" s="5">
        <v>0.81679398148148152</v>
      </c>
      <c r="E1787" s="4">
        <f t="shared" si="4"/>
        <v>14</v>
      </c>
      <c r="F1787">
        <f t="shared" si="5"/>
        <v>-736.25229000000002</v>
      </c>
      <c r="G1787" t="str">
        <f t="shared" si="6"/>
        <v>Anneal Loop [HEAT] 10/14 Score</v>
      </c>
      <c r="H1787">
        <f t="shared" si="7"/>
        <v>0.81679398148148152</v>
      </c>
    </row>
    <row r="1788" spans="1:8" x14ac:dyDescent="0.2">
      <c r="A1788" t="s">
        <v>364</v>
      </c>
      <c r="B1788">
        <v>-741.55406000000005</v>
      </c>
      <c r="C1788" t="s">
        <v>395</v>
      </c>
      <c r="D1788" s="5">
        <v>0.8169791666666667</v>
      </c>
      <c r="E1788" s="4">
        <f t="shared" si="4"/>
        <v>14</v>
      </c>
      <c r="F1788">
        <f t="shared" si="5"/>
        <v>-741.55406000000005</v>
      </c>
      <c r="G1788" t="str">
        <f t="shared" si="6"/>
        <v>Anneal Loop [COOL] 11/14 Score</v>
      </c>
      <c r="H1788">
        <f t="shared" si="7"/>
        <v>0.8169791666666667</v>
      </c>
    </row>
    <row r="1789" spans="1:8" x14ac:dyDescent="0.2">
      <c r="A1789" t="s">
        <v>364</v>
      </c>
      <c r="B1789">
        <v>-741.79742999999996</v>
      </c>
      <c r="C1789" t="s">
        <v>397</v>
      </c>
      <c r="D1789" s="5">
        <v>0.81715277777777784</v>
      </c>
      <c r="E1789" s="4">
        <f t="shared" si="4"/>
        <v>14</v>
      </c>
      <c r="F1789">
        <f t="shared" si="5"/>
        <v>-741.79742999999996</v>
      </c>
      <c r="G1789" t="str">
        <f t="shared" si="6"/>
        <v>Anneal Loop [COOL] 12/14 Score</v>
      </c>
      <c r="H1789">
        <f t="shared" si="7"/>
        <v>0.81715277777777784</v>
      </c>
    </row>
    <row r="1790" spans="1:8" x14ac:dyDescent="0.2">
      <c r="A1790" t="s">
        <v>364</v>
      </c>
      <c r="B1790">
        <v>-743.78891999999996</v>
      </c>
      <c r="C1790" t="s">
        <v>399</v>
      </c>
      <c r="D1790" s="5">
        <v>0.81732638888888898</v>
      </c>
      <c r="E1790" s="4">
        <f t="shared" si="4"/>
        <v>14</v>
      </c>
      <c r="F1790">
        <f t="shared" si="5"/>
        <v>-743.78891999999996</v>
      </c>
      <c r="G1790" t="str">
        <f t="shared" si="6"/>
        <v>Anneal Loop [COOL] 13/14 Score</v>
      </c>
      <c r="H1790">
        <f t="shared" si="7"/>
        <v>0.81732638888888898</v>
      </c>
    </row>
    <row r="1791" spans="1:8" x14ac:dyDescent="0.2">
      <c r="A1791" t="s">
        <v>364</v>
      </c>
      <c r="B1791">
        <v>-743.92804999999998</v>
      </c>
      <c r="C1791" t="s">
        <v>401</v>
      </c>
      <c r="D1791" s="5">
        <v>0.8175</v>
      </c>
      <c r="E1791" s="4">
        <f t="shared" si="4"/>
        <v>14</v>
      </c>
      <c r="F1791">
        <f t="shared" si="5"/>
        <v>-743.92804999999998</v>
      </c>
      <c r="G1791" t="str">
        <f t="shared" si="6"/>
        <v>Anneal Loop [COOL] 14/14 Score</v>
      </c>
      <c r="H1791">
        <f t="shared" si="7"/>
        <v>0.8175</v>
      </c>
    </row>
    <row r="1792" spans="1:8" x14ac:dyDescent="0.2">
      <c r="A1792" t="s">
        <v>364</v>
      </c>
      <c r="B1792">
        <v>-744.54576999999995</v>
      </c>
      <c r="C1792" t="s">
        <v>369</v>
      </c>
      <c r="D1792" s="5">
        <v>0.8175810185185185</v>
      </c>
      <c r="E1792" s="4">
        <f t="shared" si="4"/>
        <v>14</v>
      </c>
      <c r="F1792">
        <f t="shared" si="5"/>
        <v>-744.54576999999995</v>
      </c>
      <c r="G1792" t="str">
        <f t="shared" si="6"/>
        <v>Minimization Loop Score</v>
      </c>
      <c r="H1792">
        <f t="shared" si="7"/>
        <v>0.8175810185185185</v>
      </c>
    </row>
    <row r="1793" spans="1:8" x14ac:dyDescent="0.2">
      <c r="A1793" t="s">
        <v>364</v>
      </c>
      <c r="B1793">
        <v>-744.32590000000005</v>
      </c>
      <c r="C1793" t="s">
        <v>365</v>
      </c>
      <c r="D1793" s="5">
        <v>0.81759259259259265</v>
      </c>
      <c r="E1793" s="4">
        <f t="shared" si="4"/>
        <v>14</v>
      </c>
      <c r="F1793">
        <f t="shared" si="5"/>
        <v>-744.32590000000005</v>
      </c>
      <c r="G1793" t="str">
        <f t="shared" si="6"/>
        <v>Mutant Pack Score</v>
      </c>
      <c r="H1793">
        <f t="shared" si="7"/>
        <v>0.81759259259259265</v>
      </c>
    </row>
    <row r="1794" spans="1:8" x14ac:dyDescent="0.2">
      <c r="A1794" t="s">
        <v>364</v>
      </c>
      <c r="B1794">
        <v>-752.18083000000001</v>
      </c>
      <c r="C1794" t="s">
        <v>369</v>
      </c>
      <c r="D1794" s="5">
        <v>0.81798611111111119</v>
      </c>
      <c r="E1794" s="4">
        <f t="shared" si="4"/>
        <v>14</v>
      </c>
      <c r="F1794">
        <f t="shared" si="5"/>
        <v>-752.18083000000001</v>
      </c>
      <c r="G1794" t="str">
        <f t="shared" si="6"/>
        <v>Minimization Loop Score</v>
      </c>
      <c r="H1794">
        <f t="shared" si="7"/>
        <v>0.81798611111111119</v>
      </c>
    </row>
    <row r="1795" spans="1:8" x14ac:dyDescent="0.2">
      <c r="A1795" t="s">
        <v>364</v>
      </c>
      <c r="B1795">
        <v>-762.59235000000001</v>
      </c>
      <c r="C1795" t="s">
        <v>412</v>
      </c>
      <c r="D1795" s="5">
        <v>0.81798611111111119</v>
      </c>
      <c r="E1795" s="4">
        <f t="shared" si="4"/>
        <v>14</v>
      </c>
      <c r="F1795">
        <f t="shared" si="5"/>
        <v>-762.59235000000001</v>
      </c>
      <c r="G1795" t="str">
        <f t="shared" si="6"/>
        <v>Mut &amp; Min #05 Score</v>
      </c>
      <c r="H1795">
        <f t="shared" si="7"/>
        <v>0.81798611111111119</v>
      </c>
    </row>
    <row r="1796" spans="1:8" x14ac:dyDescent="0.2">
      <c r="A1796" t="s">
        <v>364</v>
      </c>
      <c r="B1796">
        <v>-758.37239999999997</v>
      </c>
      <c r="C1796" t="s">
        <v>365</v>
      </c>
      <c r="D1796" s="5">
        <v>0.81798611111111119</v>
      </c>
      <c r="E1796" s="4">
        <f t="shared" si="4"/>
        <v>14</v>
      </c>
      <c r="F1796">
        <f t="shared" si="5"/>
        <v>-758.37239999999997</v>
      </c>
      <c r="G1796" t="str">
        <f t="shared" si="6"/>
        <v>Mutant Pack Score</v>
      </c>
      <c r="H1796">
        <f t="shared" si="7"/>
        <v>0.81798611111111119</v>
      </c>
    </row>
    <row r="1797" spans="1:8" x14ac:dyDescent="0.2">
      <c r="A1797" t="s">
        <v>364</v>
      </c>
      <c r="B1797">
        <v>-759.20785000000001</v>
      </c>
      <c r="C1797" t="s">
        <v>369</v>
      </c>
      <c r="D1797" s="5">
        <v>0.81806712962962969</v>
      </c>
      <c r="E1797" s="4">
        <f t="shared" si="4"/>
        <v>14</v>
      </c>
      <c r="F1797">
        <f t="shared" si="5"/>
        <v>-759.20785000000001</v>
      </c>
      <c r="G1797" t="str">
        <f t="shared" si="6"/>
        <v>Minimization Loop Score</v>
      </c>
      <c r="H1797">
        <f t="shared" si="7"/>
        <v>0.81806712962962969</v>
      </c>
    </row>
    <row r="1798" spans="1:8" x14ac:dyDescent="0.2">
      <c r="A1798" t="s">
        <v>364</v>
      </c>
      <c r="B1798">
        <v>-759.20785000000001</v>
      </c>
      <c r="C1798" t="s">
        <v>375</v>
      </c>
      <c r="D1798" s="5">
        <v>0.81825231481481486</v>
      </c>
      <c r="E1798" s="4">
        <f t="shared" si="4"/>
        <v>14</v>
      </c>
      <c r="F1798">
        <f t="shared" si="5"/>
        <v>-759.20785000000001</v>
      </c>
      <c r="G1798" t="str">
        <f t="shared" si="6"/>
        <v>Anneal Loop [HEAT]  1/14 Score</v>
      </c>
      <c r="H1798">
        <f t="shared" si="7"/>
        <v>0.81825231481481486</v>
      </c>
    </row>
    <row r="1799" spans="1:8" x14ac:dyDescent="0.2">
      <c r="A1799" t="s">
        <v>364</v>
      </c>
      <c r="B1799">
        <v>-759.20785000000001</v>
      </c>
      <c r="C1799" t="s">
        <v>378</v>
      </c>
      <c r="D1799" s="5">
        <v>0.818425925925926</v>
      </c>
      <c r="E1799" s="4">
        <f t="shared" si="4"/>
        <v>14</v>
      </c>
      <c r="F1799">
        <f t="shared" si="5"/>
        <v>-759.20785000000001</v>
      </c>
      <c r="G1799" t="str">
        <f t="shared" si="6"/>
        <v>Anneal Loop [HEAT]  2/14 Score</v>
      </c>
      <c r="H1799">
        <f t="shared" si="7"/>
        <v>0.818425925925926</v>
      </c>
    </row>
    <row r="1800" spans="1:8" x14ac:dyDescent="0.2">
      <c r="A1800" t="s">
        <v>364</v>
      </c>
      <c r="B1800">
        <v>-759.20785000000001</v>
      </c>
      <c r="C1800" t="s">
        <v>380</v>
      </c>
      <c r="D1800" s="5">
        <v>0.81859953703703703</v>
      </c>
      <c r="E1800" s="4">
        <f t="shared" si="4"/>
        <v>14</v>
      </c>
      <c r="F1800">
        <f t="shared" si="5"/>
        <v>-759.20785000000001</v>
      </c>
      <c r="G1800" t="str">
        <f t="shared" si="6"/>
        <v>Anneal Loop [HEAT]  3/14 Score</v>
      </c>
      <c r="H1800">
        <f t="shared" si="7"/>
        <v>0.81859953703703703</v>
      </c>
    </row>
    <row r="1801" spans="1:8" x14ac:dyDescent="0.2">
      <c r="A1801" t="s">
        <v>364</v>
      </c>
      <c r="B1801">
        <v>-759.20785000000001</v>
      </c>
      <c r="C1801" t="s">
        <v>382</v>
      </c>
      <c r="D1801" s="5">
        <v>0.81877314814814817</v>
      </c>
      <c r="E1801" s="4">
        <f t="shared" si="4"/>
        <v>14</v>
      </c>
      <c r="F1801">
        <f t="shared" si="5"/>
        <v>-759.20785000000001</v>
      </c>
      <c r="G1801" t="str">
        <f t="shared" si="6"/>
        <v>Anneal Loop [COOL]  4/14 Score</v>
      </c>
      <c r="H1801">
        <f t="shared" si="7"/>
        <v>0.81877314814814817</v>
      </c>
    </row>
    <row r="1802" spans="1:8" x14ac:dyDescent="0.2">
      <c r="A1802" t="s">
        <v>364</v>
      </c>
      <c r="B1802">
        <v>-759.20785000000001</v>
      </c>
      <c r="C1802" t="s">
        <v>384</v>
      </c>
      <c r="D1802" s="5">
        <v>0.81893518518518515</v>
      </c>
      <c r="E1802" s="4">
        <f t="shared" si="4"/>
        <v>14</v>
      </c>
      <c r="F1802">
        <f t="shared" si="5"/>
        <v>-759.20785000000001</v>
      </c>
      <c r="G1802" t="str">
        <f t="shared" si="6"/>
        <v>Anneal Loop [COOL]  5/14 Score</v>
      </c>
      <c r="H1802">
        <f t="shared" si="7"/>
        <v>0.81893518518518515</v>
      </c>
    </row>
    <row r="1803" spans="1:8" x14ac:dyDescent="0.2">
      <c r="A1803" t="s">
        <v>364</v>
      </c>
      <c r="B1803">
        <v>-757.02296999999999</v>
      </c>
      <c r="C1803" t="s">
        <v>386</v>
      </c>
      <c r="D1803" s="5">
        <v>0.81910879629629629</v>
      </c>
      <c r="E1803" s="4">
        <f t="shared" si="4"/>
        <v>14</v>
      </c>
      <c r="F1803">
        <f t="shared" si="5"/>
        <v>-757.02296999999999</v>
      </c>
      <c r="G1803" t="str">
        <f t="shared" si="6"/>
        <v>Anneal Loop [COOL]  6/14 Score</v>
      </c>
      <c r="H1803">
        <f t="shared" si="7"/>
        <v>0.81910879629629629</v>
      </c>
    </row>
    <row r="1804" spans="1:8" x14ac:dyDescent="0.2">
      <c r="A1804" t="s">
        <v>364</v>
      </c>
      <c r="B1804">
        <v>-757.02296999999999</v>
      </c>
      <c r="C1804" t="s">
        <v>388</v>
      </c>
      <c r="D1804" s="5">
        <v>0.81928240740740732</v>
      </c>
      <c r="E1804" s="4">
        <f t="shared" si="4"/>
        <v>14</v>
      </c>
      <c r="F1804">
        <f t="shared" si="5"/>
        <v>-757.02296999999999</v>
      </c>
      <c r="G1804" t="str">
        <f t="shared" si="6"/>
        <v>Anneal Loop [COOL]  7/14 Score</v>
      </c>
      <c r="H1804">
        <f t="shared" si="7"/>
        <v>0.81928240740740732</v>
      </c>
    </row>
    <row r="1805" spans="1:8" x14ac:dyDescent="0.2">
      <c r="A1805" t="s">
        <v>364</v>
      </c>
      <c r="B1805">
        <v>-744.73689000000002</v>
      </c>
      <c r="C1805" t="s">
        <v>390</v>
      </c>
      <c r="D1805" s="5">
        <v>0.81945601851851846</v>
      </c>
      <c r="E1805" s="4">
        <f t="shared" si="4"/>
        <v>14</v>
      </c>
      <c r="F1805">
        <f t="shared" si="5"/>
        <v>-744.73689000000002</v>
      </c>
      <c r="G1805" t="str">
        <f t="shared" si="6"/>
        <v>Anneal Loop [HEAT]  8/14 Score</v>
      </c>
      <c r="H1805">
        <f t="shared" si="7"/>
        <v>0.81945601851851846</v>
      </c>
    </row>
    <row r="1806" spans="1:8" x14ac:dyDescent="0.2">
      <c r="A1806" t="s">
        <v>364</v>
      </c>
      <c r="B1806">
        <v>-744.73689000000002</v>
      </c>
      <c r="C1806" t="s">
        <v>392</v>
      </c>
      <c r="D1806" s="5">
        <v>0.8196296296296296</v>
      </c>
      <c r="E1806" s="4">
        <f t="shared" si="4"/>
        <v>14</v>
      </c>
      <c r="F1806">
        <f t="shared" si="5"/>
        <v>-744.73689000000002</v>
      </c>
      <c r="G1806" t="str">
        <f t="shared" si="6"/>
        <v>Anneal Loop [HEAT]  9/14 Score</v>
      </c>
      <c r="H1806">
        <f t="shared" si="7"/>
        <v>0.8196296296296296</v>
      </c>
    </row>
    <row r="1807" spans="1:8" x14ac:dyDescent="0.2">
      <c r="A1807" t="s">
        <v>364</v>
      </c>
      <c r="B1807">
        <v>-744.73689000000002</v>
      </c>
      <c r="C1807" t="s">
        <v>394</v>
      </c>
      <c r="D1807" s="5">
        <v>0.81980324074074085</v>
      </c>
      <c r="E1807" s="4">
        <f t="shared" si="4"/>
        <v>14</v>
      </c>
      <c r="F1807">
        <f t="shared" si="5"/>
        <v>-744.73689000000002</v>
      </c>
      <c r="G1807" t="str">
        <f t="shared" si="6"/>
        <v>Anneal Loop [HEAT] 10/14 Score</v>
      </c>
      <c r="H1807">
        <f t="shared" si="7"/>
        <v>0.81980324074074085</v>
      </c>
    </row>
    <row r="1808" spans="1:8" x14ac:dyDescent="0.2">
      <c r="A1808" t="s">
        <v>364</v>
      </c>
      <c r="B1808">
        <v>-744.73689000000002</v>
      </c>
      <c r="C1808" t="s">
        <v>395</v>
      </c>
      <c r="D1808" s="5">
        <v>0.81997685185185187</v>
      </c>
      <c r="E1808" s="4">
        <f t="shared" si="4"/>
        <v>14</v>
      </c>
      <c r="F1808">
        <f t="shared" si="5"/>
        <v>-744.73689000000002</v>
      </c>
      <c r="G1808" t="str">
        <f t="shared" si="6"/>
        <v>Anneal Loop [COOL] 11/14 Score</v>
      </c>
      <c r="H1808">
        <f t="shared" si="7"/>
        <v>0.81997685185185187</v>
      </c>
    </row>
    <row r="1809" spans="1:8" x14ac:dyDescent="0.2">
      <c r="A1809" t="s">
        <v>364</v>
      </c>
      <c r="B1809">
        <v>-743.44556</v>
      </c>
      <c r="C1809" t="s">
        <v>397</v>
      </c>
      <c r="D1809" s="5">
        <v>0.82015046296296301</v>
      </c>
      <c r="E1809" s="4">
        <f t="shared" si="4"/>
        <v>14</v>
      </c>
      <c r="F1809">
        <f t="shared" si="5"/>
        <v>-743.44556</v>
      </c>
      <c r="G1809" t="str">
        <f t="shared" si="6"/>
        <v>Anneal Loop [COOL] 12/14 Score</v>
      </c>
      <c r="H1809">
        <f t="shared" si="7"/>
        <v>0.82015046296296301</v>
      </c>
    </row>
    <row r="1810" spans="1:8" x14ac:dyDescent="0.2">
      <c r="A1810" t="s">
        <v>364</v>
      </c>
      <c r="B1810">
        <v>-738.00986999999998</v>
      </c>
      <c r="C1810" t="s">
        <v>399</v>
      </c>
      <c r="D1810" s="5">
        <v>0.8203125</v>
      </c>
      <c r="E1810" s="4">
        <f t="shared" si="4"/>
        <v>14</v>
      </c>
      <c r="F1810">
        <f t="shared" si="5"/>
        <v>-738.00986999999998</v>
      </c>
      <c r="G1810" t="str">
        <f t="shared" si="6"/>
        <v>Anneal Loop [COOL] 13/14 Score</v>
      </c>
      <c r="H1810">
        <f t="shared" si="7"/>
        <v>0.8203125</v>
      </c>
    </row>
    <row r="1811" spans="1:8" x14ac:dyDescent="0.2">
      <c r="A1811" t="s">
        <v>364</v>
      </c>
      <c r="B1811">
        <v>-741.45677000000001</v>
      </c>
      <c r="C1811" t="s">
        <v>401</v>
      </c>
      <c r="D1811" s="5">
        <v>0.82048611111111114</v>
      </c>
      <c r="E1811" s="4">
        <f t="shared" si="4"/>
        <v>14</v>
      </c>
      <c r="F1811">
        <f t="shared" si="5"/>
        <v>-741.45677000000001</v>
      </c>
      <c r="G1811" t="str">
        <f t="shared" si="6"/>
        <v>Anneal Loop [COOL] 14/14 Score</v>
      </c>
      <c r="H1811">
        <f t="shared" si="7"/>
        <v>0.82048611111111114</v>
      </c>
    </row>
    <row r="1812" spans="1:8" x14ac:dyDescent="0.2">
      <c r="A1812" t="s">
        <v>364</v>
      </c>
      <c r="B1812">
        <v>-742.49890000000005</v>
      </c>
      <c r="C1812" t="s">
        <v>369</v>
      </c>
      <c r="D1812" s="5">
        <v>0.82056712962962963</v>
      </c>
      <c r="E1812" s="4">
        <f t="shared" si="4"/>
        <v>14</v>
      </c>
      <c r="F1812">
        <f t="shared" si="5"/>
        <v>-742.49890000000005</v>
      </c>
      <c r="G1812" t="str">
        <f t="shared" si="6"/>
        <v>Minimization Loop Score</v>
      </c>
      <c r="H1812">
        <f t="shared" si="7"/>
        <v>0.82056712962962963</v>
      </c>
    </row>
    <row r="1813" spans="1:8" x14ac:dyDescent="0.2">
      <c r="A1813" t="s">
        <v>364</v>
      </c>
      <c r="B1813">
        <v>-742.18223</v>
      </c>
      <c r="C1813" t="s">
        <v>365</v>
      </c>
      <c r="D1813" s="5">
        <v>0.82056712962962963</v>
      </c>
      <c r="E1813" s="4">
        <f t="shared" si="4"/>
        <v>14</v>
      </c>
      <c r="F1813">
        <f t="shared" si="5"/>
        <v>-742.18223</v>
      </c>
      <c r="G1813" t="str">
        <f t="shared" si="6"/>
        <v>Mutant Pack Score</v>
      </c>
      <c r="H1813">
        <f t="shared" si="7"/>
        <v>0.82056712962962963</v>
      </c>
    </row>
    <row r="1814" spans="1:8" x14ac:dyDescent="0.2">
      <c r="A1814" t="s">
        <v>364</v>
      </c>
      <c r="B1814">
        <v>-753.91157999999996</v>
      </c>
      <c r="C1814" t="s">
        <v>369</v>
      </c>
      <c r="D1814" s="5">
        <v>0.82094907407407414</v>
      </c>
      <c r="E1814" s="4">
        <f t="shared" si="4"/>
        <v>14</v>
      </c>
      <c r="F1814">
        <f t="shared" si="5"/>
        <v>-753.91157999999996</v>
      </c>
      <c r="G1814" t="str">
        <f t="shared" si="6"/>
        <v>Minimization Loop Score</v>
      </c>
      <c r="H1814">
        <f t="shared" si="7"/>
        <v>0.82094907407407414</v>
      </c>
    </row>
    <row r="1815" spans="1:8" x14ac:dyDescent="0.2">
      <c r="A1815" t="s">
        <v>364</v>
      </c>
      <c r="B1815">
        <v>-762.59235000000001</v>
      </c>
      <c r="C1815" t="s">
        <v>414</v>
      </c>
      <c r="D1815" s="5">
        <v>0.82094907407407414</v>
      </c>
      <c r="E1815" s="4">
        <f t="shared" si="4"/>
        <v>14</v>
      </c>
      <c r="F1815">
        <f t="shared" si="5"/>
        <v>-762.59235000000001</v>
      </c>
      <c r="G1815" t="str">
        <f t="shared" si="6"/>
        <v>Mut &amp; Min #06 Score</v>
      </c>
      <c r="H1815">
        <f t="shared" si="7"/>
        <v>0.82094907407407414</v>
      </c>
    </row>
    <row r="1816" spans="1:8" x14ac:dyDescent="0.2">
      <c r="A1816" t="s">
        <v>364</v>
      </c>
      <c r="B1816">
        <v>-771.66520000000003</v>
      </c>
      <c r="C1816" t="s">
        <v>416</v>
      </c>
      <c r="D1816" s="5">
        <v>0.82521990740740747</v>
      </c>
      <c r="E1816" s="4">
        <f t="shared" si="4"/>
        <v>14</v>
      </c>
      <c r="F1816">
        <f t="shared" si="5"/>
        <v>-771.66520000000003</v>
      </c>
      <c r="G1816" t="str">
        <f t="shared" si="6"/>
        <v>Mut &amp; Min, FastRelaxed Score</v>
      </c>
      <c r="H1816">
        <f t="shared" si="7"/>
        <v>0.82521990740740747</v>
      </c>
    </row>
    <row r="1817" spans="1:8" x14ac:dyDescent="0.2">
      <c r="A1817" t="s">
        <v>367</v>
      </c>
      <c r="B1817">
        <v>-747.90192999999999</v>
      </c>
      <c r="C1817" t="s">
        <v>368</v>
      </c>
      <c r="D1817" s="5">
        <v>0.80309027777777775</v>
      </c>
      <c r="E1817" s="4">
        <f t="shared" si="4"/>
        <v>15</v>
      </c>
      <c r="F1817">
        <f t="shared" si="5"/>
        <v>-747.90192999999999</v>
      </c>
      <c r="G1817" t="str">
        <f t="shared" si="6"/>
        <v>Mutant Pack Score</v>
      </c>
      <c r="H1817">
        <f t="shared" si="7"/>
        <v>0.80309027777777775</v>
      </c>
    </row>
    <row r="1818" spans="1:8" x14ac:dyDescent="0.2">
      <c r="A1818" t="s">
        <v>367</v>
      </c>
      <c r="B1818">
        <v>-750.61887000000002</v>
      </c>
      <c r="C1818" t="s">
        <v>370</v>
      </c>
      <c r="D1818" s="5">
        <v>0.80320601851851858</v>
      </c>
      <c r="E1818" s="4">
        <f t="shared" si="4"/>
        <v>15</v>
      </c>
      <c r="F1818">
        <f t="shared" si="5"/>
        <v>-750.61887000000002</v>
      </c>
      <c r="G1818" t="str">
        <f t="shared" si="6"/>
        <v>Minimization Loop Score</v>
      </c>
      <c r="H1818">
        <f t="shared" si="7"/>
        <v>0.80320601851851858</v>
      </c>
    </row>
    <row r="1819" spans="1:8" x14ac:dyDescent="0.2">
      <c r="A1819" t="s">
        <v>367</v>
      </c>
      <c r="B1819">
        <v>-750.61887000000002</v>
      </c>
      <c r="C1819" t="s">
        <v>377</v>
      </c>
      <c r="D1819" s="5">
        <v>0.8034027777777778</v>
      </c>
      <c r="E1819" s="4">
        <f t="shared" si="4"/>
        <v>15</v>
      </c>
      <c r="F1819">
        <f t="shared" si="5"/>
        <v>-750.61887000000002</v>
      </c>
      <c r="G1819" t="str">
        <f t="shared" si="6"/>
        <v>Anneal Loop [HEAT]  1/14 Score</v>
      </c>
      <c r="H1819">
        <f t="shared" si="7"/>
        <v>0.8034027777777778</v>
      </c>
    </row>
    <row r="1820" spans="1:8" x14ac:dyDescent="0.2">
      <c r="A1820" t="s">
        <v>367</v>
      </c>
      <c r="B1820">
        <v>-750.61887000000002</v>
      </c>
      <c r="C1820" t="s">
        <v>379</v>
      </c>
      <c r="D1820" s="5">
        <v>0.80357638888888883</v>
      </c>
      <c r="E1820" s="4">
        <f t="shared" si="4"/>
        <v>15</v>
      </c>
      <c r="F1820">
        <f t="shared" si="5"/>
        <v>-750.61887000000002</v>
      </c>
      <c r="G1820" t="str">
        <f t="shared" si="6"/>
        <v>Anneal Loop [HEAT]  2/14 Score</v>
      </c>
      <c r="H1820">
        <f t="shared" si="7"/>
        <v>0.80357638888888883</v>
      </c>
    </row>
    <row r="1821" spans="1:8" x14ac:dyDescent="0.2">
      <c r="A1821" t="s">
        <v>367</v>
      </c>
      <c r="B1821">
        <v>-750.61887000000002</v>
      </c>
      <c r="C1821" t="s">
        <v>381</v>
      </c>
      <c r="D1821" s="5">
        <v>0.80377314814814815</v>
      </c>
      <c r="E1821" s="4">
        <f t="shared" si="4"/>
        <v>15</v>
      </c>
      <c r="F1821">
        <f t="shared" si="5"/>
        <v>-750.61887000000002</v>
      </c>
      <c r="G1821" t="str">
        <f t="shared" si="6"/>
        <v>Anneal Loop [HEAT]  3/14 Score</v>
      </c>
      <c r="H1821">
        <f t="shared" si="7"/>
        <v>0.80377314814814815</v>
      </c>
    </row>
    <row r="1822" spans="1:8" x14ac:dyDescent="0.2">
      <c r="A1822" t="s">
        <v>367</v>
      </c>
      <c r="B1822">
        <v>-750.61887000000002</v>
      </c>
      <c r="C1822" t="s">
        <v>383</v>
      </c>
      <c r="D1822" s="5">
        <v>0.80394675925925929</v>
      </c>
      <c r="E1822" s="4">
        <f t="shared" si="4"/>
        <v>15</v>
      </c>
      <c r="F1822">
        <f t="shared" si="5"/>
        <v>-750.61887000000002</v>
      </c>
      <c r="G1822" t="str">
        <f t="shared" si="6"/>
        <v>Anneal Loop [COOL]  4/14 Score</v>
      </c>
      <c r="H1822">
        <f t="shared" si="7"/>
        <v>0.80394675925925929</v>
      </c>
    </row>
    <row r="1823" spans="1:8" x14ac:dyDescent="0.2">
      <c r="A1823" t="s">
        <v>367</v>
      </c>
      <c r="B1823">
        <v>-747.62107000000003</v>
      </c>
      <c r="C1823" t="s">
        <v>385</v>
      </c>
      <c r="D1823" s="5">
        <v>0.80413194444444447</v>
      </c>
      <c r="E1823" s="4">
        <f t="shared" si="4"/>
        <v>15</v>
      </c>
      <c r="F1823">
        <f t="shared" si="5"/>
        <v>-747.62107000000003</v>
      </c>
      <c r="G1823" t="str">
        <f t="shared" si="6"/>
        <v>Anneal Loop [COOL]  5/14 Score</v>
      </c>
      <c r="H1823">
        <f t="shared" si="7"/>
        <v>0.80413194444444447</v>
      </c>
    </row>
    <row r="1824" spans="1:8" x14ac:dyDescent="0.2">
      <c r="A1824" t="s">
        <v>367</v>
      </c>
      <c r="B1824">
        <v>-739.37716999999998</v>
      </c>
      <c r="C1824" t="s">
        <v>387</v>
      </c>
      <c r="D1824" s="5">
        <v>0.80430555555555561</v>
      </c>
      <c r="E1824" s="4">
        <f t="shared" si="4"/>
        <v>15</v>
      </c>
      <c r="F1824">
        <f t="shared" si="5"/>
        <v>-739.37716999999998</v>
      </c>
      <c r="G1824" t="str">
        <f t="shared" si="6"/>
        <v>Anneal Loop [COOL]  6/14 Score</v>
      </c>
      <c r="H1824">
        <f t="shared" si="7"/>
        <v>0.80430555555555561</v>
      </c>
    </row>
    <row r="1825" spans="1:8" x14ac:dyDescent="0.2">
      <c r="A1825" t="s">
        <v>367</v>
      </c>
      <c r="B1825">
        <v>-736.25822000000005</v>
      </c>
      <c r="C1825" t="s">
        <v>389</v>
      </c>
      <c r="D1825" s="5">
        <v>0.80449074074074067</v>
      </c>
      <c r="E1825" s="4">
        <f t="shared" si="4"/>
        <v>15</v>
      </c>
      <c r="F1825">
        <f t="shared" si="5"/>
        <v>-736.25822000000005</v>
      </c>
      <c r="G1825" t="str">
        <f t="shared" si="6"/>
        <v>Anneal Loop [COOL]  7/14 Score</v>
      </c>
      <c r="H1825">
        <f t="shared" si="7"/>
        <v>0.80449074074074067</v>
      </c>
    </row>
    <row r="1826" spans="1:8" x14ac:dyDescent="0.2">
      <c r="A1826" t="s">
        <v>367</v>
      </c>
      <c r="B1826">
        <v>-736.25822000000005</v>
      </c>
      <c r="C1826" t="s">
        <v>391</v>
      </c>
      <c r="D1826" s="5">
        <v>0.80467592592592585</v>
      </c>
      <c r="E1826" s="4">
        <f t="shared" si="4"/>
        <v>15</v>
      </c>
      <c r="F1826">
        <f t="shared" si="5"/>
        <v>-736.25822000000005</v>
      </c>
      <c r="G1826" t="str">
        <f t="shared" si="6"/>
        <v>Anneal Loop [HEAT]  8/14 Score</v>
      </c>
      <c r="H1826">
        <f t="shared" si="7"/>
        <v>0.80467592592592585</v>
      </c>
    </row>
    <row r="1827" spans="1:8" x14ac:dyDescent="0.2">
      <c r="A1827" t="s">
        <v>367</v>
      </c>
      <c r="B1827">
        <v>-736.25822000000005</v>
      </c>
      <c r="C1827" t="s">
        <v>393</v>
      </c>
      <c r="D1827" s="5">
        <v>0.80486111111111114</v>
      </c>
      <c r="E1827" s="4">
        <f t="shared" si="4"/>
        <v>15</v>
      </c>
      <c r="F1827">
        <f t="shared" si="5"/>
        <v>-736.25822000000005</v>
      </c>
      <c r="G1827" t="str">
        <f t="shared" si="6"/>
        <v>Anneal Loop [HEAT]  9/14 Score</v>
      </c>
      <c r="H1827">
        <f t="shared" si="7"/>
        <v>0.80486111111111114</v>
      </c>
    </row>
    <row r="1828" spans="1:8" x14ac:dyDescent="0.2">
      <c r="A1828" t="s">
        <v>367</v>
      </c>
      <c r="B1828">
        <v>-714.28674999999998</v>
      </c>
      <c r="C1828" t="s">
        <v>396</v>
      </c>
      <c r="D1828" s="5">
        <v>0.80505787037037047</v>
      </c>
      <c r="E1828" s="4">
        <f t="shared" si="4"/>
        <v>15</v>
      </c>
      <c r="F1828">
        <f t="shared" si="5"/>
        <v>-714.28674999999998</v>
      </c>
      <c r="G1828" t="str">
        <f t="shared" si="6"/>
        <v>Anneal Loop [HEAT] 10/14 Score</v>
      </c>
      <c r="H1828">
        <f t="shared" si="7"/>
        <v>0.80505787037037047</v>
      </c>
    </row>
    <row r="1829" spans="1:8" x14ac:dyDescent="0.2">
      <c r="A1829" t="s">
        <v>367</v>
      </c>
      <c r="B1829">
        <v>-717.35366999999997</v>
      </c>
      <c r="C1829" t="s">
        <v>398</v>
      </c>
      <c r="D1829" s="5">
        <v>0.80523148148148149</v>
      </c>
      <c r="E1829" s="4">
        <f t="shared" si="4"/>
        <v>15</v>
      </c>
      <c r="F1829">
        <f t="shared" si="5"/>
        <v>-717.35366999999997</v>
      </c>
      <c r="G1829" t="str">
        <f t="shared" si="6"/>
        <v>Anneal Loop [COOL] 11/14 Score</v>
      </c>
      <c r="H1829">
        <f t="shared" si="7"/>
        <v>0.80523148148148149</v>
      </c>
    </row>
    <row r="1830" spans="1:8" x14ac:dyDescent="0.2">
      <c r="A1830" t="s">
        <v>367</v>
      </c>
      <c r="B1830">
        <v>-721.55265999999995</v>
      </c>
      <c r="C1830" t="s">
        <v>400</v>
      </c>
      <c r="D1830" s="5">
        <v>0.80541666666666656</v>
      </c>
      <c r="E1830" s="4">
        <f t="shared" si="4"/>
        <v>15</v>
      </c>
      <c r="F1830">
        <f t="shared" si="5"/>
        <v>-721.55265999999995</v>
      </c>
      <c r="G1830" t="str">
        <f t="shared" si="6"/>
        <v>Anneal Loop [COOL] 12/14 Score</v>
      </c>
      <c r="H1830">
        <f t="shared" si="7"/>
        <v>0.80541666666666656</v>
      </c>
    </row>
    <row r="1831" spans="1:8" x14ac:dyDescent="0.2">
      <c r="A1831" t="s">
        <v>367</v>
      </c>
      <c r="B1831">
        <v>-722.04130999999995</v>
      </c>
      <c r="C1831" t="s">
        <v>402</v>
      </c>
      <c r="D1831" s="5">
        <v>0.80560185185185185</v>
      </c>
      <c r="E1831" s="4">
        <f t="shared" si="4"/>
        <v>15</v>
      </c>
      <c r="F1831">
        <f t="shared" si="5"/>
        <v>-722.04130999999995</v>
      </c>
      <c r="G1831" t="str">
        <f t="shared" si="6"/>
        <v>Anneal Loop [COOL] 13/14 Score</v>
      </c>
      <c r="H1831">
        <f t="shared" si="7"/>
        <v>0.80560185185185185</v>
      </c>
    </row>
    <row r="1832" spans="1:8" x14ac:dyDescent="0.2">
      <c r="A1832" t="s">
        <v>367</v>
      </c>
      <c r="B1832">
        <v>-724.14194999999995</v>
      </c>
      <c r="C1832" t="s">
        <v>403</v>
      </c>
      <c r="D1832" s="5">
        <v>0.80577546296296287</v>
      </c>
      <c r="E1832" s="4">
        <f t="shared" si="4"/>
        <v>15</v>
      </c>
      <c r="F1832">
        <f t="shared" si="5"/>
        <v>-724.14194999999995</v>
      </c>
      <c r="G1832" t="str">
        <f t="shared" si="6"/>
        <v>Anneal Loop [COOL] 14/14 Score</v>
      </c>
      <c r="H1832">
        <f t="shared" si="7"/>
        <v>0.80577546296296287</v>
      </c>
    </row>
    <row r="1833" spans="1:8" x14ac:dyDescent="0.2">
      <c r="A1833" t="s">
        <v>367</v>
      </c>
      <c r="B1833">
        <v>-725.61420999999996</v>
      </c>
      <c r="C1833" t="s">
        <v>370</v>
      </c>
      <c r="D1833" s="5">
        <v>0.80585648148148159</v>
      </c>
      <c r="E1833" s="4">
        <f t="shared" si="4"/>
        <v>15</v>
      </c>
      <c r="F1833">
        <f t="shared" si="5"/>
        <v>-725.61420999999996</v>
      </c>
      <c r="G1833" t="str">
        <f t="shared" si="6"/>
        <v>Minimization Loop Score</v>
      </c>
      <c r="H1833">
        <f t="shared" si="7"/>
        <v>0.80585648148148159</v>
      </c>
    </row>
    <row r="1834" spans="1:8" x14ac:dyDescent="0.2">
      <c r="A1834" t="s">
        <v>367</v>
      </c>
      <c r="B1834">
        <v>-725.17508999999995</v>
      </c>
      <c r="C1834" t="s">
        <v>368</v>
      </c>
      <c r="D1834" s="5">
        <v>0.80585648148148159</v>
      </c>
      <c r="E1834" s="4">
        <f t="shared" si="4"/>
        <v>15</v>
      </c>
      <c r="F1834">
        <f t="shared" si="5"/>
        <v>-725.17508999999995</v>
      </c>
      <c r="G1834" t="str">
        <f t="shared" si="6"/>
        <v>Mutant Pack Score</v>
      </c>
      <c r="H1834">
        <f t="shared" si="7"/>
        <v>0.80585648148148159</v>
      </c>
    </row>
    <row r="1835" spans="1:8" x14ac:dyDescent="0.2">
      <c r="A1835" t="s">
        <v>367</v>
      </c>
      <c r="B1835">
        <v>-744.11689000000001</v>
      </c>
      <c r="C1835" t="s">
        <v>370</v>
      </c>
      <c r="D1835" s="5">
        <v>0.80623842592592598</v>
      </c>
      <c r="E1835" s="4">
        <f t="shared" si="4"/>
        <v>15</v>
      </c>
      <c r="F1835">
        <f t="shared" si="5"/>
        <v>-744.11689000000001</v>
      </c>
      <c r="G1835" t="str">
        <f t="shared" si="6"/>
        <v>Minimization Loop Score</v>
      </c>
      <c r="H1835">
        <f t="shared" si="7"/>
        <v>0.80623842592592598</v>
      </c>
    </row>
    <row r="1836" spans="1:8" x14ac:dyDescent="0.2">
      <c r="A1836" t="s">
        <v>367</v>
      </c>
      <c r="B1836">
        <v>-762.59235000000001</v>
      </c>
      <c r="C1836" t="s">
        <v>405</v>
      </c>
      <c r="D1836" s="5">
        <v>0.80623842592592598</v>
      </c>
      <c r="E1836" s="4">
        <f t="shared" si="4"/>
        <v>15</v>
      </c>
      <c r="F1836">
        <f t="shared" si="5"/>
        <v>-762.59235000000001</v>
      </c>
      <c r="G1836" t="str">
        <f t="shared" si="6"/>
        <v>Mut &amp; Min #01 Score</v>
      </c>
      <c r="H1836">
        <f t="shared" si="7"/>
        <v>0.80623842592592598</v>
      </c>
    </row>
    <row r="1837" spans="1:8" x14ac:dyDescent="0.2">
      <c r="A1837" t="s">
        <v>367</v>
      </c>
      <c r="B1837">
        <v>-746.10639000000003</v>
      </c>
      <c r="C1837" t="s">
        <v>368</v>
      </c>
      <c r="D1837" s="5">
        <v>0.80623842592592598</v>
      </c>
      <c r="E1837" s="4">
        <f t="shared" si="4"/>
        <v>15</v>
      </c>
      <c r="F1837">
        <f t="shared" si="5"/>
        <v>-746.10639000000003</v>
      </c>
      <c r="G1837" t="str">
        <f t="shared" si="6"/>
        <v>Mutant Pack Score</v>
      </c>
      <c r="H1837">
        <f t="shared" si="7"/>
        <v>0.80623842592592598</v>
      </c>
    </row>
    <row r="1838" spans="1:8" x14ac:dyDescent="0.2">
      <c r="A1838" t="s">
        <v>367</v>
      </c>
      <c r="B1838">
        <v>-747.67687999999998</v>
      </c>
      <c r="C1838" t="s">
        <v>370</v>
      </c>
      <c r="D1838" s="5">
        <v>0.80631944444444448</v>
      </c>
      <c r="E1838" s="4">
        <f t="shared" si="4"/>
        <v>15</v>
      </c>
      <c r="F1838">
        <f t="shared" si="5"/>
        <v>-747.67687999999998</v>
      </c>
      <c r="G1838" t="str">
        <f t="shared" si="6"/>
        <v>Minimization Loop Score</v>
      </c>
      <c r="H1838">
        <f t="shared" si="7"/>
        <v>0.80631944444444448</v>
      </c>
    </row>
    <row r="1839" spans="1:8" x14ac:dyDescent="0.2">
      <c r="A1839" t="s">
        <v>367</v>
      </c>
      <c r="B1839">
        <v>-747.67687999999998</v>
      </c>
      <c r="C1839" t="s">
        <v>377</v>
      </c>
      <c r="D1839" s="5">
        <v>0.8065162037037038</v>
      </c>
      <c r="E1839" s="4">
        <f t="shared" si="4"/>
        <v>15</v>
      </c>
      <c r="F1839">
        <f t="shared" si="5"/>
        <v>-747.67687999999998</v>
      </c>
      <c r="G1839" t="str">
        <f t="shared" si="6"/>
        <v>Anneal Loop [HEAT]  1/14 Score</v>
      </c>
      <c r="H1839">
        <f t="shared" si="7"/>
        <v>0.8065162037037038</v>
      </c>
    </row>
    <row r="1840" spans="1:8" x14ac:dyDescent="0.2">
      <c r="A1840" t="s">
        <v>367</v>
      </c>
      <c r="B1840">
        <v>-737.84072000000003</v>
      </c>
      <c r="C1840" t="s">
        <v>379</v>
      </c>
      <c r="D1840" s="5">
        <v>0.80670138888888887</v>
      </c>
      <c r="E1840" s="4">
        <f t="shared" si="4"/>
        <v>15</v>
      </c>
      <c r="F1840">
        <f t="shared" si="5"/>
        <v>-737.84072000000003</v>
      </c>
      <c r="G1840" t="str">
        <f t="shared" si="6"/>
        <v>Anneal Loop [HEAT]  2/14 Score</v>
      </c>
      <c r="H1840">
        <f t="shared" si="7"/>
        <v>0.80670138888888887</v>
      </c>
    </row>
    <row r="1841" spans="1:8" x14ac:dyDescent="0.2">
      <c r="A1841" t="s">
        <v>367</v>
      </c>
      <c r="B1841">
        <v>-723.12946999999997</v>
      </c>
      <c r="C1841" t="s">
        <v>381</v>
      </c>
      <c r="D1841" s="5">
        <v>0.80688657407407405</v>
      </c>
      <c r="E1841" s="4">
        <f t="shared" si="4"/>
        <v>15</v>
      </c>
      <c r="F1841">
        <f t="shared" si="5"/>
        <v>-723.12946999999997</v>
      </c>
      <c r="G1841" t="str">
        <f t="shared" si="6"/>
        <v>Anneal Loop [HEAT]  3/14 Score</v>
      </c>
      <c r="H1841">
        <f t="shared" si="7"/>
        <v>0.80688657407407405</v>
      </c>
    </row>
    <row r="1842" spans="1:8" x14ac:dyDescent="0.2">
      <c r="A1842" t="s">
        <v>367</v>
      </c>
      <c r="B1842">
        <v>-730.49785999999995</v>
      </c>
      <c r="C1842" t="s">
        <v>383</v>
      </c>
      <c r="D1842" s="5">
        <v>0.80707175925925922</v>
      </c>
      <c r="E1842" s="4">
        <f t="shared" si="4"/>
        <v>15</v>
      </c>
      <c r="F1842">
        <f t="shared" si="5"/>
        <v>-730.49785999999995</v>
      </c>
      <c r="G1842" t="str">
        <f t="shared" si="6"/>
        <v>Anneal Loop [COOL]  4/14 Score</v>
      </c>
      <c r="H1842">
        <f t="shared" si="7"/>
        <v>0.80707175925925922</v>
      </c>
    </row>
    <row r="1843" spans="1:8" x14ac:dyDescent="0.2">
      <c r="A1843" t="s">
        <v>367</v>
      </c>
      <c r="B1843">
        <v>-730.56578000000002</v>
      </c>
      <c r="C1843" t="s">
        <v>385</v>
      </c>
      <c r="D1843" s="5">
        <v>0.80725694444444451</v>
      </c>
      <c r="E1843" s="4">
        <f t="shared" ref="E1843:E1906" si="8">VALUE(RIGHT(A1843,2))</f>
        <v>15</v>
      </c>
      <c r="F1843">
        <f t="shared" ref="F1843:F1906" si="9">B1843</f>
        <v>-730.56578000000002</v>
      </c>
      <c r="G1843" t="str">
        <f t="shared" ref="G1843:G1906" si="10">RIGHT(C1843,LEN(C1843)-FIND(" - ",C1843)-2)</f>
        <v>Anneal Loop [COOL]  5/14 Score</v>
      </c>
      <c r="H1843">
        <f t="shared" ref="H1843:H1906" si="11">VALUE(D1843)</f>
        <v>0.80725694444444451</v>
      </c>
    </row>
    <row r="1844" spans="1:8" x14ac:dyDescent="0.2">
      <c r="A1844" t="s">
        <v>367</v>
      </c>
      <c r="B1844">
        <v>-730.56578000000002</v>
      </c>
      <c r="C1844" t="s">
        <v>387</v>
      </c>
      <c r="D1844" s="5">
        <v>0.80744212962962969</v>
      </c>
      <c r="E1844" s="4">
        <f t="shared" si="8"/>
        <v>15</v>
      </c>
      <c r="F1844">
        <f t="shared" si="9"/>
        <v>-730.56578000000002</v>
      </c>
      <c r="G1844" t="str">
        <f t="shared" si="10"/>
        <v>Anneal Loop [COOL]  6/14 Score</v>
      </c>
      <c r="H1844">
        <f t="shared" si="11"/>
        <v>0.80744212962962969</v>
      </c>
    </row>
    <row r="1845" spans="1:8" x14ac:dyDescent="0.2">
      <c r="A1845" t="s">
        <v>367</v>
      </c>
      <c r="B1845">
        <v>-731.82727</v>
      </c>
      <c r="C1845" t="s">
        <v>389</v>
      </c>
      <c r="D1845" s="5">
        <v>0.80762731481481476</v>
      </c>
      <c r="E1845" s="4">
        <f t="shared" si="8"/>
        <v>15</v>
      </c>
      <c r="F1845">
        <f t="shared" si="9"/>
        <v>-731.82727</v>
      </c>
      <c r="G1845" t="str">
        <f t="shared" si="10"/>
        <v>Anneal Loop [COOL]  7/14 Score</v>
      </c>
      <c r="H1845">
        <f t="shared" si="11"/>
        <v>0.80762731481481476</v>
      </c>
    </row>
    <row r="1846" spans="1:8" x14ac:dyDescent="0.2">
      <c r="A1846" t="s">
        <v>367</v>
      </c>
      <c r="B1846">
        <v>-731.82727</v>
      </c>
      <c r="C1846" t="s">
        <v>391</v>
      </c>
      <c r="D1846" s="5">
        <v>0.80781249999999993</v>
      </c>
      <c r="E1846" s="4">
        <f t="shared" si="8"/>
        <v>15</v>
      </c>
      <c r="F1846">
        <f t="shared" si="9"/>
        <v>-731.82727</v>
      </c>
      <c r="G1846" t="str">
        <f t="shared" si="10"/>
        <v>Anneal Loop [HEAT]  8/14 Score</v>
      </c>
      <c r="H1846">
        <f t="shared" si="11"/>
        <v>0.80781249999999993</v>
      </c>
    </row>
    <row r="1847" spans="1:8" x14ac:dyDescent="0.2">
      <c r="A1847" t="s">
        <v>367</v>
      </c>
      <c r="B1847">
        <v>-731.82727</v>
      </c>
      <c r="C1847" t="s">
        <v>393</v>
      </c>
      <c r="D1847" s="5">
        <v>0.80799768518518522</v>
      </c>
      <c r="E1847" s="4">
        <f t="shared" si="8"/>
        <v>15</v>
      </c>
      <c r="F1847">
        <f t="shared" si="9"/>
        <v>-731.82727</v>
      </c>
      <c r="G1847" t="str">
        <f t="shared" si="10"/>
        <v>Anneal Loop [HEAT]  9/14 Score</v>
      </c>
      <c r="H1847">
        <f t="shared" si="11"/>
        <v>0.80799768518518522</v>
      </c>
    </row>
    <row r="1848" spans="1:8" x14ac:dyDescent="0.2">
      <c r="A1848" t="s">
        <v>367</v>
      </c>
      <c r="B1848">
        <v>-718.18894999999998</v>
      </c>
      <c r="C1848" t="s">
        <v>396</v>
      </c>
      <c r="D1848" s="5">
        <v>0.8081828703703704</v>
      </c>
      <c r="E1848" s="4">
        <f t="shared" si="8"/>
        <v>15</v>
      </c>
      <c r="F1848">
        <f t="shared" si="9"/>
        <v>-718.18894999999998</v>
      </c>
      <c r="G1848" t="str">
        <f t="shared" si="10"/>
        <v>Anneal Loop [HEAT] 10/14 Score</v>
      </c>
      <c r="H1848">
        <f t="shared" si="11"/>
        <v>0.8081828703703704</v>
      </c>
    </row>
    <row r="1849" spans="1:8" x14ac:dyDescent="0.2">
      <c r="A1849" t="s">
        <v>367</v>
      </c>
      <c r="B1849">
        <v>-717.70254999999997</v>
      </c>
      <c r="C1849" t="s">
        <v>398</v>
      </c>
      <c r="D1849" s="5">
        <v>0.80836805555555558</v>
      </c>
      <c r="E1849" s="4">
        <f t="shared" si="8"/>
        <v>15</v>
      </c>
      <c r="F1849">
        <f t="shared" si="9"/>
        <v>-717.70254999999997</v>
      </c>
      <c r="G1849" t="str">
        <f t="shared" si="10"/>
        <v>Anneal Loop [COOL] 11/14 Score</v>
      </c>
      <c r="H1849">
        <f t="shared" si="11"/>
        <v>0.80836805555555558</v>
      </c>
    </row>
    <row r="1850" spans="1:8" x14ac:dyDescent="0.2">
      <c r="A1850" t="s">
        <v>367</v>
      </c>
      <c r="B1850">
        <v>-717.70254999999997</v>
      </c>
      <c r="C1850" t="s">
        <v>400</v>
      </c>
      <c r="D1850" s="5">
        <v>0.80855324074074064</v>
      </c>
      <c r="E1850" s="4">
        <f t="shared" si="8"/>
        <v>15</v>
      </c>
      <c r="F1850">
        <f t="shared" si="9"/>
        <v>-717.70254999999997</v>
      </c>
      <c r="G1850" t="str">
        <f t="shared" si="10"/>
        <v>Anneal Loop [COOL] 12/14 Score</v>
      </c>
      <c r="H1850">
        <f t="shared" si="11"/>
        <v>0.80855324074074064</v>
      </c>
    </row>
    <row r="1851" spans="1:8" x14ac:dyDescent="0.2">
      <c r="A1851" t="s">
        <v>367</v>
      </c>
      <c r="B1851">
        <v>-717.70254999999997</v>
      </c>
      <c r="C1851" t="s">
        <v>402</v>
      </c>
      <c r="D1851" s="5">
        <v>0.80872685185185178</v>
      </c>
      <c r="E1851" s="4">
        <f t="shared" si="8"/>
        <v>15</v>
      </c>
      <c r="F1851">
        <f t="shared" si="9"/>
        <v>-717.70254999999997</v>
      </c>
      <c r="G1851" t="str">
        <f t="shared" si="10"/>
        <v>Anneal Loop [COOL] 13/14 Score</v>
      </c>
      <c r="H1851">
        <f t="shared" si="11"/>
        <v>0.80872685185185178</v>
      </c>
    </row>
    <row r="1852" spans="1:8" x14ac:dyDescent="0.2">
      <c r="A1852" t="s">
        <v>367</v>
      </c>
      <c r="B1852">
        <v>-717.70254999999997</v>
      </c>
      <c r="C1852" t="s">
        <v>403</v>
      </c>
      <c r="D1852" s="5">
        <v>0.80890046296296303</v>
      </c>
      <c r="E1852" s="4">
        <f t="shared" si="8"/>
        <v>15</v>
      </c>
      <c r="F1852">
        <f t="shared" si="9"/>
        <v>-717.70254999999997</v>
      </c>
      <c r="G1852" t="str">
        <f t="shared" si="10"/>
        <v>Anneal Loop [COOL] 14/14 Score</v>
      </c>
      <c r="H1852">
        <f t="shared" si="11"/>
        <v>0.80890046296296303</v>
      </c>
    </row>
    <row r="1853" spans="1:8" x14ac:dyDescent="0.2">
      <c r="A1853" t="s">
        <v>367</v>
      </c>
      <c r="B1853">
        <v>-718.30078000000003</v>
      </c>
      <c r="C1853" t="s">
        <v>370</v>
      </c>
      <c r="D1853" s="5">
        <v>0.80898148148148152</v>
      </c>
      <c r="E1853" s="4">
        <f t="shared" si="8"/>
        <v>15</v>
      </c>
      <c r="F1853">
        <f t="shared" si="9"/>
        <v>-718.30078000000003</v>
      </c>
      <c r="G1853" t="str">
        <f t="shared" si="10"/>
        <v>Minimization Loop Score</v>
      </c>
      <c r="H1853">
        <f t="shared" si="11"/>
        <v>0.80898148148148152</v>
      </c>
    </row>
    <row r="1854" spans="1:8" x14ac:dyDescent="0.2">
      <c r="A1854" t="s">
        <v>367</v>
      </c>
      <c r="B1854">
        <v>-717.88606000000004</v>
      </c>
      <c r="C1854" t="s">
        <v>368</v>
      </c>
      <c r="D1854" s="5">
        <v>0.80898148148148152</v>
      </c>
      <c r="E1854" s="4">
        <f t="shared" si="8"/>
        <v>15</v>
      </c>
      <c r="F1854">
        <f t="shared" si="9"/>
        <v>-717.88606000000004</v>
      </c>
      <c r="G1854" t="str">
        <f t="shared" si="10"/>
        <v>Mutant Pack Score</v>
      </c>
      <c r="H1854">
        <f t="shared" si="11"/>
        <v>0.80898148148148152</v>
      </c>
    </row>
    <row r="1855" spans="1:8" x14ac:dyDescent="0.2">
      <c r="A1855" t="s">
        <v>367</v>
      </c>
      <c r="B1855">
        <v>-738.83770000000004</v>
      </c>
      <c r="C1855" t="s">
        <v>370</v>
      </c>
      <c r="D1855" s="5">
        <v>0.80939814814814814</v>
      </c>
      <c r="E1855" s="4">
        <f t="shared" si="8"/>
        <v>15</v>
      </c>
      <c r="F1855">
        <f t="shared" si="9"/>
        <v>-738.83770000000004</v>
      </c>
      <c r="G1855" t="str">
        <f t="shared" si="10"/>
        <v>Minimization Loop Score</v>
      </c>
      <c r="H1855">
        <f t="shared" si="11"/>
        <v>0.80939814814814814</v>
      </c>
    </row>
    <row r="1856" spans="1:8" x14ac:dyDescent="0.2">
      <c r="A1856" t="s">
        <v>367</v>
      </c>
      <c r="B1856">
        <v>-762.59235000000001</v>
      </c>
      <c r="C1856" t="s">
        <v>407</v>
      </c>
      <c r="D1856" s="5">
        <v>0.80939814814814814</v>
      </c>
      <c r="E1856" s="4">
        <f t="shared" si="8"/>
        <v>15</v>
      </c>
      <c r="F1856">
        <f t="shared" si="9"/>
        <v>-762.59235000000001</v>
      </c>
      <c r="G1856" t="str">
        <f t="shared" si="10"/>
        <v>Mut &amp; Min #02 Score</v>
      </c>
      <c r="H1856">
        <f t="shared" si="11"/>
        <v>0.80939814814814814</v>
      </c>
    </row>
    <row r="1857" spans="1:8" x14ac:dyDescent="0.2">
      <c r="A1857" t="s">
        <v>367</v>
      </c>
      <c r="B1857">
        <v>-758.38300000000004</v>
      </c>
      <c r="C1857" t="s">
        <v>368</v>
      </c>
      <c r="D1857" s="5">
        <v>0.80939814814814814</v>
      </c>
      <c r="E1857" s="4">
        <f t="shared" si="8"/>
        <v>15</v>
      </c>
      <c r="F1857">
        <f t="shared" si="9"/>
        <v>-758.38300000000004</v>
      </c>
      <c r="G1857" t="str">
        <f t="shared" si="10"/>
        <v>Mutant Pack Score</v>
      </c>
      <c r="H1857">
        <f t="shared" si="11"/>
        <v>0.80939814814814814</v>
      </c>
    </row>
    <row r="1858" spans="1:8" x14ac:dyDescent="0.2">
      <c r="A1858" t="s">
        <v>367</v>
      </c>
      <c r="B1858">
        <v>-758.92926999999997</v>
      </c>
      <c r="C1858" t="s">
        <v>370</v>
      </c>
      <c r="D1858" s="5">
        <v>0.80947916666666664</v>
      </c>
      <c r="E1858" s="4">
        <f t="shared" si="8"/>
        <v>15</v>
      </c>
      <c r="F1858">
        <f t="shared" si="9"/>
        <v>-758.92926999999997</v>
      </c>
      <c r="G1858" t="str">
        <f t="shared" si="10"/>
        <v>Minimization Loop Score</v>
      </c>
      <c r="H1858">
        <f t="shared" si="11"/>
        <v>0.80947916666666664</v>
      </c>
    </row>
    <row r="1859" spans="1:8" x14ac:dyDescent="0.2">
      <c r="A1859" t="s">
        <v>367</v>
      </c>
      <c r="B1859">
        <v>-758.92926999999997</v>
      </c>
      <c r="C1859" t="s">
        <v>377</v>
      </c>
      <c r="D1859" s="5">
        <v>0.80966435185185182</v>
      </c>
      <c r="E1859" s="4">
        <f t="shared" si="8"/>
        <v>15</v>
      </c>
      <c r="F1859">
        <f t="shared" si="9"/>
        <v>-758.92926999999997</v>
      </c>
      <c r="G1859" t="str">
        <f t="shared" si="10"/>
        <v>Anneal Loop [HEAT]  1/14 Score</v>
      </c>
      <c r="H1859">
        <f t="shared" si="11"/>
        <v>0.80966435185185182</v>
      </c>
    </row>
    <row r="1860" spans="1:8" x14ac:dyDescent="0.2">
      <c r="A1860" t="s">
        <v>367</v>
      </c>
      <c r="B1860">
        <v>-758.92926999999997</v>
      </c>
      <c r="C1860" t="s">
        <v>379</v>
      </c>
      <c r="D1860" s="5">
        <v>0.80984953703703699</v>
      </c>
      <c r="E1860" s="4">
        <f t="shared" si="8"/>
        <v>15</v>
      </c>
      <c r="F1860">
        <f t="shared" si="9"/>
        <v>-758.92926999999997</v>
      </c>
      <c r="G1860" t="str">
        <f t="shared" si="10"/>
        <v>Anneal Loop [HEAT]  2/14 Score</v>
      </c>
      <c r="H1860">
        <f t="shared" si="11"/>
        <v>0.80984953703703699</v>
      </c>
    </row>
    <row r="1861" spans="1:8" x14ac:dyDescent="0.2">
      <c r="A1861" t="s">
        <v>367</v>
      </c>
      <c r="B1861">
        <v>-758.92926999999997</v>
      </c>
      <c r="C1861" t="s">
        <v>381</v>
      </c>
      <c r="D1861" s="5">
        <v>0.81003472222222228</v>
      </c>
      <c r="E1861" s="4">
        <f t="shared" si="8"/>
        <v>15</v>
      </c>
      <c r="F1861">
        <f t="shared" si="9"/>
        <v>-758.92926999999997</v>
      </c>
      <c r="G1861" t="str">
        <f t="shared" si="10"/>
        <v>Anneal Loop [HEAT]  3/14 Score</v>
      </c>
      <c r="H1861">
        <f t="shared" si="11"/>
        <v>0.81003472222222228</v>
      </c>
    </row>
    <row r="1862" spans="1:8" x14ac:dyDescent="0.2">
      <c r="A1862" t="s">
        <v>367</v>
      </c>
      <c r="B1862">
        <v>-758.92926999999997</v>
      </c>
      <c r="C1862" t="s">
        <v>383</v>
      </c>
      <c r="D1862" s="5">
        <v>0.81021990740740746</v>
      </c>
      <c r="E1862" s="4">
        <f t="shared" si="8"/>
        <v>15</v>
      </c>
      <c r="F1862">
        <f t="shared" si="9"/>
        <v>-758.92926999999997</v>
      </c>
      <c r="G1862" t="str">
        <f t="shared" si="10"/>
        <v>Anneal Loop [COOL]  4/14 Score</v>
      </c>
      <c r="H1862">
        <f t="shared" si="11"/>
        <v>0.81021990740740746</v>
      </c>
    </row>
    <row r="1863" spans="1:8" x14ac:dyDescent="0.2">
      <c r="A1863" t="s">
        <v>367</v>
      </c>
      <c r="B1863">
        <v>-757.54295999999999</v>
      </c>
      <c r="C1863" t="s">
        <v>385</v>
      </c>
      <c r="D1863" s="5">
        <v>0.8103935185185186</v>
      </c>
      <c r="E1863" s="4">
        <f t="shared" si="8"/>
        <v>15</v>
      </c>
      <c r="F1863">
        <f t="shared" si="9"/>
        <v>-757.54295999999999</v>
      </c>
      <c r="G1863" t="str">
        <f t="shared" si="10"/>
        <v>Anneal Loop [COOL]  5/14 Score</v>
      </c>
      <c r="H1863">
        <f t="shared" si="11"/>
        <v>0.8103935185185186</v>
      </c>
    </row>
    <row r="1864" spans="1:8" x14ac:dyDescent="0.2">
      <c r="A1864" t="s">
        <v>367</v>
      </c>
      <c r="B1864">
        <v>-750.57775000000004</v>
      </c>
      <c r="C1864" t="s">
        <v>387</v>
      </c>
      <c r="D1864" s="5">
        <v>0.81057870370370377</v>
      </c>
      <c r="E1864" s="4">
        <f t="shared" si="8"/>
        <v>15</v>
      </c>
      <c r="F1864">
        <f t="shared" si="9"/>
        <v>-750.57775000000004</v>
      </c>
      <c r="G1864" t="str">
        <f t="shared" si="10"/>
        <v>Anneal Loop [COOL]  6/14 Score</v>
      </c>
      <c r="H1864">
        <f t="shared" si="11"/>
        <v>0.81057870370370377</v>
      </c>
    </row>
    <row r="1865" spans="1:8" x14ac:dyDescent="0.2">
      <c r="A1865" t="s">
        <v>367</v>
      </c>
      <c r="B1865">
        <v>-752.14377999999999</v>
      </c>
      <c r="C1865" t="s">
        <v>389</v>
      </c>
      <c r="D1865" s="5">
        <v>0.81076388888888884</v>
      </c>
      <c r="E1865" s="4">
        <f t="shared" si="8"/>
        <v>15</v>
      </c>
      <c r="F1865">
        <f t="shared" si="9"/>
        <v>-752.14377999999999</v>
      </c>
      <c r="G1865" t="str">
        <f t="shared" si="10"/>
        <v>Anneal Loop [COOL]  7/14 Score</v>
      </c>
      <c r="H1865">
        <f t="shared" si="11"/>
        <v>0.81076388888888884</v>
      </c>
    </row>
    <row r="1866" spans="1:8" x14ac:dyDescent="0.2">
      <c r="A1866" t="s">
        <v>367</v>
      </c>
      <c r="B1866">
        <v>-752.14377999999999</v>
      </c>
      <c r="C1866" t="s">
        <v>391</v>
      </c>
      <c r="D1866" s="5">
        <v>0.81094907407407402</v>
      </c>
      <c r="E1866" s="4">
        <f t="shared" si="8"/>
        <v>15</v>
      </c>
      <c r="F1866">
        <f t="shared" si="9"/>
        <v>-752.14377999999999</v>
      </c>
      <c r="G1866" t="str">
        <f t="shared" si="10"/>
        <v>Anneal Loop [HEAT]  8/14 Score</v>
      </c>
      <c r="H1866">
        <f t="shared" si="11"/>
        <v>0.81094907407407402</v>
      </c>
    </row>
    <row r="1867" spans="1:8" x14ac:dyDescent="0.2">
      <c r="A1867" t="s">
        <v>367</v>
      </c>
      <c r="B1867">
        <v>-752.14377999999999</v>
      </c>
      <c r="C1867" t="s">
        <v>393</v>
      </c>
      <c r="D1867" s="5">
        <v>0.8111342592592593</v>
      </c>
      <c r="E1867" s="4">
        <f t="shared" si="8"/>
        <v>15</v>
      </c>
      <c r="F1867">
        <f t="shared" si="9"/>
        <v>-752.14377999999999</v>
      </c>
      <c r="G1867" t="str">
        <f t="shared" si="10"/>
        <v>Anneal Loop [HEAT]  9/14 Score</v>
      </c>
      <c r="H1867">
        <f t="shared" si="11"/>
        <v>0.8111342592592593</v>
      </c>
    </row>
    <row r="1868" spans="1:8" x14ac:dyDescent="0.2">
      <c r="A1868" t="s">
        <v>367</v>
      </c>
      <c r="B1868">
        <v>-752.14377999999999</v>
      </c>
      <c r="C1868" t="s">
        <v>396</v>
      </c>
      <c r="D1868" s="5">
        <v>0.81131944444444448</v>
      </c>
      <c r="E1868" s="4">
        <f t="shared" si="8"/>
        <v>15</v>
      </c>
      <c r="F1868">
        <f t="shared" si="9"/>
        <v>-752.14377999999999</v>
      </c>
      <c r="G1868" t="str">
        <f t="shared" si="10"/>
        <v>Anneal Loop [HEAT] 10/14 Score</v>
      </c>
      <c r="H1868">
        <f t="shared" si="11"/>
        <v>0.81131944444444448</v>
      </c>
    </row>
    <row r="1869" spans="1:8" x14ac:dyDescent="0.2">
      <c r="A1869" t="s">
        <v>367</v>
      </c>
      <c r="B1869">
        <v>-752.14377999999999</v>
      </c>
      <c r="C1869" t="s">
        <v>398</v>
      </c>
      <c r="D1869" s="5">
        <v>0.81150462962962966</v>
      </c>
      <c r="E1869" s="4">
        <f t="shared" si="8"/>
        <v>15</v>
      </c>
      <c r="F1869">
        <f t="shared" si="9"/>
        <v>-752.14377999999999</v>
      </c>
      <c r="G1869" t="str">
        <f t="shared" si="10"/>
        <v>Anneal Loop [COOL] 11/14 Score</v>
      </c>
      <c r="H1869">
        <f t="shared" si="11"/>
        <v>0.81150462962962966</v>
      </c>
    </row>
    <row r="1870" spans="1:8" x14ac:dyDescent="0.2">
      <c r="A1870" t="s">
        <v>367</v>
      </c>
      <c r="B1870">
        <v>-748.12509999999997</v>
      </c>
      <c r="C1870" t="s">
        <v>400</v>
      </c>
      <c r="D1870" s="5">
        <v>0.8116782407407408</v>
      </c>
      <c r="E1870" s="4">
        <f t="shared" si="8"/>
        <v>15</v>
      </c>
      <c r="F1870">
        <f t="shared" si="9"/>
        <v>-748.12509999999997</v>
      </c>
      <c r="G1870" t="str">
        <f t="shared" si="10"/>
        <v>Anneal Loop [COOL] 12/14 Score</v>
      </c>
      <c r="H1870">
        <f t="shared" si="11"/>
        <v>0.8116782407407408</v>
      </c>
    </row>
    <row r="1871" spans="1:8" x14ac:dyDescent="0.2">
      <c r="A1871" t="s">
        <v>367</v>
      </c>
      <c r="B1871">
        <v>-741.17475999999999</v>
      </c>
      <c r="C1871" t="s">
        <v>402</v>
      </c>
      <c r="D1871" s="5">
        <v>0.81185185185185194</v>
      </c>
      <c r="E1871" s="4">
        <f t="shared" si="8"/>
        <v>15</v>
      </c>
      <c r="F1871">
        <f t="shared" si="9"/>
        <v>-741.17475999999999</v>
      </c>
      <c r="G1871" t="str">
        <f t="shared" si="10"/>
        <v>Anneal Loop [COOL] 13/14 Score</v>
      </c>
      <c r="H1871">
        <f t="shared" si="11"/>
        <v>0.81185185185185194</v>
      </c>
    </row>
    <row r="1872" spans="1:8" x14ac:dyDescent="0.2">
      <c r="A1872" t="s">
        <v>367</v>
      </c>
      <c r="B1872">
        <v>-740.82354999999995</v>
      </c>
      <c r="C1872" t="s">
        <v>403</v>
      </c>
      <c r="D1872" s="5">
        <v>0.81202546296296296</v>
      </c>
      <c r="E1872" s="4">
        <f t="shared" si="8"/>
        <v>15</v>
      </c>
      <c r="F1872">
        <f t="shared" si="9"/>
        <v>-740.82354999999995</v>
      </c>
      <c r="G1872" t="str">
        <f t="shared" si="10"/>
        <v>Anneal Loop [COOL] 14/14 Score</v>
      </c>
      <c r="H1872">
        <f t="shared" si="11"/>
        <v>0.81202546296296296</v>
      </c>
    </row>
    <row r="1873" spans="1:8" x14ac:dyDescent="0.2">
      <c r="A1873" t="s">
        <v>367</v>
      </c>
      <c r="B1873">
        <v>-741.12388999999996</v>
      </c>
      <c r="C1873" t="s">
        <v>370</v>
      </c>
      <c r="D1873" s="5">
        <v>0.81210648148148146</v>
      </c>
      <c r="E1873" s="4">
        <f t="shared" si="8"/>
        <v>15</v>
      </c>
      <c r="F1873">
        <f t="shared" si="9"/>
        <v>-741.12388999999996</v>
      </c>
      <c r="G1873" t="str">
        <f t="shared" si="10"/>
        <v>Minimization Loop Score</v>
      </c>
      <c r="H1873">
        <f t="shared" si="11"/>
        <v>0.81210648148148146</v>
      </c>
    </row>
    <row r="1874" spans="1:8" x14ac:dyDescent="0.2">
      <c r="A1874" t="s">
        <v>367</v>
      </c>
      <c r="B1874">
        <v>-740.66947000000005</v>
      </c>
      <c r="C1874" t="s">
        <v>368</v>
      </c>
      <c r="D1874" s="5">
        <v>0.81210648148148146</v>
      </c>
      <c r="E1874" s="4">
        <f t="shared" si="8"/>
        <v>15</v>
      </c>
      <c r="F1874">
        <f t="shared" si="9"/>
        <v>-740.66947000000005</v>
      </c>
      <c r="G1874" t="str">
        <f t="shared" si="10"/>
        <v>Mutant Pack Score</v>
      </c>
      <c r="H1874">
        <f t="shared" si="11"/>
        <v>0.81210648148148146</v>
      </c>
    </row>
    <row r="1875" spans="1:8" x14ac:dyDescent="0.2">
      <c r="A1875" t="s">
        <v>367</v>
      </c>
      <c r="B1875">
        <v>-757.04596000000004</v>
      </c>
      <c r="C1875" t="s">
        <v>370</v>
      </c>
      <c r="D1875" s="5">
        <v>0.8125</v>
      </c>
      <c r="E1875" s="4">
        <f t="shared" si="8"/>
        <v>15</v>
      </c>
      <c r="F1875">
        <f t="shared" si="9"/>
        <v>-757.04596000000004</v>
      </c>
      <c r="G1875" t="str">
        <f t="shared" si="10"/>
        <v>Minimization Loop Score</v>
      </c>
      <c r="H1875">
        <f t="shared" si="11"/>
        <v>0.8125</v>
      </c>
    </row>
    <row r="1876" spans="1:8" x14ac:dyDescent="0.2">
      <c r="A1876" t="s">
        <v>367</v>
      </c>
      <c r="B1876">
        <v>-762.59235000000001</v>
      </c>
      <c r="C1876" t="s">
        <v>409</v>
      </c>
      <c r="D1876" s="5">
        <v>0.8125</v>
      </c>
      <c r="E1876" s="4">
        <f t="shared" si="8"/>
        <v>15</v>
      </c>
      <c r="F1876">
        <f t="shared" si="9"/>
        <v>-762.59235000000001</v>
      </c>
      <c r="G1876" t="str">
        <f t="shared" si="10"/>
        <v>Mut &amp; Min #03 Score</v>
      </c>
      <c r="H1876">
        <f t="shared" si="11"/>
        <v>0.8125</v>
      </c>
    </row>
    <row r="1877" spans="1:8" x14ac:dyDescent="0.2">
      <c r="A1877" t="s">
        <v>367</v>
      </c>
      <c r="B1877">
        <v>-755.18466999999998</v>
      </c>
      <c r="C1877" t="s">
        <v>368</v>
      </c>
      <c r="D1877" s="5">
        <v>0.8125</v>
      </c>
      <c r="E1877" s="4">
        <f t="shared" si="8"/>
        <v>15</v>
      </c>
      <c r="F1877">
        <f t="shared" si="9"/>
        <v>-755.18466999999998</v>
      </c>
      <c r="G1877" t="str">
        <f t="shared" si="10"/>
        <v>Mutant Pack Score</v>
      </c>
      <c r="H1877">
        <f t="shared" si="11"/>
        <v>0.8125</v>
      </c>
    </row>
    <row r="1878" spans="1:8" x14ac:dyDescent="0.2">
      <c r="A1878" t="s">
        <v>367</v>
      </c>
      <c r="B1878">
        <v>-758.41751999999997</v>
      </c>
      <c r="C1878" t="s">
        <v>370</v>
      </c>
      <c r="D1878" s="5">
        <v>0.81259259259259264</v>
      </c>
      <c r="E1878" s="4">
        <f t="shared" si="8"/>
        <v>15</v>
      </c>
      <c r="F1878">
        <f t="shared" si="9"/>
        <v>-758.41751999999997</v>
      </c>
      <c r="G1878" t="str">
        <f t="shared" si="10"/>
        <v>Minimization Loop Score</v>
      </c>
      <c r="H1878">
        <f t="shared" si="11"/>
        <v>0.81259259259259264</v>
      </c>
    </row>
    <row r="1879" spans="1:8" x14ac:dyDescent="0.2">
      <c r="A1879" t="s">
        <v>367</v>
      </c>
      <c r="B1879">
        <v>-758.41751999999997</v>
      </c>
      <c r="C1879" t="s">
        <v>377</v>
      </c>
      <c r="D1879" s="5">
        <v>0.81276620370370367</v>
      </c>
      <c r="E1879" s="4">
        <f t="shared" si="8"/>
        <v>15</v>
      </c>
      <c r="F1879">
        <f t="shared" si="9"/>
        <v>-758.41751999999997</v>
      </c>
      <c r="G1879" t="str">
        <f t="shared" si="10"/>
        <v>Anneal Loop [HEAT]  1/14 Score</v>
      </c>
      <c r="H1879">
        <f t="shared" si="11"/>
        <v>0.81276620370370367</v>
      </c>
    </row>
    <row r="1880" spans="1:8" x14ac:dyDescent="0.2">
      <c r="A1880" t="s">
        <v>367</v>
      </c>
      <c r="B1880">
        <v>-739.79258000000004</v>
      </c>
      <c r="C1880" t="s">
        <v>379</v>
      </c>
      <c r="D1880" s="5">
        <v>0.812962962962963</v>
      </c>
      <c r="E1880" s="4">
        <f t="shared" si="8"/>
        <v>15</v>
      </c>
      <c r="F1880">
        <f t="shared" si="9"/>
        <v>-739.79258000000004</v>
      </c>
      <c r="G1880" t="str">
        <f t="shared" si="10"/>
        <v>Anneal Loop [HEAT]  2/14 Score</v>
      </c>
      <c r="H1880">
        <f t="shared" si="11"/>
        <v>0.812962962962963</v>
      </c>
    </row>
    <row r="1881" spans="1:8" x14ac:dyDescent="0.2">
      <c r="A1881" t="s">
        <v>367</v>
      </c>
      <c r="B1881">
        <v>-739.79258000000004</v>
      </c>
      <c r="C1881" t="s">
        <v>381</v>
      </c>
      <c r="D1881" s="5">
        <v>0.81314814814814806</v>
      </c>
      <c r="E1881" s="4">
        <f t="shared" si="8"/>
        <v>15</v>
      </c>
      <c r="F1881">
        <f t="shared" si="9"/>
        <v>-739.79258000000004</v>
      </c>
      <c r="G1881" t="str">
        <f t="shared" si="10"/>
        <v>Anneal Loop [HEAT]  3/14 Score</v>
      </c>
      <c r="H1881">
        <f t="shared" si="11"/>
        <v>0.81314814814814806</v>
      </c>
    </row>
    <row r="1882" spans="1:8" x14ac:dyDescent="0.2">
      <c r="A1882" t="s">
        <v>367</v>
      </c>
      <c r="B1882">
        <v>-739.79258000000004</v>
      </c>
      <c r="C1882" t="s">
        <v>383</v>
      </c>
      <c r="D1882" s="5">
        <v>0.81333333333333335</v>
      </c>
      <c r="E1882" s="4">
        <f t="shared" si="8"/>
        <v>15</v>
      </c>
      <c r="F1882">
        <f t="shared" si="9"/>
        <v>-739.79258000000004</v>
      </c>
      <c r="G1882" t="str">
        <f t="shared" si="10"/>
        <v>Anneal Loop [COOL]  4/14 Score</v>
      </c>
      <c r="H1882">
        <f t="shared" si="11"/>
        <v>0.81333333333333335</v>
      </c>
    </row>
    <row r="1883" spans="1:8" x14ac:dyDescent="0.2">
      <c r="A1883" t="s">
        <v>367</v>
      </c>
      <c r="B1883">
        <v>-739.79258000000004</v>
      </c>
      <c r="C1883" t="s">
        <v>385</v>
      </c>
      <c r="D1883" s="5">
        <v>0.81350694444444438</v>
      </c>
      <c r="E1883" s="4">
        <f t="shared" si="8"/>
        <v>15</v>
      </c>
      <c r="F1883">
        <f t="shared" si="9"/>
        <v>-739.79258000000004</v>
      </c>
      <c r="G1883" t="str">
        <f t="shared" si="10"/>
        <v>Anneal Loop [COOL]  5/14 Score</v>
      </c>
      <c r="H1883">
        <f t="shared" si="11"/>
        <v>0.81350694444444438</v>
      </c>
    </row>
    <row r="1884" spans="1:8" x14ac:dyDescent="0.2">
      <c r="A1884" t="s">
        <v>367</v>
      </c>
      <c r="B1884">
        <v>-738.93290999999999</v>
      </c>
      <c r="C1884" t="s">
        <v>387</v>
      </c>
      <c r="D1884" s="5">
        <v>0.81369212962962967</v>
      </c>
      <c r="E1884" s="4">
        <f t="shared" si="8"/>
        <v>15</v>
      </c>
      <c r="F1884">
        <f t="shared" si="9"/>
        <v>-738.93290999999999</v>
      </c>
      <c r="G1884" t="str">
        <f t="shared" si="10"/>
        <v>Anneal Loop [COOL]  6/14 Score</v>
      </c>
      <c r="H1884">
        <f t="shared" si="11"/>
        <v>0.81369212962962967</v>
      </c>
    </row>
    <row r="1885" spans="1:8" x14ac:dyDescent="0.2">
      <c r="A1885" t="s">
        <v>367</v>
      </c>
      <c r="B1885">
        <v>-737.33918000000006</v>
      </c>
      <c r="C1885" t="s">
        <v>389</v>
      </c>
      <c r="D1885" s="5">
        <v>0.81387731481481485</v>
      </c>
      <c r="E1885" s="4">
        <f t="shared" si="8"/>
        <v>15</v>
      </c>
      <c r="F1885">
        <f t="shared" si="9"/>
        <v>-737.33918000000006</v>
      </c>
      <c r="G1885" t="str">
        <f t="shared" si="10"/>
        <v>Anneal Loop [COOL]  7/14 Score</v>
      </c>
      <c r="H1885">
        <f t="shared" si="11"/>
        <v>0.81387731481481485</v>
      </c>
    </row>
    <row r="1886" spans="1:8" x14ac:dyDescent="0.2">
      <c r="A1886" t="s">
        <v>367</v>
      </c>
      <c r="B1886">
        <v>-737.33918000000006</v>
      </c>
      <c r="C1886" t="s">
        <v>391</v>
      </c>
      <c r="D1886" s="5">
        <v>0.81406250000000002</v>
      </c>
      <c r="E1886" s="4">
        <f t="shared" si="8"/>
        <v>15</v>
      </c>
      <c r="F1886">
        <f t="shared" si="9"/>
        <v>-737.33918000000006</v>
      </c>
      <c r="G1886" t="str">
        <f t="shared" si="10"/>
        <v>Anneal Loop [HEAT]  8/14 Score</v>
      </c>
      <c r="H1886">
        <f t="shared" si="11"/>
        <v>0.81406250000000002</v>
      </c>
    </row>
    <row r="1887" spans="1:8" x14ac:dyDescent="0.2">
      <c r="A1887" t="s">
        <v>367</v>
      </c>
      <c r="B1887">
        <v>-737.33918000000006</v>
      </c>
      <c r="C1887" t="s">
        <v>393</v>
      </c>
      <c r="D1887" s="5">
        <v>0.81424768518518509</v>
      </c>
      <c r="E1887" s="4">
        <f t="shared" si="8"/>
        <v>15</v>
      </c>
      <c r="F1887">
        <f t="shared" si="9"/>
        <v>-737.33918000000006</v>
      </c>
      <c r="G1887" t="str">
        <f t="shared" si="10"/>
        <v>Anneal Loop [HEAT]  9/14 Score</v>
      </c>
      <c r="H1887">
        <f t="shared" si="11"/>
        <v>0.81424768518518509</v>
      </c>
    </row>
    <row r="1888" spans="1:8" x14ac:dyDescent="0.2">
      <c r="A1888" t="s">
        <v>367</v>
      </c>
      <c r="B1888">
        <v>-728.58228999999994</v>
      </c>
      <c r="C1888" t="s">
        <v>396</v>
      </c>
      <c r="D1888" s="5">
        <v>0.81443287037037038</v>
      </c>
      <c r="E1888" s="4">
        <f t="shared" si="8"/>
        <v>15</v>
      </c>
      <c r="F1888">
        <f t="shared" si="9"/>
        <v>-728.58228999999994</v>
      </c>
      <c r="G1888" t="str">
        <f t="shared" si="10"/>
        <v>Anneal Loop [HEAT] 10/14 Score</v>
      </c>
      <c r="H1888">
        <f t="shared" si="11"/>
        <v>0.81443287037037038</v>
      </c>
    </row>
    <row r="1889" spans="1:8" x14ac:dyDescent="0.2">
      <c r="A1889" t="s">
        <v>367</v>
      </c>
      <c r="B1889">
        <v>-728.58228999999994</v>
      </c>
      <c r="C1889" t="s">
        <v>398</v>
      </c>
      <c r="D1889" s="5">
        <v>0.8146064814814814</v>
      </c>
      <c r="E1889" s="4">
        <f t="shared" si="8"/>
        <v>15</v>
      </c>
      <c r="F1889">
        <f t="shared" si="9"/>
        <v>-728.58228999999994</v>
      </c>
      <c r="G1889" t="str">
        <f t="shared" si="10"/>
        <v>Anneal Loop [COOL] 11/14 Score</v>
      </c>
      <c r="H1889">
        <f t="shared" si="11"/>
        <v>0.8146064814814814</v>
      </c>
    </row>
    <row r="1890" spans="1:8" x14ac:dyDescent="0.2">
      <c r="A1890" t="s">
        <v>367</v>
      </c>
      <c r="B1890">
        <v>-728.58228999999994</v>
      </c>
      <c r="C1890" t="s">
        <v>400</v>
      </c>
      <c r="D1890" s="5">
        <v>0.81478009259259254</v>
      </c>
      <c r="E1890" s="4">
        <f t="shared" si="8"/>
        <v>15</v>
      </c>
      <c r="F1890">
        <f t="shared" si="9"/>
        <v>-728.58228999999994</v>
      </c>
      <c r="G1890" t="str">
        <f t="shared" si="10"/>
        <v>Anneal Loop [COOL] 12/14 Score</v>
      </c>
      <c r="H1890">
        <f t="shared" si="11"/>
        <v>0.81478009259259254</v>
      </c>
    </row>
    <row r="1891" spans="1:8" x14ac:dyDescent="0.2">
      <c r="A1891" t="s">
        <v>367</v>
      </c>
      <c r="B1891">
        <v>-720.22654999999997</v>
      </c>
      <c r="C1891" t="s">
        <v>402</v>
      </c>
      <c r="D1891" s="5">
        <v>0.81496527777777772</v>
      </c>
      <c r="E1891" s="4">
        <f t="shared" si="8"/>
        <v>15</v>
      </c>
      <c r="F1891">
        <f t="shared" si="9"/>
        <v>-720.22654999999997</v>
      </c>
      <c r="G1891" t="str">
        <f t="shared" si="10"/>
        <v>Anneal Loop [COOL] 13/14 Score</v>
      </c>
      <c r="H1891">
        <f t="shared" si="11"/>
        <v>0.81496527777777772</v>
      </c>
    </row>
    <row r="1892" spans="1:8" x14ac:dyDescent="0.2">
      <c r="A1892" t="s">
        <v>367</v>
      </c>
      <c r="B1892">
        <v>-720.62580000000003</v>
      </c>
      <c r="C1892" t="s">
        <v>403</v>
      </c>
      <c r="D1892" s="5">
        <v>0.81513888888888886</v>
      </c>
      <c r="E1892" s="4">
        <f t="shared" si="8"/>
        <v>15</v>
      </c>
      <c r="F1892">
        <f t="shared" si="9"/>
        <v>-720.62580000000003</v>
      </c>
      <c r="G1892" t="str">
        <f t="shared" si="10"/>
        <v>Anneal Loop [COOL] 14/14 Score</v>
      </c>
      <c r="H1892">
        <f t="shared" si="11"/>
        <v>0.81513888888888886</v>
      </c>
    </row>
    <row r="1893" spans="1:8" x14ac:dyDescent="0.2">
      <c r="A1893" t="s">
        <v>367</v>
      </c>
      <c r="B1893">
        <v>-722.18173999999999</v>
      </c>
      <c r="C1893" t="s">
        <v>370</v>
      </c>
      <c r="D1893" s="5">
        <v>0.81521990740740735</v>
      </c>
      <c r="E1893" s="4">
        <f t="shared" si="8"/>
        <v>15</v>
      </c>
      <c r="F1893">
        <f t="shared" si="9"/>
        <v>-722.18173999999999</v>
      </c>
      <c r="G1893" t="str">
        <f t="shared" si="10"/>
        <v>Minimization Loop Score</v>
      </c>
      <c r="H1893">
        <f t="shared" si="11"/>
        <v>0.81521990740740735</v>
      </c>
    </row>
    <row r="1894" spans="1:8" x14ac:dyDescent="0.2">
      <c r="A1894" t="s">
        <v>367</v>
      </c>
      <c r="B1894">
        <v>-722.00406999999996</v>
      </c>
      <c r="C1894" t="s">
        <v>368</v>
      </c>
      <c r="D1894" s="5">
        <v>0.81521990740740735</v>
      </c>
      <c r="E1894" s="4">
        <f t="shared" si="8"/>
        <v>15</v>
      </c>
      <c r="F1894">
        <f t="shared" si="9"/>
        <v>-722.00406999999996</v>
      </c>
      <c r="G1894" t="str">
        <f t="shared" si="10"/>
        <v>Mutant Pack Score</v>
      </c>
      <c r="H1894">
        <f t="shared" si="11"/>
        <v>0.81521990740740735</v>
      </c>
    </row>
    <row r="1895" spans="1:8" x14ac:dyDescent="0.2">
      <c r="A1895" t="s">
        <v>367</v>
      </c>
      <c r="B1895">
        <v>-748.94156999999996</v>
      </c>
      <c r="C1895" t="s">
        <v>370</v>
      </c>
      <c r="D1895" s="5">
        <v>0.81561342592592589</v>
      </c>
      <c r="E1895" s="4">
        <f t="shared" si="8"/>
        <v>15</v>
      </c>
      <c r="F1895">
        <f t="shared" si="9"/>
        <v>-748.94156999999996</v>
      </c>
      <c r="G1895" t="str">
        <f t="shared" si="10"/>
        <v>Minimization Loop Score</v>
      </c>
      <c r="H1895">
        <f t="shared" si="11"/>
        <v>0.81561342592592589</v>
      </c>
    </row>
    <row r="1896" spans="1:8" x14ac:dyDescent="0.2">
      <c r="A1896" t="s">
        <v>367</v>
      </c>
      <c r="B1896">
        <v>-762.59235000000001</v>
      </c>
      <c r="C1896" t="s">
        <v>411</v>
      </c>
      <c r="D1896" s="5">
        <v>0.81561342592592589</v>
      </c>
      <c r="E1896" s="4">
        <f t="shared" si="8"/>
        <v>15</v>
      </c>
      <c r="F1896">
        <f t="shared" si="9"/>
        <v>-762.59235000000001</v>
      </c>
      <c r="G1896" t="str">
        <f t="shared" si="10"/>
        <v>Mut &amp; Min #04 Score</v>
      </c>
      <c r="H1896">
        <f t="shared" si="11"/>
        <v>0.81561342592592589</v>
      </c>
    </row>
    <row r="1897" spans="1:8" x14ac:dyDescent="0.2">
      <c r="A1897" t="s">
        <v>367</v>
      </c>
      <c r="B1897">
        <v>-758.91481999999996</v>
      </c>
      <c r="C1897" t="s">
        <v>368</v>
      </c>
      <c r="D1897" s="5">
        <v>0.81561342592592589</v>
      </c>
      <c r="E1897" s="4">
        <f t="shared" si="8"/>
        <v>15</v>
      </c>
      <c r="F1897">
        <f t="shared" si="9"/>
        <v>-758.91481999999996</v>
      </c>
      <c r="G1897" t="str">
        <f t="shared" si="10"/>
        <v>Mutant Pack Score</v>
      </c>
      <c r="H1897">
        <f t="shared" si="11"/>
        <v>0.81561342592592589</v>
      </c>
    </row>
    <row r="1898" spans="1:8" x14ac:dyDescent="0.2">
      <c r="A1898" t="s">
        <v>367</v>
      </c>
      <c r="B1898">
        <v>-759.37741000000005</v>
      </c>
      <c r="C1898" t="s">
        <v>370</v>
      </c>
      <c r="D1898" s="5">
        <v>0.8156944444444445</v>
      </c>
      <c r="E1898" s="4">
        <f t="shared" si="8"/>
        <v>15</v>
      </c>
      <c r="F1898">
        <f t="shared" si="9"/>
        <v>-759.37741000000005</v>
      </c>
      <c r="G1898" t="str">
        <f t="shared" si="10"/>
        <v>Minimization Loop Score</v>
      </c>
      <c r="H1898">
        <f t="shared" si="11"/>
        <v>0.8156944444444445</v>
      </c>
    </row>
    <row r="1899" spans="1:8" x14ac:dyDescent="0.2">
      <c r="A1899" t="s">
        <v>367</v>
      </c>
      <c r="B1899">
        <v>-759.37741000000005</v>
      </c>
      <c r="C1899" t="s">
        <v>377</v>
      </c>
      <c r="D1899" s="5">
        <v>0.81589120370370372</v>
      </c>
      <c r="E1899" s="4">
        <f t="shared" si="8"/>
        <v>15</v>
      </c>
      <c r="F1899">
        <f t="shared" si="9"/>
        <v>-759.37741000000005</v>
      </c>
      <c r="G1899" t="str">
        <f t="shared" si="10"/>
        <v>Anneal Loop [HEAT]  1/14 Score</v>
      </c>
      <c r="H1899">
        <f t="shared" si="11"/>
        <v>0.81589120370370372</v>
      </c>
    </row>
    <row r="1900" spans="1:8" x14ac:dyDescent="0.2">
      <c r="A1900" t="s">
        <v>367</v>
      </c>
      <c r="B1900">
        <v>-759.37741000000005</v>
      </c>
      <c r="C1900" t="s">
        <v>379</v>
      </c>
      <c r="D1900" s="5">
        <v>0.81607638888888889</v>
      </c>
      <c r="E1900" s="4">
        <f t="shared" si="8"/>
        <v>15</v>
      </c>
      <c r="F1900">
        <f t="shared" si="9"/>
        <v>-759.37741000000005</v>
      </c>
      <c r="G1900" t="str">
        <f t="shared" si="10"/>
        <v>Anneal Loop [HEAT]  2/14 Score</v>
      </c>
      <c r="H1900">
        <f t="shared" si="11"/>
        <v>0.81607638888888889</v>
      </c>
    </row>
    <row r="1901" spans="1:8" x14ac:dyDescent="0.2">
      <c r="A1901" t="s">
        <v>367</v>
      </c>
      <c r="B1901">
        <v>-759.37741000000005</v>
      </c>
      <c r="C1901" t="s">
        <v>381</v>
      </c>
      <c r="D1901" s="5">
        <v>0.81623842592592588</v>
      </c>
      <c r="E1901" s="4">
        <f t="shared" si="8"/>
        <v>15</v>
      </c>
      <c r="F1901">
        <f t="shared" si="9"/>
        <v>-759.37741000000005</v>
      </c>
      <c r="G1901" t="str">
        <f t="shared" si="10"/>
        <v>Anneal Loop [HEAT]  3/14 Score</v>
      </c>
      <c r="H1901">
        <f t="shared" si="11"/>
        <v>0.81623842592592588</v>
      </c>
    </row>
    <row r="1902" spans="1:8" x14ac:dyDescent="0.2">
      <c r="A1902" t="s">
        <v>367</v>
      </c>
      <c r="B1902">
        <v>-755.10595999999998</v>
      </c>
      <c r="C1902" t="s">
        <v>383</v>
      </c>
      <c r="D1902" s="5">
        <v>0.81641203703703702</v>
      </c>
      <c r="E1902" s="4">
        <f t="shared" si="8"/>
        <v>15</v>
      </c>
      <c r="F1902">
        <f t="shared" si="9"/>
        <v>-755.10595999999998</v>
      </c>
      <c r="G1902" t="str">
        <f t="shared" si="10"/>
        <v>Anneal Loop [COOL]  4/14 Score</v>
      </c>
      <c r="H1902">
        <f t="shared" si="11"/>
        <v>0.81641203703703702</v>
      </c>
    </row>
    <row r="1903" spans="1:8" x14ac:dyDescent="0.2">
      <c r="A1903" t="s">
        <v>367</v>
      </c>
      <c r="B1903">
        <v>-748.95677999999998</v>
      </c>
      <c r="C1903" t="s">
        <v>385</v>
      </c>
      <c r="D1903" s="5">
        <v>0.81658564814814805</v>
      </c>
      <c r="E1903" s="4">
        <f t="shared" si="8"/>
        <v>15</v>
      </c>
      <c r="F1903">
        <f t="shared" si="9"/>
        <v>-748.95677999999998</v>
      </c>
      <c r="G1903" t="str">
        <f t="shared" si="10"/>
        <v>Anneal Loop [COOL]  5/14 Score</v>
      </c>
      <c r="H1903">
        <f t="shared" si="11"/>
        <v>0.81658564814814805</v>
      </c>
    </row>
    <row r="1904" spans="1:8" x14ac:dyDescent="0.2">
      <c r="A1904" t="s">
        <v>367</v>
      </c>
      <c r="B1904">
        <v>-743.03206</v>
      </c>
      <c r="C1904" t="s">
        <v>387</v>
      </c>
      <c r="D1904" s="5">
        <v>0.81677083333333333</v>
      </c>
      <c r="E1904" s="4">
        <f t="shared" si="8"/>
        <v>15</v>
      </c>
      <c r="F1904">
        <f t="shared" si="9"/>
        <v>-743.03206</v>
      </c>
      <c r="G1904" t="str">
        <f t="shared" si="10"/>
        <v>Anneal Loop [COOL]  6/14 Score</v>
      </c>
      <c r="H1904">
        <f t="shared" si="11"/>
        <v>0.81677083333333333</v>
      </c>
    </row>
    <row r="1905" spans="1:8" x14ac:dyDescent="0.2">
      <c r="A1905" t="s">
        <v>367</v>
      </c>
      <c r="B1905">
        <v>-746.93174999999997</v>
      </c>
      <c r="C1905" t="s">
        <v>389</v>
      </c>
      <c r="D1905" s="5">
        <v>0.81694444444444436</v>
      </c>
      <c r="E1905" s="4">
        <f t="shared" si="8"/>
        <v>15</v>
      </c>
      <c r="F1905">
        <f t="shared" si="9"/>
        <v>-746.93174999999997</v>
      </c>
      <c r="G1905" t="str">
        <f t="shared" si="10"/>
        <v>Anneal Loop [COOL]  7/14 Score</v>
      </c>
      <c r="H1905">
        <f t="shared" si="11"/>
        <v>0.81694444444444436</v>
      </c>
    </row>
    <row r="1906" spans="1:8" x14ac:dyDescent="0.2">
      <c r="A1906" t="s">
        <v>367</v>
      </c>
      <c r="B1906">
        <v>-746.93174999999997</v>
      </c>
      <c r="C1906" t="s">
        <v>391</v>
      </c>
      <c r="D1906" s="5">
        <v>0.81712962962962965</v>
      </c>
      <c r="E1906" s="4">
        <f t="shared" si="8"/>
        <v>15</v>
      </c>
      <c r="F1906">
        <f t="shared" si="9"/>
        <v>-746.93174999999997</v>
      </c>
      <c r="G1906" t="str">
        <f t="shared" si="10"/>
        <v>Anneal Loop [HEAT]  8/14 Score</v>
      </c>
      <c r="H1906">
        <f t="shared" si="11"/>
        <v>0.81712962962962965</v>
      </c>
    </row>
    <row r="1907" spans="1:8" x14ac:dyDescent="0.2">
      <c r="A1907" t="s">
        <v>367</v>
      </c>
      <c r="B1907">
        <v>-746.93174999999997</v>
      </c>
      <c r="C1907" t="s">
        <v>393</v>
      </c>
      <c r="D1907" s="5">
        <v>0.81731481481481483</v>
      </c>
      <c r="E1907" s="4">
        <f t="shared" ref="E1907:E1937" si="12">VALUE(RIGHT(A1907,2))</f>
        <v>15</v>
      </c>
      <c r="F1907">
        <f t="shared" ref="F1907:F1937" si="13">B1907</f>
        <v>-746.93174999999997</v>
      </c>
      <c r="G1907" t="str">
        <f t="shared" ref="G1907:G1937" si="14">RIGHT(C1907,LEN(C1907)-FIND(" - ",C1907)-2)</f>
        <v>Anneal Loop [HEAT]  9/14 Score</v>
      </c>
      <c r="H1907">
        <f t="shared" ref="H1907:H1937" si="15">VALUE(D1907)</f>
        <v>0.81731481481481483</v>
      </c>
    </row>
    <row r="1908" spans="1:8" x14ac:dyDescent="0.2">
      <c r="A1908" t="s">
        <v>367</v>
      </c>
      <c r="B1908">
        <v>-746.93174999999997</v>
      </c>
      <c r="C1908" t="s">
        <v>396</v>
      </c>
      <c r="D1908" s="5">
        <v>0.81751157407407404</v>
      </c>
      <c r="E1908" s="4">
        <f t="shared" si="12"/>
        <v>15</v>
      </c>
      <c r="F1908">
        <f t="shared" si="13"/>
        <v>-746.93174999999997</v>
      </c>
      <c r="G1908" t="str">
        <f t="shared" si="14"/>
        <v>Anneal Loop [HEAT] 10/14 Score</v>
      </c>
      <c r="H1908">
        <f t="shared" si="15"/>
        <v>0.81751157407407404</v>
      </c>
    </row>
    <row r="1909" spans="1:8" x14ac:dyDescent="0.2">
      <c r="A1909" t="s">
        <v>367</v>
      </c>
      <c r="B1909">
        <v>-733.24117999999999</v>
      </c>
      <c r="C1909" t="s">
        <v>398</v>
      </c>
      <c r="D1909" s="5">
        <v>0.81768518518518529</v>
      </c>
      <c r="E1909" s="4">
        <f t="shared" si="12"/>
        <v>15</v>
      </c>
      <c r="F1909">
        <f t="shared" si="13"/>
        <v>-733.24117999999999</v>
      </c>
      <c r="G1909" t="str">
        <f t="shared" si="14"/>
        <v>Anneal Loop [COOL] 11/14 Score</v>
      </c>
      <c r="H1909">
        <f t="shared" si="15"/>
        <v>0.81768518518518529</v>
      </c>
    </row>
    <row r="1910" spans="1:8" x14ac:dyDescent="0.2">
      <c r="A1910" t="s">
        <v>367</v>
      </c>
      <c r="B1910">
        <v>-729.73127999999997</v>
      </c>
      <c r="C1910" t="s">
        <v>400</v>
      </c>
      <c r="D1910" s="5">
        <v>0.81785879629629632</v>
      </c>
      <c r="E1910" s="4">
        <f t="shared" si="12"/>
        <v>15</v>
      </c>
      <c r="F1910">
        <f t="shared" si="13"/>
        <v>-729.73127999999997</v>
      </c>
      <c r="G1910" t="str">
        <f t="shared" si="14"/>
        <v>Anneal Loop [COOL] 12/14 Score</v>
      </c>
      <c r="H1910">
        <f t="shared" si="15"/>
        <v>0.81785879629629632</v>
      </c>
    </row>
    <row r="1911" spans="1:8" x14ac:dyDescent="0.2">
      <c r="A1911" t="s">
        <v>367</v>
      </c>
      <c r="B1911">
        <v>-727.89048000000003</v>
      </c>
      <c r="C1911" t="s">
        <v>402</v>
      </c>
      <c r="D1911" s="5">
        <v>0.81803240740740746</v>
      </c>
      <c r="E1911" s="4">
        <f t="shared" si="12"/>
        <v>15</v>
      </c>
      <c r="F1911">
        <f t="shared" si="13"/>
        <v>-727.89048000000003</v>
      </c>
      <c r="G1911" t="str">
        <f t="shared" si="14"/>
        <v>Anneal Loop [COOL] 13/14 Score</v>
      </c>
      <c r="H1911">
        <f t="shared" si="15"/>
        <v>0.81803240740740746</v>
      </c>
    </row>
    <row r="1912" spans="1:8" x14ac:dyDescent="0.2">
      <c r="A1912" t="s">
        <v>367</v>
      </c>
      <c r="B1912">
        <v>-732.84522000000004</v>
      </c>
      <c r="C1912" t="s">
        <v>403</v>
      </c>
      <c r="D1912" s="5">
        <v>0.81821759259259252</v>
      </c>
      <c r="E1912" s="4">
        <f t="shared" si="12"/>
        <v>15</v>
      </c>
      <c r="F1912">
        <f t="shared" si="13"/>
        <v>-732.84522000000004</v>
      </c>
      <c r="G1912" t="str">
        <f t="shared" si="14"/>
        <v>Anneal Loop [COOL] 14/14 Score</v>
      </c>
      <c r="H1912">
        <f t="shared" si="15"/>
        <v>0.81821759259259252</v>
      </c>
    </row>
    <row r="1913" spans="1:8" x14ac:dyDescent="0.2">
      <c r="A1913" t="s">
        <v>367</v>
      </c>
      <c r="B1913">
        <v>-733.93762000000004</v>
      </c>
      <c r="C1913" t="s">
        <v>370</v>
      </c>
      <c r="D1913" s="5">
        <v>0.81829861111111113</v>
      </c>
      <c r="E1913" s="4">
        <f t="shared" si="12"/>
        <v>15</v>
      </c>
      <c r="F1913">
        <f t="shared" si="13"/>
        <v>-733.93762000000004</v>
      </c>
      <c r="G1913" t="str">
        <f t="shared" si="14"/>
        <v>Minimization Loop Score</v>
      </c>
      <c r="H1913">
        <f t="shared" si="15"/>
        <v>0.81829861111111113</v>
      </c>
    </row>
    <row r="1914" spans="1:8" x14ac:dyDescent="0.2">
      <c r="A1914" t="s">
        <v>367</v>
      </c>
      <c r="B1914">
        <v>-733.55024000000003</v>
      </c>
      <c r="C1914" t="s">
        <v>368</v>
      </c>
      <c r="D1914" s="5">
        <v>0.81829861111111113</v>
      </c>
      <c r="E1914" s="4">
        <f t="shared" si="12"/>
        <v>15</v>
      </c>
      <c r="F1914">
        <f t="shared" si="13"/>
        <v>-733.55024000000003</v>
      </c>
      <c r="G1914" t="str">
        <f t="shared" si="14"/>
        <v>Mutant Pack Score</v>
      </c>
      <c r="H1914">
        <f t="shared" si="15"/>
        <v>0.81829861111111113</v>
      </c>
    </row>
    <row r="1915" spans="1:8" x14ac:dyDescent="0.2">
      <c r="A1915" t="s">
        <v>367</v>
      </c>
      <c r="B1915">
        <v>-756.0675</v>
      </c>
      <c r="C1915" t="s">
        <v>370</v>
      </c>
      <c r="D1915" s="5">
        <v>0.81869212962962967</v>
      </c>
      <c r="E1915" s="4">
        <f t="shared" si="12"/>
        <v>15</v>
      </c>
      <c r="F1915">
        <f t="shared" si="13"/>
        <v>-756.0675</v>
      </c>
      <c r="G1915" t="str">
        <f t="shared" si="14"/>
        <v>Minimization Loop Score</v>
      </c>
      <c r="H1915">
        <f t="shared" si="15"/>
        <v>0.81869212962962967</v>
      </c>
    </row>
    <row r="1916" spans="1:8" x14ac:dyDescent="0.2">
      <c r="A1916" t="s">
        <v>367</v>
      </c>
      <c r="B1916">
        <v>-762.59235000000001</v>
      </c>
      <c r="C1916" t="s">
        <v>413</v>
      </c>
      <c r="D1916" s="5">
        <v>0.81869212962962967</v>
      </c>
      <c r="E1916" s="4">
        <f t="shared" si="12"/>
        <v>15</v>
      </c>
      <c r="F1916">
        <f t="shared" si="13"/>
        <v>-762.59235000000001</v>
      </c>
      <c r="G1916" t="str">
        <f t="shared" si="14"/>
        <v>Mut &amp; Min #05 Score</v>
      </c>
      <c r="H1916">
        <f t="shared" si="15"/>
        <v>0.81869212962962967</v>
      </c>
    </row>
    <row r="1917" spans="1:8" x14ac:dyDescent="0.2">
      <c r="A1917" t="s">
        <v>367</v>
      </c>
      <c r="B1917">
        <v>-756.71585000000005</v>
      </c>
      <c r="C1917" t="s">
        <v>368</v>
      </c>
      <c r="D1917" s="5">
        <v>0.8187037037037036</v>
      </c>
      <c r="E1917" s="4">
        <f t="shared" si="12"/>
        <v>15</v>
      </c>
      <c r="F1917">
        <f t="shared" si="13"/>
        <v>-756.71585000000005</v>
      </c>
      <c r="G1917" t="str">
        <f t="shared" si="14"/>
        <v>Mutant Pack Score</v>
      </c>
      <c r="H1917">
        <f t="shared" si="15"/>
        <v>0.8187037037037036</v>
      </c>
    </row>
    <row r="1918" spans="1:8" x14ac:dyDescent="0.2">
      <c r="A1918" t="s">
        <v>367</v>
      </c>
      <c r="B1918">
        <v>-760.18748000000005</v>
      </c>
      <c r="C1918" t="s">
        <v>370</v>
      </c>
      <c r="D1918" s="5">
        <v>0.81878472222222232</v>
      </c>
      <c r="E1918" s="4">
        <f t="shared" si="12"/>
        <v>15</v>
      </c>
      <c r="F1918">
        <f t="shared" si="13"/>
        <v>-760.18748000000005</v>
      </c>
      <c r="G1918" t="str">
        <f t="shared" si="14"/>
        <v>Minimization Loop Score</v>
      </c>
      <c r="H1918">
        <f t="shared" si="15"/>
        <v>0.81878472222222232</v>
      </c>
    </row>
    <row r="1919" spans="1:8" x14ac:dyDescent="0.2">
      <c r="A1919" t="s">
        <v>367</v>
      </c>
      <c r="B1919">
        <v>-760.18748000000005</v>
      </c>
      <c r="C1919" t="s">
        <v>377</v>
      </c>
      <c r="D1919" s="5">
        <v>0.81898148148148142</v>
      </c>
      <c r="E1919" s="4">
        <f t="shared" si="12"/>
        <v>15</v>
      </c>
      <c r="F1919">
        <f t="shared" si="13"/>
        <v>-760.18748000000005</v>
      </c>
      <c r="G1919" t="str">
        <f t="shared" si="14"/>
        <v>Anneal Loop [HEAT]  1/14 Score</v>
      </c>
      <c r="H1919">
        <f t="shared" si="15"/>
        <v>0.81898148148148142</v>
      </c>
    </row>
    <row r="1920" spans="1:8" x14ac:dyDescent="0.2">
      <c r="A1920" t="s">
        <v>367</v>
      </c>
      <c r="B1920">
        <v>-760.18748000000005</v>
      </c>
      <c r="C1920" t="s">
        <v>379</v>
      </c>
      <c r="D1920" s="5">
        <v>0.81914351851851863</v>
      </c>
      <c r="E1920" s="4">
        <f t="shared" si="12"/>
        <v>15</v>
      </c>
      <c r="F1920">
        <f t="shared" si="13"/>
        <v>-760.18748000000005</v>
      </c>
      <c r="G1920" t="str">
        <f t="shared" si="14"/>
        <v>Anneal Loop [HEAT]  2/14 Score</v>
      </c>
      <c r="H1920">
        <f t="shared" si="15"/>
        <v>0.81914351851851863</v>
      </c>
    </row>
    <row r="1921" spans="1:8" x14ac:dyDescent="0.2">
      <c r="A1921" t="s">
        <v>367</v>
      </c>
      <c r="B1921">
        <v>-760.18748000000005</v>
      </c>
      <c r="C1921" t="s">
        <v>381</v>
      </c>
      <c r="D1921" s="5">
        <v>0.8193287037037037</v>
      </c>
      <c r="E1921" s="4">
        <f t="shared" si="12"/>
        <v>15</v>
      </c>
      <c r="F1921">
        <f t="shared" si="13"/>
        <v>-760.18748000000005</v>
      </c>
      <c r="G1921" t="str">
        <f t="shared" si="14"/>
        <v>Anneal Loop [HEAT]  3/14 Score</v>
      </c>
      <c r="H1921">
        <f t="shared" si="15"/>
        <v>0.8193287037037037</v>
      </c>
    </row>
    <row r="1922" spans="1:8" x14ac:dyDescent="0.2">
      <c r="A1922" t="s">
        <v>367</v>
      </c>
      <c r="B1922">
        <v>-754.58326999999997</v>
      </c>
      <c r="C1922" t="s">
        <v>383</v>
      </c>
      <c r="D1922" s="5">
        <v>0.81951388888888888</v>
      </c>
      <c r="E1922" s="4">
        <f t="shared" si="12"/>
        <v>15</v>
      </c>
      <c r="F1922">
        <f t="shared" si="13"/>
        <v>-754.58326999999997</v>
      </c>
      <c r="G1922" t="str">
        <f t="shared" si="14"/>
        <v>Anneal Loop [COOL]  4/14 Score</v>
      </c>
      <c r="H1922">
        <f t="shared" si="15"/>
        <v>0.81951388888888888</v>
      </c>
    </row>
    <row r="1923" spans="1:8" x14ac:dyDescent="0.2">
      <c r="A1923" t="s">
        <v>367</v>
      </c>
      <c r="B1923">
        <v>-754.58326999999997</v>
      </c>
      <c r="C1923" t="s">
        <v>385</v>
      </c>
      <c r="D1923" s="5">
        <v>0.81968750000000001</v>
      </c>
      <c r="E1923" s="4">
        <f t="shared" si="12"/>
        <v>15</v>
      </c>
      <c r="F1923">
        <f t="shared" si="13"/>
        <v>-754.58326999999997</v>
      </c>
      <c r="G1923" t="str">
        <f t="shared" si="14"/>
        <v>Anneal Loop [COOL]  5/14 Score</v>
      </c>
      <c r="H1923">
        <f t="shared" si="15"/>
        <v>0.81968750000000001</v>
      </c>
    </row>
    <row r="1924" spans="1:8" x14ac:dyDescent="0.2">
      <c r="A1924" t="s">
        <v>367</v>
      </c>
      <c r="B1924">
        <v>-747.65980999999999</v>
      </c>
      <c r="C1924" t="s">
        <v>387</v>
      </c>
      <c r="D1924" s="5">
        <v>0.81987268518518519</v>
      </c>
      <c r="E1924" s="4">
        <f t="shared" si="12"/>
        <v>15</v>
      </c>
      <c r="F1924">
        <f t="shared" si="13"/>
        <v>-747.65980999999999</v>
      </c>
      <c r="G1924" t="str">
        <f t="shared" si="14"/>
        <v>Anneal Loop [COOL]  6/14 Score</v>
      </c>
      <c r="H1924">
        <f t="shared" si="15"/>
        <v>0.81987268518518519</v>
      </c>
    </row>
    <row r="1925" spans="1:8" x14ac:dyDescent="0.2">
      <c r="A1925" t="s">
        <v>367</v>
      </c>
      <c r="B1925">
        <v>-746.29682000000003</v>
      </c>
      <c r="C1925" t="s">
        <v>389</v>
      </c>
      <c r="D1925" s="5">
        <v>0.82005787037037037</v>
      </c>
      <c r="E1925" s="4">
        <f t="shared" si="12"/>
        <v>15</v>
      </c>
      <c r="F1925">
        <f t="shared" si="13"/>
        <v>-746.29682000000003</v>
      </c>
      <c r="G1925" t="str">
        <f t="shared" si="14"/>
        <v>Anneal Loop [COOL]  7/14 Score</v>
      </c>
      <c r="H1925">
        <f t="shared" si="15"/>
        <v>0.82005787037037037</v>
      </c>
    </row>
    <row r="1926" spans="1:8" x14ac:dyDescent="0.2">
      <c r="A1926" t="s">
        <v>367</v>
      </c>
      <c r="B1926">
        <v>-746.29682000000003</v>
      </c>
      <c r="C1926" t="s">
        <v>391</v>
      </c>
      <c r="D1926" s="5">
        <v>0.82024305555555566</v>
      </c>
      <c r="E1926" s="4">
        <f t="shared" si="12"/>
        <v>15</v>
      </c>
      <c r="F1926">
        <f t="shared" si="13"/>
        <v>-746.29682000000003</v>
      </c>
      <c r="G1926" t="str">
        <f t="shared" si="14"/>
        <v>Anneal Loop [HEAT]  8/14 Score</v>
      </c>
      <c r="H1926">
        <f t="shared" si="15"/>
        <v>0.82024305555555566</v>
      </c>
    </row>
    <row r="1927" spans="1:8" x14ac:dyDescent="0.2">
      <c r="A1927" t="s">
        <v>367</v>
      </c>
      <c r="B1927">
        <v>-746.29682000000003</v>
      </c>
      <c r="C1927" t="s">
        <v>393</v>
      </c>
      <c r="D1927" s="5">
        <v>0.82042824074074072</v>
      </c>
      <c r="E1927" s="4">
        <f t="shared" si="12"/>
        <v>15</v>
      </c>
      <c r="F1927">
        <f t="shared" si="13"/>
        <v>-746.29682000000003</v>
      </c>
      <c r="G1927" t="str">
        <f t="shared" si="14"/>
        <v>Anneal Loop [HEAT]  9/14 Score</v>
      </c>
      <c r="H1927">
        <f t="shared" si="15"/>
        <v>0.82042824074074072</v>
      </c>
    </row>
    <row r="1928" spans="1:8" x14ac:dyDescent="0.2">
      <c r="A1928" t="s">
        <v>367</v>
      </c>
      <c r="B1928">
        <v>-746.29682000000003</v>
      </c>
      <c r="C1928" t="s">
        <v>396</v>
      </c>
      <c r="D1928" s="5">
        <v>0.8206134259259259</v>
      </c>
      <c r="E1928" s="4">
        <f t="shared" si="12"/>
        <v>15</v>
      </c>
      <c r="F1928">
        <f t="shared" si="13"/>
        <v>-746.29682000000003</v>
      </c>
      <c r="G1928" t="str">
        <f t="shared" si="14"/>
        <v>Anneal Loop [HEAT] 10/14 Score</v>
      </c>
      <c r="H1928">
        <f t="shared" si="15"/>
        <v>0.8206134259259259</v>
      </c>
    </row>
    <row r="1929" spans="1:8" x14ac:dyDescent="0.2">
      <c r="A1929" t="s">
        <v>367</v>
      </c>
      <c r="B1929">
        <v>-746.29682000000003</v>
      </c>
      <c r="C1929" t="s">
        <v>398</v>
      </c>
      <c r="D1929" s="5">
        <v>0.82079861111111108</v>
      </c>
      <c r="E1929" s="4">
        <f t="shared" si="12"/>
        <v>15</v>
      </c>
      <c r="F1929">
        <f t="shared" si="13"/>
        <v>-746.29682000000003</v>
      </c>
      <c r="G1929" t="str">
        <f t="shared" si="14"/>
        <v>Anneal Loop [COOL] 11/14 Score</v>
      </c>
      <c r="H1929">
        <f t="shared" si="15"/>
        <v>0.82079861111111108</v>
      </c>
    </row>
    <row r="1930" spans="1:8" x14ac:dyDescent="0.2">
      <c r="A1930" t="s">
        <v>367</v>
      </c>
      <c r="B1930">
        <v>-750.91111000000001</v>
      </c>
      <c r="C1930" t="s">
        <v>400</v>
      </c>
      <c r="D1930" s="5">
        <v>0.82097222222222221</v>
      </c>
      <c r="E1930" s="4">
        <f t="shared" si="12"/>
        <v>15</v>
      </c>
      <c r="F1930">
        <f t="shared" si="13"/>
        <v>-750.91111000000001</v>
      </c>
      <c r="G1930" t="str">
        <f t="shared" si="14"/>
        <v>Anneal Loop [COOL] 12/14 Score</v>
      </c>
      <c r="H1930">
        <f t="shared" si="15"/>
        <v>0.82097222222222221</v>
      </c>
    </row>
    <row r="1931" spans="1:8" x14ac:dyDescent="0.2">
      <c r="A1931" t="s">
        <v>367</v>
      </c>
      <c r="B1931">
        <v>-747.64811999999995</v>
      </c>
      <c r="C1931" t="s">
        <v>402</v>
      </c>
      <c r="D1931" s="5">
        <v>0.82114583333333335</v>
      </c>
      <c r="E1931" s="4">
        <f t="shared" si="12"/>
        <v>15</v>
      </c>
      <c r="F1931">
        <f t="shared" si="13"/>
        <v>-747.64811999999995</v>
      </c>
      <c r="G1931" t="str">
        <f t="shared" si="14"/>
        <v>Anneal Loop [COOL] 13/14 Score</v>
      </c>
      <c r="H1931">
        <f t="shared" si="15"/>
        <v>0.82114583333333335</v>
      </c>
    </row>
    <row r="1932" spans="1:8" x14ac:dyDescent="0.2">
      <c r="A1932" t="s">
        <v>367</v>
      </c>
      <c r="B1932">
        <v>-748.35415</v>
      </c>
      <c r="C1932" t="s">
        <v>403</v>
      </c>
      <c r="D1932" s="5">
        <v>0.82131944444444438</v>
      </c>
      <c r="E1932" s="4">
        <f t="shared" si="12"/>
        <v>15</v>
      </c>
      <c r="F1932">
        <f t="shared" si="13"/>
        <v>-748.35415</v>
      </c>
      <c r="G1932" t="str">
        <f t="shared" si="14"/>
        <v>Anneal Loop [COOL] 14/14 Score</v>
      </c>
      <c r="H1932">
        <f t="shared" si="15"/>
        <v>0.82131944444444438</v>
      </c>
    </row>
    <row r="1933" spans="1:8" x14ac:dyDescent="0.2">
      <c r="A1933" t="s">
        <v>367</v>
      </c>
      <c r="B1933">
        <v>-749.92003</v>
      </c>
      <c r="C1933" t="s">
        <v>370</v>
      </c>
      <c r="D1933" s="5">
        <v>0.82141203703703702</v>
      </c>
      <c r="E1933" s="4">
        <f t="shared" si="12"/>
        <v>15</v>
      </c>
      <c r="F1933">
        <f t="shared" si="13"/>
        <v>-749.92003</v>
      </c>
      <c r="G1933" t="str">
        <f t="shared" si="14"/>
        <v>Minimization Loop Score</v>
      </c>
      <c r="H1933">
        <f t="shared" si="15"/>
        <v>0.82141203703703702</v>
      </c>
    </row>
    <row r="1934" spans="1:8" x14ac:dyDescent="0.2">
      <c r="A1934" t="s">
        <v>367</v>
      </c>
      <c r="B1934">
        <v>-749.51090999999997</v>
      </c>
      <c r="C1934" t="s">
        <v>368</v>
      </c>
      <c r="D1934" s="5">
        <v>0.82141203703703702</v>
      </c>
      <c r="E1934" s="4">
        <f t="shared" si="12"/>
        <v>15</v>
      </c>
      <c r="F1934">
        <f t="shared" si="13"/>
        <v>-749.51090999999997</v>
      </c>
      <c r="G1934" t="str">
        <f t="shared" si="14"/>
        <v>Mutant Pack Score</v>
      </c>
      <c r="H1934">
        <f t="shared" si="15"/>
        <v>0.82141203703703702</v>
      </c>
    </row>
    <row r="1935" spans="1:8" x14ac:dyDescent="0.2">
      <c r="A1935" t="s">
        <v>367</v>
      </c>
      <c r="B1935">
        <v>-758.85888999999997</v>
      </c>
      <c r="C1935" t="s">
        <v>370</v>
      </c>
      <c r="D1935" s="5">
        <v>0.82179398148148142</v>
      </c>
      <c r="E1935" s="4">
        <f t="shared" si="12"/>
        <v>15</v>
      </c>
      <c r="F1935">
        <f t="shared" si="13"/>
        <v>-758.85888999999997</v>
      </c>
      <c r="G1935" t="str">
        <f t="shared" si="14"/>
        <v>Minimization Loop Score</v>
      </c>
      <c r="H1935">
        <f t="shared" si="15"/>
        <v>0.82179398148148142</v>
      </c>
    </row>
    <row r="1936" spans="1:8" x14ac:dyDescent="0.2">
      <c r="A1936" t="s">
        <v>367</v>
      </c>
      <c r="B1936">
        <v>-762.59235000000001</v>
      </c>
      <c r="C1936" t="s">
        <v>415</v>
      </c>
      <c r="D1936" s="5">
        <v>0.82179398148148142</v>
      </c>
      <c r="E1936" s="4">
        <f t="shared" si="12"/>
        <v>15</v>
      </c>
      <c r="F1936">
        <f t="shared" si="13"/>
        <v>-762.59235000000001</v>
      </c>
      <c r="G1936" t="str">
        <f t="shared" si="14"/>
        <v>Mut &amp; Min #06 Score</v>
      </c>
      <c r="H1936">
        <f t="shared" si="15"/>
        <v>0.82179398148148142</v>
      </c>
    </row>
    <row r="1937" spans="1:8" x14ac:dyDescent="0.2">
      <c r="A1937" t="s">
        <v>367</v>
      </c>
      <c r="B1937">
        <v>-769.70150999999998</v>
      </c>
      <c r="C1937" t="s">
        <v>417</v>
      </c>
      <c r="D1937" s="5">
        <v>0.8259143518518518</v>
      </c>
      <c r="E1937" s="4">
        <f t="shared" si="12"/>
        <v>15</v>
      </c>
      <c r="F1937">
        <f t="shared" si="13"/>
        <v>-769.70150999999998</v>
      </c>
      <c r="G1937" t="str">
        <f t="shared" si="14"/>
        <v>Mut &amp; Min, FastRelaxed Score</v>
      </c>
      <c r="H1937">
        <f t="shared" si="15"/>
        <v>0.8259143518518518</v>
      </c>
    </row>
    <row r="1938" spans="1:8" x14ac:dyDescent="0.2">
      <c r="E1938" s="4"/>
    </row>
  </sheetData>
  <sortState ref="A2:D1937">
    <sortCondition ref="A2:A19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5"/>
  <sheetViews>
    <sheetView workbookViewId="0">
      <selection activeCell="B4" sqref="B4"/>
    </sheetView>
  </sheetViews>
  <sheetFormatPr baseColWidth="10" defaultRowHeight="16" x14ac:dyDescent="0.2"/>
  <cols>
    <col min="1" max="1" width="34.1640625" customWidth="1"/>
  </cols>
  <sheetData>
    <row r="1" spans="1:17" x14ac:dyDescent="0.2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</row>
    <row r="2" spans="1:17" x14ac:dyDescent="0.2">
      <c r="B2" s="1">
        <f>0</f>
        <v>0</v>
      </c>
      <c r="C2" s="1">
        <f>B2+1</f>
        <v>1</v>
      </c>
      <c r="D2" s="1">
        <f t="shared" ref="D2:Q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</row>
    <row r="3" spans="1:17" x14ac:dyDescent="0.2">
      <c r="B3">
        <f>COUNTIF(Sheet1!$E:$E,B$2)</f>
        <v>121</v>
      </c>
      <c r="C3">
        <f>COUNTIF(Sheet1!$E:$E,C$2)</f>
        <v>121</v>
      </c>
      <c r="D3">
        <f>COUNTIF(Sheet1!$E:$E,D$2)</f>
        <v>121</v>
      </c>
      <c r="E3">
        <f>COUNTIF(Sheet1!$E:$E,E$2)</f>
        <v>121</v>
      </c>
      <c r="F3">
        <f>COUNTIF(Sheet1!$E:$E,F$2)</f>
        <v>121</v>
      </c>
      <c r="G3">
        <f>COUNTIF(Sheet1!$E:$E,G$2)</f>
        <v>121</v>
      </c>
      <c r="H3">
        <f>COUNTIF(Sheet1!$E:$E,H$2)</f>
        <v>121</v>
      </c>
      <c r="I3">
        <f>COUNTIF(Sheet1!$E:$E,I$2)</f>
        <v>121</v>
      </c>
      <c r="J3">
        <f>COUNTIF(Sheet1!$E:$E,J$2)</f>
        <v>121</v>
      </c>
      <c r="K3">
        <f>COUNTIF(Sheet1!$E:$E,K$2)</f>
        <v>121</v>
      </c>
      <c r="L3">
        <f>COUNTIF(Sheet1!$E:$E,L$2)</f>
        <v>121</v>
      </c>
      <c r="M3">
        <f>COUNTIF(Sheet1!$E:$E,M$2)</f>
        <v>121</v>
      </c>
      <c r="N3">
        <f>COUNTIF(Sheet1!$E:$E,N$2)</f>
        <v>121</v>
      </c>
      <c r="O3">
        <f>COUNTIF(Sheet1!$E:$E,O$2)</f>
        <v>121</v>
      </c>
      <c r="P3">
        <f>COUNTIF(Sheet1!$E:$E,P$2)</f>
        <v>121</v>
      </c>
      <c r="Q3">
        <f>COUNTIF(Sheet1!$E:$E,Q$2)</f>
        <v>121</v>
      </c>
    </row>
    <row r="4" spans="1:17" x14ac:dyDescent="0.2">
      <c r="A4" t="str">
        <f>Sheet1!G2</f>
        <v>Mutant Pack Score</v>
      </c>
      <c r="B4">
        <f ca="1">IF(ROW()-ROW($A$4)&lt;B$3,INDIRECT("Sheet1!F"&amp;MATCH(Readout!B$2,Sheet1!$E$1:$E$1715,0)+ROW()-ROW($A$4)),"")</f>
        <v>-742.83019000000002</v>
      </c>
      <c r="C4">
        <f ca="1">IF(ROW()-ROW($A$4)&lt;C$3,INDIRECT("Sheet1!F"&amp;MATCH(Readout!C$2,Sheet1!$E$1:$E$1715,0)+ROW()-ROW($A$4)),"")</f>
        <v>-754.21934999999996</v>
      </c>
      <c r="D4">
        <f ca="1">IF(ROW()-ROW($A$4)&lt;D$3,INDIRECT("Sheet1!F"&amp;MATCH(Readout!D$2,Sheet1!$E$1:$E$1715,0)+ROW()-ROW($A$4)),"")</f>
        <v>-751.50949000000003</v>
      </c>
      <c r="E4">
        <f ca="1">IF(ROW()-ROW($A$4)&lt;E$3,INDIRECT("Sheet1!F"&amp;MATCH(Readout!E$2,Sheet1!$E$1:$E$1715,0)+ROW()-ROW($A$4)),"")</f>
        <v>-752.42489</v>
      </c>
      <c r="F4">
        <f ca="1">IF(ROW()-ROW($A$4)&lt;F$3,INDIRECT("Sheet1!F"&amp;MATCH(Readout!F$2,Sheet1!$E$1:$E$1715,0)+ROW()-ROW($A$4)),"")</f>
        <v>-760.76400000000001</v>
      </c>
      <c r="G4">
        <f ca="1">IF(ROW()-ROW($A$4)&lt;G$3,INDIRECT("Sheet1!F"&amp;MATCH(Readout!G$2,Sheet1!$E$1:$E$1715,0)+ROW()-ROW($A$4)),"")</f>
        <v>-760.59973000000002</v>
      </c>
      <c r="H4">
        <f ca="1">IF(ROW()-ROW($A$4)&lt;H$3,INDIRECT("Sheet1!F"&amp;MATCH(Readout!H$2,Sheet1!$E$1:$E$1715,0)+ROW()-ROW($A$4)),"")</f>
        <v>-765.32357000000002</v>
      </c>
      <c r="I4">
        <f ca="1">IF(ROW()-ROW($A$4)&lt;I$3,INDIRECT("Sheet1!F"&amp;MATCH(Readout!I$2,Sheet1!$E$1:$E$1715,0)+ROW()-ROW($A$4)),"")</f>
        <v>-750.57244000000003</v>
      </c>
      <c r="J4">
        <f ca="1">IF(ROW()-ROW($A$4)&lt;J$3,INDIRECT("Sheet1!F"&amp;MATCH(Readout!J$2,Sheet1!$E$1:$E$1715,0)+ROW()-ROW($A$4)),"")</f>
        <v>-746.40832</v>
      </c>
      <c r="K4">
        <f ca="1">IF(ROW()-ROW($A$4)&lt;K$3,INDIRECT("Sheet1!F"&amp;MATCH(Readout!K$2,Sheet1!$E$1:$E$1715,0)+ROW()-ROW($A$4)),"")</f>
        <v>-753.09298000000001</v>
      </c>
      <c r="L4">
        <f ca="1">IF(ROW()-ROW($A$4)&lt;L$3,INDIRECT("Sheet1!F"&amp;MATCH(Readout!L$2,Sheet1!$E$1:$E$1715,0)+ROW()-ROW($A$4)),"")</f>
        <v>-748.12555999999995</v>
      </c>
      <c r="M4">
        <f ca="1">IF(ROW()-ROW($A$4)&lt;M$3,INDIRECT("Sheet1!F"&amp;MATCH(Readout!M$2,Sheet1!$E$1:$E$1715,0)+ROW()-ROW($A$4)),"")</f>
        <v>-756.60006999999996</v>
      </c>
      <c r="N4">
        <f ca="1">IF(ROW()-ROW($A$4)&lt;N$3,INDIRECT("Sheet1!F"&amp;MATCH(Readout!N$2,Sheet1!$E$1:$E$1715,0)+ROW()-ROW($A$4)),"")</f>
        <v>-758.75176999999996</v>
      </c>
      <c r="O4">
        <f ca="1">IF(ROW()-ROW($A$4)&lt;O$3,INDIRECT("Sheet1!F"&amp;MATCH(Readout!O$2,Sheet1!$E$1:$E$1715,0)+ROW()-ROW($A$4)),"")</f>
        <v>-757.15895</v>
      </c>
      <c r="P4">
        <f ca="1">IF(ROW()-ROW($A$4)&lt;P$3,INDIRECT("Sheet1!F"&amp;MATCH(Readout!P$2,Sheet1!$E$1:$E$1715,0)+ROW()-ROW($A$4)),"")</f>
        <v>-749.53452000000004</v>
      </c>
      <c r="Q4">
        <f ca="1">IF(ROW()-ROW($A$4)&lt;Q$3,INDIRECT("Sheet1!F"&amp;MATCH(Readout!Q$2,Sheet1!$E$1:$E$1937,0)+ROW()-ROW($A$4)),"")</f>
        <v>-747.90192999999999</v>
      </c>
    </row>
    <row r="5" spans="1:17" x14ac:dyDescent="0.2">
      <c r="A5" t="str">
        <f>Sheet1!G3</f>
        <v>Minimization Loop Score</v>
      </c>
      <c r="B5">
        <f ca="1">IF(ROW()-ROW($A$4)&lt;B$3,INDIRECT("Sheet1!F"&amp;MATCH(Readout!B$2,Sheet1!$E$1:$E$1715,0)+ROW()-ROW($A$4)),"")</f>
        <v>-746.58771999999999</v>
      </c>
      <c r="C5">
        <f ca="1">IF(ROW()-ROW($A$4)&lt;C$3,INDIRECT("Sheet1!F"&amp;MATCH(Readout!C$2,Sheet1!$E$1:$E$1715,0)+ROW()-ROW($A$4)),"")</f>
        <v>-756.48661000000004</v>
      </c>
      <c r="D5">
        <f ca="1">IF(ROW()-ROW($A$4)&lt;D$3,INDIRECT("Sheet1!F"&amp;MATCH(Readout!D$2,Sheet1!$E$1:$E$1715,0)+ROW()-ROW($A$4)),"")</f>
        <v>-752.23653000000002</v>
      </c>
      <c r="E5">
        <f ca="1">IF(ROW()-ROW($A$4)&lt;E$3,INDIRECT("Sheet1!F"&amp;MATCH(Readout!E$2,Sheet1!$E$1:$E$1715,0)+ROW()-ROW($A$4)),"")</f>
        <v>-753.91818999999998</v>
      </c>
      <c r="F5">
        <f ca="1">IF(ROW()-ROW($A$4)&lt;F$3,INDIRECT("Sheet1!F"&amp;MATCH(Readout!F$2,Sheet1!$E$1:$E$1715,0)+ROW()-ROW($A$4)),"")</f>
        <v>-761.53677000000005</v>
      </c>
      <c r="G5">
        <f ca="1">IF(ROW()-ROW($A$4)&lt;G$3,INDIRECT("Sheet1!F"&amp;MATCH(Readout!G$2,Sheet1!$E$1:$E$1715,0)+ROW()-ROW($A$4)),"")</f>
        <v>-761.66513999999995</v>
      </c>
      <c r="H5">
        <f ca="1">IF(ROW()-ROW($A$4)&lt;H$3,INDIRECT("Sheet1!F"&amp;MATCH(Readout!H$2,Sheet1!$E$1:$E$1715,0)+ROW()-ROW($A$4)),"")</f>
        <v>-765.69892000000004</v>
      </c>
      <c r="I5">
        <f ca="1">IF(ROW()-ROW($A$4)&lt;I$3,INDIRECT("Sheet1!F"&amp;MATCH(Readout!I$2,Sheet1!$E$1:$E$1715,0)+ROW()-ROW($A$4)),"")</f>
        <v>-755.73748999999998</v>
      </c>
      <c r="J5">
        <f ca="1">IF(ROW()-ROW($A$4)&lt;J$3,INDIRECT("Sheet1!F"&amp;MATCH(Readout!J$2,Sheet1!$E$1:$E$1715,0)+ROW()-ROW($A$4)),"")</f>
        <v>-750.87108999999998</v>
      </c>
      <c r="K5">
        <f ca="1">IF(ROW()-ROW($A$4)&lt;K$3,INDIRECT("Sheet1!F"&amp;MATCH(Readout!K$2,Sheet1!$E$1:$E$1715,0)+ROW()-ROW($A$4)),"")</f>
        <v>-753.56185000000005</v>
      </c>
      <c r="L5">
        <f ca="1">IF(ROW()-ROW($A$4)&lt;L$3,INDIRECT("Sheet1!F"&amp;MATCH(Readout!L$2,Sheet1!$E$1:$E$1715,0)+ROW()-ROW($A$4)),"")</f>
        <v>-749.08374000000003</v>
      </c>
      <c r="M5">
        <f ca="1">IF(ROW()-ROW($A$4)&lt;M$3,INDIRECT("Sheet1!F"&amp;MATCH(Readout!M$2,Sheet1!$E$1:$E$1715,0)+ROW()-ROW($A$4)),"")</f>
        <v>-757.98587999999995</v>
      </c>
      <c r="N5">
        <f ca="1">IF(ROW()-ROW($A$4)&lt;N$3,INDIRECT("Sheet1!F"&amp;MATCH(Readout!N$2,Sheet1!$E$1:$E$1715,0)+ROW()-ROW($A$4)),"")</f>
        <v>-759.55718000000002</v>
      </c>
      <c r="O5">
        <f ca="1">IF(ROW()-ROW($A$4)&lt;O$3,INDIRECT("Sheet1!F"&amp;MATCH(Readout!O$2,Sheet1!$E$1:$E$1715,0)+ROW()-ROW($A$4)),"")</f>
        <v>-757.70249000000001</v>
      </c>
      <c r="P5">
        <f ca="1">IF(ROW()-ROW($A$4)&lt;P$3,INDIRECT("Sheet1!F"&amp;MATCH(Readout!P$2,Sheet1!$E$1:$E$1715,0)+ROW()-ROW($A$4)),"")</f>
        <v>-749.99216999999999</v>
      </c>
      <c r="Q5">
        <f ca="1">IF(ROW()-ROW($A$4)&lt;Q$3,INDIRECT("Sheet1!F"&amp;MATCH(Readout!Q$2,Sheet1!$E$1:$E$1937,0)+ROW()-ROW($A$4)),"")</f>
        <v>-750.61887000000002</v>
      </c>
    </row>
    <row r="6" spans="1:17" x14ac:dyDescent="0.2">
      <c r="A6" t="str">
        <f>Sheet1!G4</f>
        <v>Anneal Loop [HEAT]  1/14 Score</v>
      </c>
      <c r="B6">
        <f ca="1">IF(ROW()-ROW($A$4)&lt;B$3,INDIRECT("Sheet1!F"&amp;MATCH(Readout!B$2,Sheet1!$E$1:$E$1715,0)+ROW()-ROW($A$4)),"")</f>
        <v>-746.58771999999999</v>
      </c>
      <c r="C6">
        <f ca="1">IF(ROW()-ROW($A$4)&lt;C$3,INDIRECT("Sheet1!F"&amp;MATCH(Readout!C$2,Sheet1!$E$1:$E$1715,0)+ROW()-ROW($A$4)),"")</f>
        <v>-756.48661000000004</v>
      </c>
      <c r="D6">
        <f ca="1">IF(ROW()-ROW($A$4)&lt;D$3,INDIRECT("Sheet1!F"&amp;MATCH(Readout!D$2,Sheet1!$E$1:$E$1715,0)+ROW()-ROW($A$4)),"")</f>
        <v>-752.23653000000002</v>
      </c>
      <c r="E6">
        <f ca="1">IF(ROW()-ROW($A$4)&lt;E$3,INDIRECT("Sheet1!F"&amp;MATCH(Readout!E$2,Sheet1!$E$1:$E$1715,0)+ROW()-ROW($A$4)),"")</f>
        <v>-753.91818999999998</v>
      </c>
      <c r="F6">
        <f ca="1">IF(ROW()-ROW($A$4)&lt;F$3,INDIRECT("Sheet1!F"&amp;MATCH(Readout!F$2,Sheet1!$E$1:$E$1715,0)+ROW()-ROW($A$4)),"")</f>
        <v>-761.53677000000005</v>
      </c>
      <c r="G6">
        <f ca="1">IF(ROW()-ROW($A$4)&lt;G$3,INDIRECT("Sheet1!F"&amp;MATCH(Readout!G$2,Sheet1!$E$1:$E$1715,0)+ROW()-ROW($A$4)),"")</f>
        <v>-761.66513999999995</v>
      </c>
      <c r="H6">
        <f ca="1">IF(ROW()-ROW($A$4)&lt;H$3,INDIRECT("Sheet1!F"&amp;MATCH(Readout!H$2,Sheet1!$E$1:$E$1715,0)+ROW()-ROW($A$4)),"")</f>
        <v>-765.69892000000004</v>
      </c>
      <c r="I6">
        <f ca="1">IF(ROW()-ROW($A$4)&lt;I$3,INDIRECT("Sheet1!F"&amp;MATCH(Readout!I$2,Sheet1!$E$1:$E$1715,0)+ROW()-ROW($A$4)),"")</f>
        <v>-755.73748999999998</v>
      </c>
      <c r="J6">
        <f ca="1">IF(ROW()-ROW($A$4)&lt;J$3,INDIRECT("Sheet1!F"&amp;MATCH(Readout!J$2,Sheet1!$E$1:$E$1715,0)+ROW()-ROW($A$4)),"")</f>
        <v>-735.23095000000001</v>
      </c>
      <c r="K6">
        <f ca="1">IF(ROW()-ROW($A$4)&lt;K$3,INDIRECT("Sheet1!F"&amp;MATCH(Readout!K$2,Sheet1!$E$1:$E$1715,0)+ROW()-ROW($A$4)),"")</f>
        <v>-753.56185000000005</v>
      </c>
      <c r="L6">
        <f ca="1">IF(ROW()-ROW($A$4)&lt;L$3,INDIRECT("Sheet1!F"&amp;MATCH(Readout!L$2,Sheet1!$E$1:$E$1715,0)+ROW()-ROW($A$4)),"")</f>
        <v>-749.08374000000003</v>
      </c>
      <c r="M6">
        <f ca="1">IF(ROW()-ROW($A$4)&lt;M$3,INDIRECT("Sheet1!F"&amp;MATCH(Readout!M$2,Sheet1!$E$1:$E$1715,0)+ROW()-ROW($A$4)),"")</f>
        <v>-757.98587999999995</v>
      </c>
      <c r="N6">
        <f ca="1">IF(ROW()-ROW($A$4)&lt;N$3,INDIRECT("Sheet1!F"&amp;MATCH(Readout!N$2,Sheet1!$E$1:$E$1715,0)+ROW()-ROW($A$4)),"")</f>
        <v>-759.55718000000002</v>
      </c>
      <c r="O6">
        <f ca="1">IF(ROW()-ROW($A$4)&lt;O$3,INDIRECT("Sheet1!F"&amp;MATCH(Readout!O$2,Sheet1!$E$1:$E$1715,0)+ROW()-ROW($A$4)),"")</f>
        <v>-757.70249000000001</v>
      </c>
      <c r="P6">
        <f ca="1">IF(ROW()-ROW($A$4)&lt;P$3,INDIRECT("Sheet1!F"&amp;MATCH(Readout!P$2,Sheet1!$E$1:$E$1715,0)+ROW()-ROW($A$4)),"")</f>
        <v>-749.99216999999999</v>
      </c>
      <c r="Q6">
        <f ca="1">IF(ROW()-ROW($A$4)&lt;Q$3,INDIRECT("Sheet1!F"&amp;MATCH(Readout!Q$2,Sheet1!$E$1:$E$1937,0)+ROW()-ROW($A$4)),"")</f>
        <v>-750.61887000000002</v>
      </c>
    </row>
    <row r="7" spans="1:17" x14ac:dyDescent="0.2">
      <c r="A7" t="str">
        <f>Sheet1!G5</f>
        <v>Anneal Loop [HEAT]  2/14 Score</v>
      </c>
      <c r="B7">
        <f ca="1">IF(ROW()-ROW($A$4)&lt;B$3,INDIRECT("Sheet1!F"&amp;MATCH(Readout!B$2,Sheet1!$E$1:$E$1715,0)+ROW()-ROW($A$4)),"")</f>
        <v>-746.58771999999999</v>
      </c>
      <c r="C7">
        <f ca="1">IF(ROW()-ROW($A$4)&lt;C$3,INDIRECT("Sheet1!F"&amp;MATCH(Readout!C$2,Sheet1!$E$1:$E$1715,0)+ROW()-ROW($A$4)),"")</f>
        <v>-740.68201999999997</v>
      </c>
      <c r="D7">
        <f ca="1">IF(ROW()-ROW($A$4)&lt;D$3,INDIRECT("Sheet1!F"&amp;MATCH(Readout!D$2,Sheet1!$E$1:$E$1715,0)+ROW()-ROW($A$4)),"")</f>
        <v>-752.23653000000002</v>
      </c>
      <c r="E7">
        <f ca="1">IF(ROW()-ROW($A$4)&lt;E$3,INDIRECT("Sheet1!F"&amp;MATCH(Readout!E$2,Sheet1!$E$1:$E$1715,0)+ROW()-ROW($A$4)),"")</f>
        <v>-753.91818999999998</v>
      </c>
      <c r="F7">
        <f ca="1">IF(ROW()-ROW($A$4)&lt;F$3,INDIRECT("Sheet1!F"&amp;MATCH(Readout!F$2,Sheet1!$E$1:$E$1715,0)+ROW()-ROW($A$4)),"")</f>
        <v>-761.53677000000005</v>
      </c>
      <c r="G7">
        <f ca="1">IF(ROW()-ROW($A$4)&lt;G$3,INDIRECT("Sheet1!F"&amp;MATCH(Readout!G$2,Sheet1!$E$1:$E$1715,0)+ROW()-ROW($A$4)),"")</f>
        <v>-761.66513999999995</v>
      </c>
      <c r="H7">
        <f ca="1">IF(ROW()-ROW($A$4)&lt;H$3,INDIRECT("Sheet1!F"&amp;MATCH(Readout!H$2,Sheet1!$E$1:$E$1715,0)+ROW()-ROW($A$4)),"")</f>
        <v>-765.69892000000004</v>
      </c>
      <c r="I7">
        <f ca="1">IF(ROW()-ROW($A$4)&lt;I$3,INDIRECT("Sheet1!F"&amp;MATCH(Readout!I$2,Sheet1!$E$1:$E$1715,0)+ROW()-ROW($A$4)),"")</f>
        <v>-755.73748999999998</v>
      </c>
      <c r="J7">
        <f ca="1">IF(ROW()-ROW($A$4)&lt;J$3,INDIRECT("Sheet1!F"&amp;MATCH(Readout!J$2,Sheet1!$E$1:$E$1715,0)+ROW()-ROW($A$4)),"")</f>
        <v>-735.23095000000001</v>
      </c>
      <c r="K7">
        <f ca="1">IF(ROW()-ROW($A$4)&lt;K$3,INDIRECT("Sheet1!F"&amp;MATCH(Readout!K$2,Sheet1!$E$1:$E$1715,0)+ROW()-ROW($A$4)),"")</f>
        <v>-753.56185000000005</v>
      </c>
      <c r="L7">
        <f ca="1">IF(ROW()-ROW($A$4)&lt;L$3,INDIRECT("Sheet1!F"&amp;MATCH(Readout!L$2,Sheet1!$E$1:$E$1715,0)+ROW()-ROW($A$4)),"")</f>
        <v>-749.08374000000003</v>
      </c>
      <c r="M7">
        <f ca="1">IF(ROW()-ROW($A$4)&lt;M$3,INDIRECT("Sheet1!F"&amp;MATCH(Readout!M$2,Sheet1!$E$1:$E$1715,0)+ROW()-ROW($A$4)),"")</f>
        <v>-746.15021999999999</v>
      </c>
      <c r="N7">
        <f ca="1">IF(ROW()-ROW($A$4)&lt;N$3,INDIRECT("Sheet1!F"&amp;MATCH(Readout!N$2,Sheet1!$E$1:$E$1715,0)+ROW()-ROW($A$4)),"")</f>
        <v>-759.55718000000002</v>
      </c>
      <c r="O7">
        <f ca="1">IF(ROW()-ROW($A$4)&lt;O$3,INDIRECT("Sheet1!F"&amp;MATCH(Readout!O$2,Sheet1!$E$1:$E$1715,0)+ROW()-ROW($A$4)),"")</f>
        <v>-757.70249000000001</v>
      </c>
      <c r="P7">
        <f ca="1">IF(ROW()-ROW($A$4)&lt;P$3,INDIRECT("Sheet1!F"&amp;MATCH(Readout!P$2,Sheet1!$E$1:$E$1715,0)+ROW()-ROW($A$4)),"")</f>
        <v>-749.99216999999999</v>
      </c>
      <c r="Q7">
        <f ca="1">IF(ROW()-ROW($A$4)&lt;Q$3,INDIRECT("Sheet1!F"&amp;MATCH(Readout!Q$2,Sheet1!$E$1:$E$1937,0)+ROW()-ROW($A$4)),"")</f>
        <v>-750.61887000000002</v>
      </c>
    </row>
    <row r="8" spans="1:17" x14ac:dyDescent="0.2">
      <c r="A8" t="str">
        <f>Sheet1!G6</f>
        <v>Anneal Loop [HEAT]  3/14 Score</v>
      </c>
      <c r="B8">
        <f ca="1">IF(ROW()-ROW($A$4)&lt;B$3,INDIRECT("Sheet1!F"&amp;MATCH(Readout!B$2,Sheet1!$E$1:$E$1715,0)+ROW()-ROW($A$4)),"")</f>
        <v>-746.58771999999999</v>
      </c>
      <c r="C8">
        <f ca="1">IF(ROW()-ROW($A$4)&lt;C$3,INDIRECT("Sheet1!F"&amp;MATCH(Readout!C$2,Sheet1!$E$1:$E$1715,0)+ROW()-ROW($A$4)),"")</f>
        <v>-740.68201999999997</v>
      </c>
      <c r="D8">
        <f ca="1">IF(ROW()-ROW($A$4)&lt;D$3,INDIRECT("Sheet1!F"&amp;MATCH(Readout!D$2,Sheet1!$E$1:$E$1715,0)+ROW()-ROW($A$4)),"")</f>
        <v>-752.23653000000002</v>
      </c>
      <c r="E8">
        <f ca="1">IF(ROW()-ROW($A$4)&lt;E$3,INDIRECT("Sheet1!F"&amp;MATCH(Readout!E$2,Sheet1!$E$1:$E$1715,0)+ROW()-ROW($A$4)),"")</f>
        <v>-753.91818999999998</v>
      </c>
      <c r="F8">
        <f ca="1">IF(ROW()-ROW($A$4)&lt;F$3,INDIRECT("Sheet1!F"&amp;MATCH(Readout!F$2,Sheet1!$E$1:$E$1715,0)+ROW()-ROW($A$4)),"")</f>
        <v>-761.53677000000005</v>
      </c>
      <c r="G8">
        <f ca="1">IF(ROW()-ROW($A$4)&lt;G$3,INDIRECT("Sheet1!F"&amp;MATCH(Readout!G$2,Sheet1!$E$1:$E$1715,0)+ROW()-ROW($A$4)),"")</f>
        <v>-761.66513999999995</v>
      </c>
      <c r="H8">
        <f ca="1">IF(ROW()-ROW($A$4)&lt;H$3,INDIRECT("Sheet1!F"&amp;MATCH(Readout!H$2,Sheet1!$E$1:$E$1715,0)+ROW()-ROW($A$4)),"")</f>
        <v>-765.69892000000004</v>
      </c>
      <c r="I8">
        <f ca="1">IF(ROW()-ROW($A$4)&lt;I$3,INDIRECT("Sheet1!F"&amp;MATCH(Readout!I$2,Sheet1!$E$1:$E$1715,0)+ROW()-ROW($A$4)),"")</f>
        <v>-755.73748999999998</v>
      </c>
      <c r="J8">
        <f ca="1">IF(ROW()-ROW($A$4)&lt;J$3,INDIRECT("Sheet1!F"&amp;MATCH(Readout!J$2,Sheet1!$E$1:$E$1715,0)+ROW()-ROW($A$4)),"")</f>
        <v>-735.23095000000001</v>
      </c>
      <c r="K8">
        <f ca="1">IF(ROW()-ROW($A$4)&lt;K$3,INDIRECT("Sheet1!F"&amp;MATCH(Readout!K$2,Sheet1!$E$1:$E$1715,0)+ROW()-ROW($A$4)),"")</f>
        <v>-753.56185000000005</v>
      </c>
      <c r="L8">
        <f ca="1">IF(ROW()-ROW($A$4)&lt;L$3,INDIRECT("Sheet1!F"&amp;MATCH(Readout!L$2,Sheet1!$E$1:$E$1715,0)+ROW()-ROW($A$4)),"")</f>
        <v>-749.08374000000003</v>
      </c>
      <c r="M8">
        <f ca="1">IF(ROW()-ROW($A$4)&lt;M$3,INDIRECT("Sheet1!F"&amp;MATCH(Readout!M$2,Sheet1!$E$1:$E$1715,0)+ROW()-ROW($A$4)),"")</f>
        <v>-746.15021999999999</v>
      </c>
      <c r="N8">
        <f ca="1">IF(ROW()-ROW($A$4)&lt;N$3,INDIRECT("Sheet1!F"&amp;MATCH(Readout!N$2,Sheet1!$E$1:$E$1715,0)+ROW()-ROW($A$4)),"")</f>
        <v>-759.55718000000002</v>
      </c>
      <c r="O8">
        <f ca="1">IF(ROW()-ROW($A$4)&lt;O$3,INDIRECT("Sheet1!F"&amp;MATCH(Readout!O$2,Sheet1!$E$1:$E$1715,0)+ROW()-ROW($A$4)),"")</f>
        <v>-757.70249000000001</v>
      </c>
      <c r="P8">
        <f ca="1">IF(ROW()-ROW($A$4)&lt;P$3,INDIRECT("Sheet1!F"&amp;MATCH(Readout!P$2,Sheet1!$E$1:$E$1715,0)+ROW()-ROW($A$4)),"")</f>
        <v>-730.66746000000001</v>
      </c>
      <c r="Q8">
        <f ca="1">IF(ROW()-ROW($A$4)&lt;Q$3,INDIRECT("Sheet1!F"&amp;MATCH(Readout!Q$2,Sheet1!$E$1:$E$1937,0)+ROW()-ROW($A$4)),"")</f>
        <v>-750.61887000000002</v>
      </c>
    </row>
    <row r="9" spans="1:17" x14ac:dyDescent="0.2">
      <c r="A9" t="str">
        <f>Sheet1!G7</f>
        <v>Anneal Loop [COOL]  4/14 Score</v>
      </c>
      <c r="B9">
        <f ca="1">IF(ROW()-ROW($A$4)&lt;B$3,INDIRECT("Sheet1!F"&amp;MATCH(Readout!B$2,Sheet1!$E$1:$E$1715,0)+ROW()-ROW($A$4)),"")</f>
        <v>-746.58771999999999</v>
      </c>
      <c r="C9">
        <f ca="1">IF(ROW()-ROW($A$4)&lt;C$3,INDIRECT("Sheet1!F"&amp;MATCH(Readout!C$2,Sheet1!$E$1:$E$1715,0)+ROW()-ROW($A$4)),"")</f>
        <v>-737.50242000000003</v>
      </c>
      <c r="D9">
        <f ca="1">IF(ROW()-ROW($A$4)&lt;D$3,INDIRECT("Sheet1!F"&amp;MATCH(Readout!D$2,Sheet1!$E$1:$E$1715,0)+ROW()-ROW($A$4)),"")</f>
        <v>-748.84640999999999</v>
      </c>
      <c r="E9">
        <f ca="1">IF(ROW()-ROW($A$4)&lt;E$3,INDIRECT("Sheet1!F"&amp;MATCH(Readout!E$2,Sheet1!$E$1:$E$1715,0)+ROW()-ROW($A$4)),"")</f>
        <v>-753.91818999999998</v>
      </c>
      <c r="F9">
        <f ca="1">IF(ROW()-ROW($A$4)&lt;F$3,INDIRECT("Sheet1!F"&amp;MATCH(Readout!F$2,Sheet1!$E$1:$E$1715,0)+ROW()-ROW($A$4)),"")</f>
        <v>-756.38035000000002</v>
      </c>
      <c r="G9">
        <f ca="1">IF(ROW()-ROW($A$4)&lt;G$3,INDIRECT("Sheet1!F"&amp;MATCH(Readout!G$2,Sheet1!$E$1:$E$1715,0)+ROW()-ROW($A$4)),"")</f>
        <v>-761.66513999999995</v>
      </c>
      <c r="H9">
        <f ca="1">IF(ROW()-ROW($A$4)&lt;H$3,INDIRECT("Sheet1!F"&amp;MATCH(Readout!H$2,Sheet1!$E$1:$E$1715,0)+ROW()-ROW($A$4)),"")</f>
        <v>-763.85794999999996</v>
      </c>
      <c r="I9">
        <f ca="1">IF(ROW()-ROW($A$4)&lt;I$3,INDIRECT("Sheet1!F"&amp;MATCH(Readout!I$2,Sheet1!$E$1:$E$1715,0)+ROW()-ROW($A$4)),"")</f>
        <v>-755.73748999999998</v>
      </c>
      <c r="J9">
        <f ca="1">IF(ROW()-ROW($A$4)&lt;J$3,INDIRECT("Sheet1!F"&amp;MATCH(Readout!J$2,Sheet1!$E$1:$E$1715,0)+ROW()-ROW($A$4)),"")</f>
        <v>-734.11341000000004</v>
      </c>
      <c r="K9">
        <f ca="1">IF(ROW()-ROW($A$4)&lt;K$3,INDIRECT("Sheet1!F"&amp;MATCH(Readout!K$2,Sheet1!$E$1:$E$1715,0)+ROW()-ROW($A$4)),"")</f>
        <v>-753.56185000000005</v>
      </c>
      <c r="L9">
        <f ca="1">IF(ROW()-ROW($A$4)&lt;L$3,INDIRECT("Sheet1!F"&amp;MATCH(Readout!L$2,Sheet1!$E$1:$E$1715,0)+ROW()-ROW($A$4)),"")</f>
        <v>-746.48152000000005</v>
      </c>
      <c r="M9">
        <f ca="1">IF(ROW()-ROW($A$4)&lt;M$3,INDIRECT("Sheet1!F"&amp;MATCH(Readout!M$2,Sheet1!$E$1:$E$1715,0)+ROW()-ROW($A$4)),"")</f>
        <v>-744.18008999999995</v>
      </c>
      <c r="N9">
        <f ca="1">IF(ROW()-ROW($A$4)&lt;N$3,INDIRECT("Sheet1!F"&amp;MATCH(Readout!N$2,Sheet1!$E$1:$E$1715,0)+ROW()-ROW($A$4)),"")</f>
        <v>-759.55718000000002</v>
      </c>
      <c r="O9">
        <f ca="1">IF(ROW()-ROW($A$4)&lt;O$3,INDIRECT("Sheet1!F"&amp;MATCH(Readout!O$2,Sheet1!$E$1:$E$1715,0)+ROW()-ROW($A$4)),"")</f>
        <v>-757.70249000000001</v>
      </c>
      <c r="P9">
        <f ca="1">IF(ROW()-ROW($A$4)&lt;P$3,INDIRECT("Sheet1!F"&amp;MATCH(Readout!P$2,Sheet1!$E$1:$E$1715,0)+ROW()-ROW($A$4)),"")</f>
        <v>-735.14953000000003</v>
      </c>
      <c r="Q9">
        <f ca="1">IF(ROW()-ROW($A$4)&lt;Q$3,INDIRECT("Sheet1!F"&amp;MATCH(Readout!Q$2,Sheet1!$E$1:$E$1937,0)+ROW()-ROW($A$4)),"")</f>
        <v>-750.61887000000002</v>
      </c>
    </row>
    <row r="10" spans="1:17" x14ac:dyDescent="0.2">
      <c r="A10" t="str">
        <f>Sheet1!G8</f>
        <v>Anneal Loop [COOL]  5/14 Score</v>
      </c>
      <c r="B10">
        <f ca="1">IF(ROW()-ROW($A$4)&lt;B$3,INDIRECT("Sheet1!F"&amp;MATCH(Readout!B$2,Sheet1!$E$1:$E$1715,0)+ROW()-ROW($A$4)),"")</f>
        <v>-743.40589</v>
      </c>
      <c r="C10">
        <f ca="1">IF(ROW()-ROW($A$4)&lt;C$3,INDIRECT("Sheet1!F"&amp;MATCH(Readout!C$2,Sheet1!$E$1:$E$1715,0)+ROW()-ROW($A$4)),"")</f>
        <v>-737.50242000000003</v>
      </c>
      <c r="D10">
        <f ca="1">IF(ROW()-ROW($A$4)&lt;D$3,INDIRECT("Sheet1!F"&amp;MATCH(Readout!D$2,Sheet1!$E$1:$E$1715,0)+ROW()-ROW($A$4)),"")</f>
        <v>-747.70897000000002</v>
      </c>
      <c r="E10">
        <f ca="1">IF(ROW()-ROW($A$4)&lt;E$3,INDIRECT("Sheet1!F"&amp;MATCH(Readout!E$2,Sheet1!$E$1:$E$1715,0)+ROW()-ROW($A$4)),"")</f>
        <v>-750.57961</v>
      </c>
      <c r="F10">
        <f ca="1">IF(ROW()-ROW($A$4)&lt;F$3,INDIRECT("Sheet1!F"&amp;MATCH(Readout!F$2,Sheet1!$E$1:$E$1715,0)+ROW()-ROW($A$4)),"")</f>
        <v>-756.38035000000002</v>
      </c>
      <c r="G10">
        <f ca="1">IF(ROW()-ROW($A$4)&lt;G$3,INDIRECT("Sheet1!F"&amp;MATCH(Readout!G$2,Sheet1!$E$1:$E$1715,0)+ROW()-ROW($A$4)),"")</f>
        <v>-761.66513999999995</v>
      </c>
      <c r="H10">
        <f ca="1">IF(ROW()-ROW($A$4)&lt;H$3,INDIRECT("Sheet1!F"&amp;MATCH(Readout!H$2,Sheet1!$E$1:$E$1715,0)+ROW()-ROW($A$4)),"")</f>
        <v>-758.38238999999999</v>
      </c>
      <c r="I10">
        <f ca="1">IF(ROW()-ROW($A$4)&lt;I$3,INDIRECT("Sheet1!F"&amp;MATCH(Readout!I$2,Sheet1!$E$1:$E$1715,0)+ROW()-ROW($A$4)),"")</f>
        <v>-754.93736999999999</v>
      </c>
      <c r="J10">
        <f ca="1">IF(ROW()-ROW($A$4)&lt;J$3,INDIRECT("Sheet1!F"&amp;MATCH(Readout!J$2,Sheet1!$E$1:$E$1715,0)+ROW()-ROW($A$4)),"")</f>
        <v>-737.57659999999998</v>
      </c>
      <c r="K10">
        <f ca="1">IF(ROW()-ROW($A$4)&lt;K$3,INDIRECT("Sheet1!F"&amp;MATCH(Readout!K$2,Sheet1!$E$1:$E$1715,0)+ROW()-ROW($A$4)),"")</f>
        <v>-753.56185000000005</v>
      </c>
      <c r="L10">
        <f ca="1">IF(ROW()-ROW($A$4)&lt;L$3,INDIRECT("Sheet1!F"&amp;MATCH(Readout!L$2,Sheet1!$E$1:$E$1715,0)+ROW()-ROW($A$4)),"")</f>
        <v>-737.32160999999996</v>
      </c>
      <c r="M10">
        <f ca="1">IF(ROW()-ROW($A$4)&lt;M$3,INDIRECT("Sheet1!F"&amp;MATCH(Readout!M$2,Sheet1!$E$1:$E$1715,0)+ROW()-ROW($A$4)),"")</f>
        <v>-744.18008999999995</v>
      </c>
      <c r="N10">
        <f ca="1">IF(ROW()-ROW($A$4)&lt;N$3,INDIRECT("Sheet1!F"&amp;MATCH(Readout!N$2,Sheet1!$E$1:$E$1715,0)+ROW()-ROW($A$4)),"")</f>
        <v>-754.33601999999996</v>
      </c>
      <c r="O10">
        <f ca="1">IF(ROW()-ROW($A$4)&lt;O$3,INDIRECT("Sheet1!F"&amp;MATCH(Readout!O$2,Sheet1!$E$1:$E$1715,0)+ROW()-ROW($A$4)),"")</f>
        <v>-753.82807000000003</v>
      </c>
      <c r="P10">
        <f ca="1">IF(ROW()-ROW($A$4)&lt;P$3,INDIRECT("Sheet1!F"&amp;MATCH(Readout!P$2,Sheet1!$E$1:$E$1715,0)+ROW()-ROW($A$4)),"")</f>
        <v>-730.75194999999997</v>
      </c>
      <c r="Q10">
        <f ca="1">IF(ROW()-ROW($A$4)&lt;Q$3,INDIRECT("Sheet1!F"&amp;MATCH(Readout!Q$2,Sheet1!$E$1:$E$1937,0)+ROW()-ROW($A$4)),"")</f>
        <v>-747.62107000000003</v>
      </c>
    </row>
    <row r="11" spans="1:17" x14ac:dyDescent="0.2">
      <c r="A11" t="str">
        <f>Sheet1!G9</f>
        <v>Anneal Loop [COOL]  6/14 Score</v>
      </c>
      <c r="B11">
        <f ca="1">IF(ROW()-ROW($A$4)&lt;B$3,INDIRECT("Sheet1!F"&amp;MATCH(Readout!B$2,Sheet1!$E$1:$E$1715,0)+ROW()-ROW($A$4)),"")</f>
        <v>-742.10942999999997</v>
      </c>
      <c r="C11">
        <f ca="1">IF(ROW()-ROW($A$4)&lt;C$3,INDIRECT("Sheet1!F"&amp;MATCH(Readout!C$2,Sheet1!$E$1:$E$1715,0)+ROW()-ROW($A$4)),"")</f>
        <v>-737.50242000000003</v>
      </c>
      <c r="D11">
        <f ca="1">IF(ROW()-ROW($A$4)&lt;D$3,INDIRECT("Sheet1!F"&amp;MATCH(Readout!D$2,Sheet1!$E$1:$E$1715,0)+ROW()-ROW($A$4)),"")</f>
        <v>-743.56861000000004</v>
      </c>
      <c r="E11">
        <f ca="1">IF(ROW()-ROW($A$4)&lt;E$3,INDIRECT("Sheet1!F"&amp;MATCH(Readout!E$2,Sheet1!$E$1:$E$1715,0)+ROW()-ROW($A$4)),"")</f>
        <v>-749.54115000000002</v>
      </c>
      <c r="F11">
        <f ca="1">IF(ROW()-ROW($A$4)&lt;F$3,INDIRECT("Sheet1!F"&amp;MATCH(Readout!F$2,Sheet1!$E$1:$E$1715,0)+ROW()-ROW($A$4)),"")</f>
        <v>-749.91821000000004</v>
      </c>
      <c r="G11">
        <f ca="1">IF(ROW()-ROW($A$4)&lt;G$3,INDIRECT("Sheet1!F"&amp;MATCH(Readout!G$2,Sheet1!$E$1:$E$1715,0)+ROW()-ROW($A$4)),"")</f>
        <v>-761.66513999999995</v>
      </c>
      <c r="H11">
        <f ca="1">IF(ROW()-ROW($A$4)&lt;H$3,INDIRECT("Sheet1!F"&amp;MATCH(Readout!H$2,Sheet1!$E$1:$E$1715,0)+ROW()-ROW($A$4)),"")</f>
        <v>-758.16480999999999</v>
      </c>
      <c r="I11">
        <f ca="1">IF(ROW()-ROW($A$4)&lt;I$3,INDIRECT("Sheet1!F"&amp;MATCH(Readout!I$2,Sheet1!$E$1:$E$1715,0)+ROW()-ROW($A$4)),"")</f>
        <v>-754.15826000000004</v>
      </c>
      <c r="J11">
        <f ca="1">IF(ROW()-ROW($A$4)&lt;J$3,INDIRECT("Sheet1!F"&amp;MATCH(Readout!J$2,Sheet1!$E$1:$E$1715,0)+ROW()-ROW($A$4)),"")</f>
        <v>-737.22139000000004</v>
      </c>
      <c r="K11">
        <f ca="1">IF(ROW()-ROW($A$4)&lt;K$3,INDIRECT("Sheet1!F"&amp;MATCH(Readout!K$2,Sheet1!$E$1:$E$1715,0)+ROW()-ROW($A$4)),"")</f>
        <v>-753.56185000000005</v>
      </c>
      <c r="L11">
        <f ca="1">IF(ROW()-ROW($A$4)&lt;L$3,INDIRECT("Sheet1!F"&amp;MATCH(Readout!L$2,Sheet1!$E$1:$E$1715,0)+ROW()-ROW($A$4)),"")</f>
        <v>-729.22068000000002</v>
      </c>
      <c r="M11">
        <f ca="1">IF(ROW()-ROW($A$4)&lt;M$3,INDIRECT("Sheet1!F"&amp;MATCH(Readout!M$2,Sheet1!$E$1:$E$1715,0)+ROW()-ROW($A$4)),"")</f>
        <v>-744.18008999999995</v>
      </c>
      <c r="N11">
        <f ca="1">IF(ROW()-ROW($A$4)&lt;N$3,INDIRECT("Sheet1!F"&amp;MATCH(Readout!N$2,Sheet1!$E$1:$E$1715,0)+ROW()-ROW($A$4)),"")</f>
        <v>-754.33601999999996</v>
      </c>
      <c r="O11">
        <f ca="1">IF(ROW()-ROW($A$4)&lt;O$3,INDIRECT("Sheet1!F"&amp;MATCH(Readout!O$2,Sheet1!$E$1:$E$1715,0)+ROW()-ROW($A$4)),"")</f>
        <v>-749.98706000000004</v>
      </c>
      <c r="P11">
        <f ca="1">IF(ROW()-ROW($A$4)&lt;P$3,INDIRECT("Sheet1!F"&amp;MATCH(Readout!P$2,Sheet1!$E$1:$E$1715,0)+ROW()-ROW($A$4)),"")</f>
        <v>-730.75194999999997</v>
      </c>
      <c r="Q11">
        <f ca="1">IF(ROW()-ROW($A$4)&lt;Q$3,INDIRECT("Sheet1!F"&amp;MATCH(Readout!Q$2,Sheet1!$E$1:$E$1937,0)+ROW()-ROW($A$4)),"")</f>
        <v>-739.37716999999998</v>
      </c>
    </row>
    <row r="12" spans="1:17" x14ac:dyDescent="0.2">
      <c r="A12" t="str">
        <f>Sheet1!G10</f>
        <v>Anneal Loop [COOL]  7/14 Score</v>
      </c>
      <c r="B12">
        <f ca="1">IF(ROW()-ROW($A$4)&lt;B$3,INDIRECT("Sheet1!F"&amp;MATCH(Readout!B$2,Sheet1!$E$1:$E$1715,0)+ROW()-ROW($A$4)),"")</f>
        <v>-739.96415999999999</v>
      </c>
      <c r="C12">
        <f ca="1">IF(ROW()-ROW($A$4)&lt;C$3,INDIRECT("Sheet1!F"&amp;MATCH(Readout!C$2,Sheet1!$E$1:$E$1715,0)+ROW()-ROW($A$4)),"")</f>
        <v>-736.42741000000001</v>
      </c>
      <c r="D12">
        <f ca="1">IF(ROW()-ROW($A$4)&lt;D$3,INDIRECT("Sheet1!F"&amp;MATCH(Readout!D$2,Sheet1!$E$1:$E$1715,0)+ROW()-ROW($A$4)),"")</f>
        <v>-743.56861000000004</v>
      </c>
      <c r="E12">
        <f ca="1">IF(ROW()-ROW($A$4)&lt;E$3,INDIRECT("Sheet1!F"&amp;MATCH(Readout!E$2,Sheet1!$E$1:$E$1715,0)+ROW()-ROW($A$4)),"")</f>
        <v>-748.80112999999994</v>
      </c>
      <c r="F12">
        <f ca="1">IF(ROW()-ROW($A$4)&lt;F$3,INDIRECT("Sheet1!F"&amp;MATCH(Readout!F$2,Sheet1!$E$1:$E$1715,0)+ROW()-ROW($A$4)),"")</f>
        <v>-750.47871999999995</v>
      </c>
      <c r="G12">
        <f ca="1">IF(ROW()-ROW($A$4)&lt;G$3,INDIRECT("Sheet1!F"&amp;MATCH(Readout!G$2,Sheet1!$E$1:$E$1715,0)+ROW()-ROW($A$4)),"")</f>
        <v>-758.43565000000001</v>
      </c>
      <c r="H12">
        <f ca="1">IF(ROW()-ROW($A$4)&lt;H$3,INDIRECT("Sheet1!F"&amp;MATCH(Readout!H$2,Sheet1!$E$1:$E$1715,0)+ROW()-ROW($A$4)),"")</f>
        <v>-756.84653000000003</v>
      </c>
      <c r="I12">
        <f ca="1">IF(ROW()-ROW($A$4)&lt;I$3,INDIRECT("Sheet1!F"&amp;MATCH(Readout!I$2,Sheet1!$E$1:$E$1715,0)+ROW()-ROW($A$4)),"")</f>
        <v>-754.15826000000004</v>
      </c>
      <c r="J12">
        <f ca="1">IF(ROW()-ROW($A$4)&lt;J$3,INDIRECT("Sheet1!F"&amp;MATCH(Readout!J$2,Sheet1!$E$1:$E$1715,0)+ROW()-ROW($A$4)),"")</f>
        <v>-735.80273</v>
      </c>
      <c r="K12">
        <f ca="1">IF(ROW()-ROW($A$4)&lt;K$3,INDIRECT("Sheet1!F"&amp;MATCH(Readout!K$2,Sheet1!$E$1:$E$1715,0)+ROW()-ROW($A$4)),"")</f>
        <v>-744.04073000000005</v>
      </c>
      <c r="L12">
        <f ca="1">IF(ROW()-ROW($A$4)&lt;L$3,INDIRECT("Sheet1!F"&amp;MATCH(Readout!L$2,Sheet1!$E$1:$E$1715,0)+ROW()-ROW($A$4)),"")</f>
        <v>-731.68624</v>
      </c>
      <c r="M12">
        <f ca="1">IF(ROW()-ROW($A$4)&lt;M$3,INDIRECT("Sheet1!F"&amp;MATCH(Readout!M$2,Sheet1!$E$1:$E$1715,0)+ROW()-ROW($A$4)),"")</f>
        <v>-744.18008999999995</v>
      </c>
      <c r="N12">
        <f ca="1">IF(ROW()-ROW($A$4)&lt;N$3,INDIRECT("Sheet1!F"&amp;MATCH(Readout!N$2,Sheet1!$E$1:$E$1715,0)+ROW()-ROW($A$4)),"")</f>
        <v>-754.33601999999996</v>
      </c>
      <c r="O12">
        <f ca="1">IF(ROW()-ROW($A$4)&lt;O$3,INDIRECT("Sheet1!F"&amp;MATCH(Readout!O$2,Sheet1!$E$1:$E$1715,0)+ROW()-ROW($A$4)),"")</f>
        <v>-745.89954</v>
      </c>
      <c r="P12">
        <f ca="1">IF(ROW()-ROW($A$4)&lt;P$3,INDIRECT("Sheet1!F"&amp;MATCH(Readout!P$2,Sheet1!$E$1:$E$1715,0)+ROW()-ROW($A$4)),"")</f>
        <v>-730.75194999999997</v>
      </c>
      <c r="Q12">
        <f ca="1">IF(ROW()-ROW($A$4)&lt;Q$3,INDIRECT("Sheet1!F"&amp;MATCH(Readout!Q$2,Sheet1!$E$1:$E$1937,0)+ROW()-ROW($A$4)),"")</f>
        <v>-736.25822000000005</v>
      </c>
    </row>
    <row r="13" spans="1:17" x14ac:dyDescent="0.2">
      <c r="A13" t="str">
        <f>Sheet1!G11</f>
        <v>Anneal Loop [HEAT]  8/14 Score</v>
      </c>
      <c r="B13">
        <f ca="1">IF(ROW()-ROW($A$4)&lt;B$3,INDIRECT("Sheet1!F"&amp;MATCH(Readout!B$2,Sheet1!$E$1:$E$1715,0)+ROW()-ROW($A$4)),"")</f>
        <v>-739.96415999999999</v>
      </c>
      <c r="C13">
        <f ca="1">IF(ROW()-ROW($A$4)&lt;C$3,INDIRECT("Sheet1!F"&amp;MATCH(Readout!C$2,Sheet1!$E$1:$E$1715,0)+ROW()-ROW($A$4)),"")</f>
        <v>-736.42741000000001</v>
      </c>
      <c r="D13">
        <f ca="1">IF(ROW()-ROW($A$4)&lt;D$3,INDIRECT("Sheet1!F"&amp;MATCH(Readout!D$2,Sheet1!$E$1:$E$1715,0)+ROW()-ROW($A$4)),"")</f>
        <v>-743.56861000000004</v>
      </c>
      <c r="E13">
        <f ca="1">IF(ROW()-ROW($A$4)&lt;E$3,INDIRECT("Sheet1!F"&amp;MATCH(Readout!E$2,Sheet1!$E$1:$E$1715,0)+ROW()-ROW($A$4)),"")</f>
        <v>-748.80112999999994</v>
      </c>
      <c r="F13">
        <f ca="1">IF(ROW()-ROW($A$4)&lt;F$3,INDIRECT("Sheet1!F"&amp;MATCH(Readout!F$2,Sheet1!$E$1:$E$1715,0)+ROW()-ROW($A$4)),"")</f>
        <v>-750.47871999999995</v>
      </c>
      <c r="G13">
        <f ca="1">IF(ROW()-ROW($A$4)&lt;G$3,INDIRECT("Sheet1!F"&amp;MATCH(Readout!G$2,Sheet1!$E$1:$E$1715,0)+ROW()-ROW($A$4)),"")</f>
        <v>-758.43565000000001</v>
      </c>
      <c r="H13">
        <f ca="1">IF(ROW()-ROW($A$4)&lt;H$3,INDIRECT("Sheet1!F"&amp;MATCH(Readout!H$2,Sheet1!$E$1:$E$1715,0)+ROW()-ROW($A$4)),"")</f>
        <v>-756.84653000000003</v>
      </c>
      <c r="I13">
        <f ca="1">IF(ROW()-ROW($A$4)&lt;I$3,INDIRECT("Sheet1!F"&amp;MATCH(Readout!I$2,Sheet1!$E$1:$E$1715,0)+ROW()-ROW($A$4)),"")</f>
        <v>-754.15826000000004</v>
      </c>
      <c r="J13">
        <f ca="1">IF(ROW()-ROW($A$4)&lt;J$3,INDIRECT("Sheet1!F"&amp;MATCH(Readout!J$2,Sheet1!$E$1:$E$1715,0)+ROW()-ROW($A$4)),"")</f>
        <v>-735.80273</v>
      </c>
      <c r="K13">
        <f ca="1">IF(ROW()-ROW($A$4)&lt;K$3,INDIRECT("Sheet1!F"&amp;MATCH(Readout!K$2,Sheet1!$E$1:$E$1715,0)+ROW()-ROW($A$4)),"")</f>
        <v>-744.04073000000005</v>
      </c>
      <c r="L13">
        <f ca="1">IF(ROW()-ROW($A$4)&lt;L$3,INDIRECT("Sheet1!F"&amp;MATCH(Readout!L$2,Sheet1!$E$1:$E$1715,0)+ROW()-ROW($A$4)),"")</f>
        <v>-731.68624</v>
      </c>
      <c r="M13">
        <f ca="1">IF(ROW()-ROW($A$4)&lt;M$3,INDIRECT("Sheet1!F"&amp;MATCH(Readout!M$2,Sheet1!$E$1:$E$1715,0)+ROW()-ROW($A$4)),"")</f>
        <v>-744.18008999999995</v>
      </c>
      <c r="N13">
        <f ca="1">IF(ROW()-ROW($A$4)&lt;N$3,INDIRECT("Sheet1!F"&amp;MATCH(Readout!N$2,Sheet1!$E$1:$E$1715,0)+ROW()-ROW($A$4)),"")</f>
        <v>-736.92781000000002</v>
      </c>
      <c r="O13">
        <f ca="1">IF(ROW()-ROW($A$4)&lt;O$3,INDIRECT("Sheet1!F"&amp;MATCH(Readout!O$2,Sheet1!$E$1:$E$1715,0)+ROW()-ROW($A$4)),"")</f>
        <v>-745.89954</v>
      </c>
      <c r="P13">
        <f ca="1">IF(ROW()-ROW($A$4)&lt;P$3,INDIRECT("Sheet1!F"&amp;MATCH(Readout!P$2,Sheet1!$E$1:$E$1715,0)+ROW()-ROW($A$4)),"")</f>
        <v>-730.75194999999997</v>
      </c>
      <c r="Q13">
        <f ca="1">IF(ROW()-ROW($A$4)&lt;Q$3,INDIRECT("Sheet1!F"&amp;MATCH(Readout!Q$2,Sheet1!$E$1:$E$1937,0)+ROW()-ROW($A$4)),"")</f>
        <v>-736.25822000000005</v>
      </c>
    </row>
    <row r="14" spans="1:17" x14ac:dyDescent="0.2">
      <c r="A14" t="str">
        <f>Sheet1!G12</f>
        <v>Anneal Loop [HEAT]  9/14 Score</v>
      </c>
      <c r="B14">
        <f ca="1">IF(ROW()-ROW($A$4)&lt;B$3,INDIRECT("Sheet1!F"&amp;MATCH(Readout!B$2,Sheet1!$E$1:$E$1715,0)+ROW()-ROW($A$4)),"")</f>
        <v>-739.96415999999999</v>
      </c>
      <c r="C14">
        <f ca="1">IF(ROW()-ROW($A$4)&lt;C$3,INDIRECT("Sheet1!F"&amp;MATCH(Readout!C$2,Sheet1!$E$1:$E$1715,0)+ROW()-ROW($A$4)),"")</f>
        <v>-712.41908999999998</v>
      </c>
      <c r="D14">
        <f ca="1">IF(ROW()-ROW($A$4)&lt;D$3,INDIRECT("Sheet1!F"&amp;MATCH(Readout!D$2,Sheet1!$E$1:$E$1715,0)+ROW()-ROW($A$4)),"")</f>
        <v>-743.56861000000004</v>
      </c>
      <c r="E14">
        <f ca="1">IF(ROW()-ROW($A$4)&lt;E$3,INDIRECT("Sheet1!F"&amp;MATCH(Readout!E$2,Sheet1!$E$1:$E$1715,0)+ROW()-ROW($A$4)),"")</f>
        <v>-748.80112999999994</v>
      </c>
      <c r="F14">
        <f ca="1">IF(ROW()-ROW($A$4)&lt;F$3,INDIRECT("Sheet1!F"&amp;MATCH(Readout!F$2,Sheet1!$E$1:$E$1715,0)+ROW()-ROW($A$4)),"")</f>
        <v>-750.47871999999995</v>
      </c>
      <c r="G14">
        <f ca="1">IF(ROW()-ROW($A$4)&lt;G$3,INDIRECT("Sheet1!F"&amp;MATCH(Readout!G$2,Sheet1!$E$1:$E$1715,0)+ROW()-ROW($A$4)),"")</f>
        <v>-758.43565000000001</v>
      </c>
      <c r="H14">
        <f ca="1">IF(ROW()-ROW($A$4)&lt;H$3,INDIRECT("Sheet1!F"&amp;MATCH(Readout!H$2,Sheet1!$E$1:$E$1715,0)+ROW()-ROW($A$4)),"")</f>
        <v>-756.84653000000003</v>
      </c>
      <c r="I14">
        <f ca="1">IF(ROW()-ROW($A$4)&lt;I$3,INDIRECT("Sheet1!F"&amp;MATCH(Readout!I$2,Sheet1!$E$1:$E$1715,0)+ROW()-ROW($A$4)),"")</f>
        <v>-754.15826000000004</v>
      </c>
      <c r="J14">
        <f ca="1">IF(ROW()-ROW($A$4)&lt;J$3,INDIRECT("Sheet1!F"&amp;MATCH(Readout!J$2,Sheet1!$E$1:$E$1715,0)+ROW()-ROW($A$4)),"")</f>
        <v>-735.80273</v>
      </c>
      <c r="K14">
        <f ca="1">IF(ROW()-ROW($A$4)&lt;K$3,INDIRECT("Sheet1!F"&amp;MATCH(Readout!K$2,Sheet1!$E$1:$E$1715,0)+ROW()-ROW($A$4)),"")</f>
        <v>-744.04073000000005</v>
      </c>
      <c r="L14">
        <f ca="1">IF(ROW()-ROW($A$4)&lt;L$3,INDIRECT("Sheet1!F"&amp;MATCH(Readout!L$2,Sheet1!$E$1:$E$1715,0)+ROW()-ROW($A$4)),"")</f>
        <v>-731.68624</v>
      </c>
      <c r="M14">
        <f ca="1">IF(ROW()-ROW($A$4)&lt;M$3,INDIRECT("Sheet1!F"&amp;MATCH(Readout!M$2,Sheet1!$E$1:$E$1715,0)+ROW()-ROW($A$4)),"")</f>
        <v>-744.18008999999995</v>
      </c>
      <c r="N14">
        <f ca="1">IF(ROW()-ROW($A$4)&lt;N$3,INDIRECT("Sheet1!F"&amp;MATCH(Readout!N$2,Sheet1!$E$1:$E$1715,0)+ROW()-ROW($A$4)),"")</f>
        <v>-736.92781000000002</v>
      </c>
      <c r="O14">
        <f ca="1">IF(ROW()-ROW($A$4)&lt;O$3,INDIRECT("Sheet1!F"&amp;MATCH(Readout!O$2,Sheet1!$E$1:$E$1715,0)+ROW()-ROW($A$4)),"")</f>
        <v>-745.89954</v>
      </c>
      <c r="P14">
        <f ca="1">IF(ROW()-ROW($A$4)&lt;P$3,INDIRECT("Sheet1!F"&amp;MATCH(Readout!P$2,Sheet1!$E$1:$E$1715,0)+ROW()-ROW($A$4)),"")</f>
        <v>-730.75194999999997</v>
      </c>
      <c r="Q14">
        <f ca="1">IF(ROW()-ROW($A$4)&lt;Q$3,INDIRECT("Sheet1!F"&amp;MATCH(Readout!Q$2,Sheet1!$E$1:$E$1937,0)+ROW()-ROW($A$4)),"")</f>
        <v>-736.25822000000005</v>
      </c>
    </row>
    <row r="15" spans="1:17" x14ac:dyDescent="0.2">
      <c r="A15" t="str">
        <f>Sheet1!G13</f>
        <v>Anneal Loop [HEAT] 10/14 Score</v>
      </c>
      <c r="B15">
        <f ca="1">IF(ROW()-ROW($A$4)&lt;B$3,INDIRECT("Sheet1!F"&amp;MATCH(Readout!B$2,Sheet1!$E$1:$E$1715,0)+ROW()-ROW($A$4)),"")</f>
        <v>-739.96415999999999</v>
      </c>
      <c r="C15">
        <f ca="1">IF(ROW()-ROW($A$4)&lt;C$3,INDIRECT("Sheet1!F"&amp;MATCH(Readout!C$2,Sheet1!$E$1:$E$1715,0)+ROW()-ROW($A$4)),"")</f>
        <v>-712.41908999999998</v>
      </c>
      <c r="D15">
        <f ca="1">IF(ROW()-ROW($A$4)&lt;D$3,INDIRECT("Sheet1!F"&amp;MATCH(Readout!D$2,Sheet1!$E$1:$E$1715,0)+ROW()-ROW($A$4)),"")</f>
        <v>-743.56861000000004</v>
      </c>
      <c r="E15">
        <f ca="1">IF(ROW()-ROW($A$4)&lt;E$3,INDIRECT("Sheet1!F"&amp;MATCH(Readout!E$2,Sheet1!$E$1:$E$1715,0)+ROW()-ROW($A$4)),"")</f>
        <v>-748.80112999999994</v>
      </c>
      <c r="F15">
        <f ca="1">IF(ROW()-ROW($A$4)&lt;F$3,INDIRECT("Sheet1!F"&amp;MATCH(Readout!F$2,Sheet1!$E$1:$E$1715,0)+ROW()-ROW($A$4)),"")</f>
        <v>-750.47871999999995</v>
      </c>
      <c r="G15">
        <f ca="1">IF(ROW()-ROW($A$4)&lt;G$3,INDIRECT("Sheet1!F"&amp;MATCH(Readout!G$2,Sheet1!$E$1:$E$1715,0)+ROW()-ROW($A$4)),"")</f>
        <v>-758.43565000000001</v>
      </c>
      <c r="H15">
        <f ca="1">IF(ROW()-ROW($A$4)&lt;H$3,INDIRECT("Sheet1!F"&amp;MATCH(Readout!H$2,Sheet1!$E$1:$E$1715,0)+ROW()-ROW($A$4)),"")</f>
        <v>-756.84653000000003</v>
      </c>
      <c r="I15">
        <f ca="1">IF(ROW()-ROW($A$4)&lt;I$3,INDIRECT("Sheet1!F"&amp;MATCH(Readout!I$2,Sheet1!$E$1:$E$1715,0)+ROW()-ROW($A$4)),"")</f>
        <v>-754.15826000000004</v>
      </c>
      <c r="J15">
        <f ca="1">IF(ROW()-ROW($A$4)&lt;J$3,INDIRECT("Sheet1!F"&amp;MATCH(Readout!J$2,Sheet1!$E$1:$E$1715,0)+ROW()-ROW($A$4)),"")</f>
        <v>-735.80273</v>
      </c>
      <c r="K15">
        <f ca="1">IF(ROW()-ROW($A$4)&lt;K$3,INDIRECT("Sheet1!F"&amp;MATCH(Readout!K$2,Sheet1!$E$1:$E$1715,0)+ROW()-ROW($A$4)),"")</f>
        <v>-744.04073000000005</v>
      </c>
      <c r="L15">
        <f ca="1">IF(ROW()-ROW($A$4)&lt;L$3,INDIRECT("Sheet1!F"&amp;MATCH(Readout!L$2,Sheet1!$E$1:$E$1715,0)+ROW()-ROW($A$4)),"")</f>
        <v>-731.68624</v>
      </c>
      <c r="M15">
        <f ca="1">IF(ROW()-ROW($A$4)&lt;M$3,INDIRECT("Sheet1!F"&amp;MATCH(Readout!M$2,Sheet1!$E$1:$E$1715,0)+ROW()-ROW($A$4)),"")</f>
        <v>-744.18008999999995</v>
      </c>
      <c r="N15">
        <f ca="1">IF(ROW()-ROW($A$4)&lt;N$3,INDIRECT("Sheet1!F"&amp;MATCH(Readout!N$2,Sheet1!$E$1:$E$1715,0)+ROW()-ROW($A$4)),"")</f>
        <v>-736.92781000000002</v>
      </c>
      <c r="O15">
        <f ca="1">IF(ROW()-ROW($A$4)&lt;O$3,INDIRECT("Sheet1!F"&amp;MATCH(Readout!O$2,Sheet1!$E$1:$E$1715,0)+ROW()-ROW($A$4)),"")</f>
        <v>-745.89954</v>
      </c>
      <c r="P15">
        <f ca="1">IF(ROW()-ROW($A$4)&lt;P$3,INDIRECT("Sheet1!F"&amp;MATCH(Readout!P$2,Sheet1!$E$1:$E$1715,0)+ROW()-ROW($A$4)),"")</f>
        <v>-730.75194999999997</v>
      </c>
      <c r="Q15">
        <f ca="1">IF(ROW()-ROW($A$4)&lt;Q$3,INDIRECT("Sheet1!F"&amp;MATCH(Readout!Q$2,Sheet1!$E$1:$E$1937,0)+ROW()-ROW($A$4)),"")</f>
        <v>-714.28674999999998</v>
      </c>
    </row>
    <row r="16" spans="1:17" x14ac:dyDescent="0.2">
      <c r="A16" t="str">
        <f>Sheet1!G14</f>
        <v>Anneal Loop [COOL] 11/14 Score</v>
      </c>
      <c r="B16">
        <f ca="1">IF(ROW()-ROW($A$4)&lt;B$3,INDIRECT("Sheet1!F"&amp;MATCH(Readout!B$2,Sheet1!$E$1:$E$1715,0)+ROW()-ROW($A$4)),"")</f>
        <v>-739.96415999999999</v>
      </c>
      <c r="C16">
        <f ca="1">IF(ROW()-ROW($A$4)&lt;C$3,INDIRECT("Sheet1!F"&amp;MATCH(Readout!C$2,Sheet1!$E$1:$E$1715,0)+ROW()-ROW($A$4)),"")</f>
        <v>-711.28806999999995</v>
      </c>
      <c r="D16">
        <f ca="1">IF(ROW()-ROW($A$4)&lt;D$3,INDIRECT("Sheet1!F"&amp;MATCH(Readout!D$2,Sheet1!$E$1:$E$1715,0)+ROW()-ROW($A$4)),"")</f>
        <v>-739.74771999999996</v>
      </c>
      <c r="E16">
        <f ca="1">IF(ROW()-ROW($A$4)&lt;E$3,INDIRECT("Sheet1!F"&amp;MATCH(Readout!E$2,Sheet1!$E$1:$E$1715,0)+ROW()-ROW($A$4)),"")</f>
        <v>-741.96912999999995</v>
      </c>
      <c r="F16">
        <f ca="1">IF(ROW()-ROW($A$4)&lt;F$3,INDIRECT("Sheet1!F"&amp;MATCH(Readout!F$2,Sheet1!$E$1:$E$1715,0)+ROW()-ROW($A$4)),"")</f>
        <v>-748.02296999999999</v>
      </c>
      <c r="G16">
        <f ca="1">IF(ROW()-ROW($A$4)&lt;G$3,INDIRECT("Sheet1!F"&amp;MATCH(Readout!G$2,Sheet1!$E$1:$E$1715,0)+ROW()-ROW($A$4)),"")</f>
        <v>-757.69457</v>
      </c>
      <c r="H16">
        <f ca="1">IF(ROW()-ROW($A$4)&lt;H$3,INDIRECT("Sheet1!F"&amp;MATCH(Readout!H$2,Sheet1!$E$1:$E$1715,0)+ROW()-ROW($A$4)),"")</f>
        <v>-754.89572999999996</v>
      </c>
      <c r="I16">
        <f ca="1">IF(ROW()-ROW($A$4)&lt;I$3,INDIRECT("Sheet1!F"&amp;MATCH(Readout!I$2,Sheet1!$E$1:$E$1715,0)+ROW()-ROW($A$4)),"")</f>
        <v>-752.24179000000004</v>
      </c>
      <c r="J16">
        <f ca="1">IF(ROW()-ROW($A$4)&lt;J$3,INDIRECT("Sheet1!F"&amp;MATCH(Readout!J$2,Sheet1!$E$1:$E$1715,0)+ROW()-ROW($A$4)),"")</f>
        <v>-734.51352999999995</v>
      </c>
      <c r="K16">
        <f ca="1">IF(ROW()-ROW($A$4)&lt;K$3,INDIRECT("Sheet1!F"&amp;MATCH(Readout!K$2,Sheet1!$E$1:$E$1715,0)+ROW()-ROW($A$4)),"")</f>
        <v>-745.11913000000004</v>
      </c>
      <c r="L16">
        <f ca="1">IF(ROW()-ROW($A$4)&lt;L$3,INDIRECT("Sheet1!F"&amp;MATCH(Readout!L$2,Sheet1!$E$1:$E$1715,0)+ROW()-ROW($A$4)),"")</f>
        <v>-721.09244000000001</v>
      </c>
      <c r="M16">
        <f ca="1">IF(ROW()-ROW($A$4)&lt;M$3,INDIRECT("Sheet1!F"&amp;MATCH(Readout!M$2,Sheet1!$E$1:$E$1715,0)+ROW()-ROW($A$4)),"")</f>
        <v>-739.99294999999995</v>
      </c>
      <c r="N16">
        <f ca="1">IF(ROW()-ROW($A$4)&lt;N$3,INDIRECT("Sheet1!F"&amp;MATCH(Readout!N$2,Sheet1!$E$1:$E$1715,0)+ROW()-ROW($A$4)),"")</f>
        <v>-740.09213999999997</v>
      </c>
      <c r="O16">
        <f ca="1">IF(ROW()-ROW($A$4)&lt;O$3,INDIRECT("Sheet1!F"&amp;MATCH(Readout!O$2,Sheet1!$E$1:$E$1715,0)+ROW()-ROW($A$4)),"")</f>
        <v>-745.31892000000005</v>
      </c>
      <c r="P16">
        <f ca="1">IF(ROW()-ROW($A$4)&lt;P$3,INDIRECT("Sheet1!F"&amp;MATCH(Readout!P$2,Sheet1!$E$1:$E$1715,0)+ROW()-ROW($A$4)),"")</f>
        <v>-730.46207000000004</v>
      </c>
      <c r="Q16">
        <f ca="1">IF(ROW()-ROW($A$4)&lt;Q$3,INDIRECT("Sheet1!F"&amp;MATCH(Readout!Q$2,Sheet1!$E$1:$E$1937,0)+ROW()-ROW($A$4)),"")</f>
        <v>-717.35366999999997</v>
      </c>
    </row>
    <row r="17" spans="1:17" x14ac:dyDescent="0.2">
      <c r="A17" t="str">
        <f>Sheet1!G15</f>
        <v>Anneal Loop [COOL] 12/14 Score</v>
      </c>
      <c r="B17">
        <f ca="1">IF(ROW()-ROW($A$4)&lt;B$3,INDIRECT("Sheet1!F"&amp;MATCH(Readout!B$2,Sheet1!$E$1:$E$1715,0)+ROW()-ROW($A$4)),"")</f>
        <v>-737.97091</v>
      </c>
      <c r="C17">
        <f ca="1">IF(ROW()-ROW($A$4)&lt;C$3,INDIRECT("Sheet1!F"&amp;MATCH(Readout!C$2,Sheet1!$E$1:$E$1715,0)+ROW()-ROW($A$4)),"")</f>
        <v>-716.80694000000005</v>
      </c>
      <c r="D17">
        <f ca="1">IF(ROW()-ROW($A$4)&lt;D$3,INDIRECT("Sheet1!F"&amp;MATCH(Readout!D$2,Sheet1!$E$1:$E$1715,0)+ROW()-ROW($A$4)),"")</f>
        <v>-736.03630999999996</v>
      </c>
      <c r="E17">
        <f ca="1">IF(ROW()-ROW($A$4)&lt;E$3,INDIRECT("Sheet1!F"&amp;MATCH(Readout!E$2,Sheet1!$E$1:$E$1715,0)+ROW()-ROW($A$4)),"")</f>
        <v>-741.96912999999995</v>
      </c>
      <c r="F17">
        <f ca="1">IF(ROW()-ROW($A$4)&lt;F$3,INDIRECT("Sheet1!F"&amp;MATCH(Readout!F$2,Sheet1!$E$1:$E$1715,0)+ROW()-ROW($A$4)),"")</f>
        <v>-742.79870000000005</v>
      </c>
      <c r="G17">
        <f ca="1">IF(ROW()-ROW($A$4)&lt;G$3,INDIRECT("Sheet1!F"&amp;MATCH(Readout!G$2,Sheet1!$E$1:$E$1715,0)+ROW()-ROW($A$4)),"")</f>
        <v>-757.69457</v>
      </c>
      <c r="H17">
        <f ca="1">IF(ROW()-ROW($A$4)&lt;H$3,INDIRECT("Sheet1!F"&amp;MATCH(Readout!H$2,Sheet1!$E$1:$E$1715,0)+ROW()-ROW($A$4)),"")</f>
        <v>-753.66133000000002</v>
      </c>
      <c r="I17">
        <f ca="1">IF(ROW()-ROW($A$4)&lt;I$3,INDIRECT("Sheet1!F"&amp;MATCH(Readout!I$2,Sheet1!$E$1:$E$1715,0)+ROW()-ROW($A$4)),"")</f>
        <v>-752.24179000000004</v>
      </c>
      <c r="J17">
        <f ca="1">IF(ROW()-ROW($A$4)&lt;J$3,INDIRECT("Sheet1!F"&amp;MATCH(Readout!J$2,Sheet1!$E$1:$E$1715,0)+ROW()-ROW($A$4)),"")</f>
        <v>-734.28796</v>
      </c>
      <c r="K17">
        <f ca="1">IF(ROW()-ROW($A$4)&lt;K$3,INDIRECT("Sheet1!F"&amp;MATCH(Readout!K$2,Sheet1!$E$1:$E$1715,0)+ROW()-ROW($A$4)),"")</f>
        <v>-744.11073999999996</v>
      </c>
      <c r="L17">
        <f ca="1">IF(ROW()-ROW($A$4)&lt;L$3,INDIRECT("Sheet1!F"&amp;MATCH(Readout!L$2,Sheet1!$E$1:$E$1715,0)+ROW()-ROW($A$4)),"")</f>
        <v>-720.96763999999996</v>
      </c>
      <c r="M17">
        <f ca="1">IF(ROW()-ROW($A$4)&lt;M$3,INDIRECT("Sheet1!F"&amp;MATCH(Readout!M$2,Sheet1!$E$1:$E$1715,0)+ROW()-ROW($A$4)),"")</f>
        <v>-744.28146000000004</v>
      </c>
      <c r="N17">
        <f ca="1">IF(ROW()-ROW($A$4)&lt;N$3,INDIRECT("Sheet1!F"&amp;MATCH(Readout!N$2,Sheet1!$E$1:$E$1715,0)+ROW()-ROW($A$4)),"")</f>
        <v>-740.03920000000005</v>
      </c>
      <c r="O17">
        <f ca="1">IF(ROW()-ROW($A$4)&lt;O$3,INDIRECT("Sheet1!F"&amp;MATCH(Readout!O$2,Sheet1!$E$1:$E$1715,0)+ROW()-ROW($A$4)),"")</f>
        <v>-745.92195000000004</v>
      </c>
      <c r="P17">
        <f ca="1">IF(ROW()-ROW($A$4)&lt;P$3,INDIRECT("Sheet1!F"&amp;MATCH(Readout!P$2,Sheet1!$E$1:$E$1715,0)+ROW()-ROW($A$4)),"")</f>
        <v>-733.18904999999995</v>
      </c>
      <c r="Q17">
        <f ca="1">IF(ROW()-ROW($A$4)&lt;Q$3,INDIRECT("Sheet1!F"&amp;MATCH(Readout!Q$2,Sheet1!$E$1:$E$1937,0)+ROW()-ROW($A$4)),"")</f>
        <v>-721.55265999999995</v>
      </c>
    </row>
    <row r="18" spans="1:17" x14ac:dyDescent="0.2">
      <c r="A18" t="str">
        <f>Sheet1!G16</f>
        <v>Anneal Loop [COOL] 13/14 Score</v>
      </c>
      <c r="B18">
        <f ca="1">IF(ROW()-ROW($A$4)&lt;B$3,INDIRECT("Sheet1!F"&amp;MATCH(Readout!B$2,Sheet1!$E$1:$E$1715,0)+ROW()-ROW($A$4)),"")</f>
        <v>-735.90509999999995</v>
      </c>
      <c r="C18">
        <f ca="1">IF(ROW()-ROW($A$4)&lt;C$3,INDIRECT("Sheet1!F"&amp;MATCH(Readout!C$2,Sheet1!$E$1:$E$1715,0)+ROW()-ROW($A$4)),"")</f>
        <v>-714.40183000000002</v>
      </c>
      <c r="D18">
        <f ca="1">IF(ROW()-ROW($A$4)&lt;D$3,INDIRECT("Sheet1!F"&amp;MATCH(Readout!D$2,Sheet1!$E$1:$E$1715,0)+ROW()-ROW($A$4)),"")</f>
        <v>-737.34258</v>
      </c>
      <c r="E18">
        <f ca="1">IF(ROW()-ROW($A$4)&lt;E$3,INDIRECT("Sheet1!F"&amp;MATCH(Readout!E$2,Sheet1!$E$1:$E$1715,0)+ROW()-ROW($A$4)),"")</f>
        <v>-732.22933999999998</v>
      </c>
      <c r="F18">
        <f ca="1">IF(ROW()-ROW($A$4)&lt;F$3,INDIRECT("Sheet1!F"&amp;MATCH(Readout!F$2,Sheet1!$E$1:$E$1715,0)+ROW()-ROW($A$4)),"")</f>
        <v>-746.01261999999997</v>
      </c>
      <c r="G18">
        <f ca="1">IF(ROW()-ROW($A$4)&lt;G$3,INDIRECT("Sheet1!F"&amp;MATCH(Readout!G$2,Sheet1!$E$1:$E$1715,0)+ROW()-ROW($A$4)),"")</f>
        <v>-756.13652999999999</v>
      </c>
      <c r="H18">
        <f ca="1">IF(ROW()-ROW($A$4)&lt;H$3,INDIRECT("Sheet1!F"&amp;MATCH(Readout!H$2,Sheet1!$E$1:$E$1715,0)+ROW()-ROW($A$4)),"")</f>
        <v>-749.52202</v>
      </c>
      <c r="I18">
        <f ca="1">IF(ROW()-ROW($A$4)&lt;I$3,INDIRECT("Sheet1!F"&amp;MATCH(Readout!I$2,Sheet1!$E$1:$E$1715,0)+ROW()-ROW($A$4)),"")</f>
        <v>-746.77255000000002</v>
      </c>
      <c r="J18">
        <f ca="1">IF(ROW()-ROW($A$4)&lt;J$3,INDIRECT("Sheet1!F"&amp;MATCH(Readout!J$2,Sheet1!$E$1:$E$1715,0)+ROW()-ROW($A$4)),"")</f>
        <v>-734.28796</v>
      </c>
      <c r="K18">
        <f ca="1">IF(ROW()-ROW($A$4)&lt;K$3,INDIRECT("Sheet1!F"&amp;MATCH(Readout!K$2,Sheet1!$E$1:$E$1715,0)+ROW()-ROW($A$4)),"")</f>
        <v>-743.48725000000002</v>
      </c>
      <c r="L18">
        <f ca="1">IF(ROW()-ROW($A$4)&lt;L$3,INDIRECT("Sheet1!F"&amp;MATCH(Readout!L$2,Sheet1!$E$1:$E$1715,0)+ROW()-ROW($A$4)),"")</f>
        <v>-714.87967000000003</v>
      </c>
      <c r="M18">
        <f ca="1">IF(ROW()-ROW($A$4)&lt;M$3,INDIRECT("Sheet1!F"&amp;MATCH(Readout!M$2,Sheet1!$E$1:$E$1715,0)+ROW()-ROW($A$4)),"")</f>
        <v>-742.73040000000003</v>
      </c>
      <c r="N18">
        <f ca="1">IF(ROW()-ROW($A$4)&lt;N$3,INDIRECT("Sheet1!F"&amp;MATCH(Readout!N$2,Sheet1!$E$1:$E$1715,0)+ROW()-ROW($A$4)),"")</f>
        <v>-744.22922000000005</v>
      </c>
      <c r="O18">
        <f ca="1">IF(ROW()-ROW($A$4)&lt;O$3,INDIRECT("Sheet1!F"&amp;MATCH(Readout!O$2,Sheet1!$E$1:$E$1715,0)+ROW()-ROW($A$4)),"")</f>
        <v>-747.29105000000004</v>
      </c>
      <c r="P18">
        <f ca="1">IF(ROW()-ROW($A$4)&lt;P$3,INDIRECT("Sheet1!F"&amp;MATCH(Readout!P$2,Sheet1!$E$1:$E$1715,0)+ROW()-ROW($A$4)),"")</f>
        <v>-732.24996999999996</v>
      </c>
      <c r="Q18">
        <f ca="1">IF(ROW()-ROW($A$4)&lt;Q$3,INDIRECT("Sheet1!F"&amp;MATCH(Readout!Q$2,Sheet1!$E$1:$E$1937,0)+ROW()-ROW($A$4)),"")</f>
        <v>-722.04130999999995</v>
      </c>
    </row>
    <row r="19" spans="1:17" x14ac:dyDescent="0.2">
      <c r="A19" t="str">
        <f>Sheet1!G17</f>
        <v>Anneal Loop [COOL] 14/14 Score</v>
      </c>
      <c r="B19">
        <f ca="1">IF(ROW()-ROW($A$4)&lt;B$3,INDIRECT("Sheet1!F"&amp;MATCH(Readout!B$2,Sheet1!$E$1:$E$1715,0)+ROW()-ROW($A$4)),"")</f>
        <v>-734.26369</v>
      </c>
      <c r="C19">
        <f ca="1">IF(ROW()-ROW($A$4)&lt;C$3,INDIRECT("Sheet1!F"&amp;MATCH(Readout!C$2,Sheet1!$E$1:$E$1715,0)+ROW()-ROW($A$4)),"")</f>
        <v>-718.41416000000004</v>
      </c>
      <c r="D19">
        <f ca="1">IF(ROW()-ROW($A$4)&lt;D$3,INDIRECT("Sheet1!F"&amp;MATCH(Readout!D$2,Sheet1!$E$1:$E$1715,0)+ROW()-ROW($A$4)),"")</f>
        <v>-734.50319000000002</v>
      </c>
      <c r="E19">
        <f ca="1">IF(ROW()-ROW($A$4)&lt;E$3,INDIRECT("Sheet1!F"&amp;MATCH(Readout!E$2,Sheet1!$E$1:$E$1715,0)+ROW()-ROW($A$4)),"")</f>
        <v>-732.92091000000005</v>
      </c>
      <c r="F19">
        <f ca="1">IF(ROW()-ROW($A$4)&lt;F$3,INDIRECT("Sheet1!F"&amp;MATCH(Readout!F$2,Sheet1!$E$1:$E$1715,0)+ROW()-ROW($A$4)),"")</f>
        <v>-742.87872000000004</v>
      </c>
      <c r="G19">
        <f ca="1">IF(ROW()-ROW($A$4)&lt;G$3,INDIRECT("Sheet1!F"&amp;MATCH(Readout!G$2,Sheet1!$E$1:$E$1715,0)+ROW()-ROW($A$4)),"")</f>
        <v>-753.79359999999997</v>
      </c>
      <c r="H19">
        <f ca="1">IF(ROW()-ROW($A$4)&lt;H$3,INDIRECT("Sheet1!F"&amp;MATCH(Readout!H$2,Sheet1!$E$1:$E$1715,0)+ROW()-ROW($A$4)),"")</f>
        <v>-749.52202</v>
      </c>
      <c r="I19">
        <f ca="1">IF(ROW()-ROW($A$4)&lt;I$3,INDIRECT("Sheet1!F"&amp;MATCH(Readout!I$2,Sheet1!$E$1:$E$1715,0)+ROW()-ROW($A$4)),"")</f>
        <v>-746.77255000000002</v>
      </c>
      <c r="J19">
        <f ca="1">IF(ROW()-ROW($A$4)&lt;J$3,INDIRECT("Sheet1!F"&amp;MATCH(Readout!J$2,Sheet1!$E$1:$E$1715,0)+ROW()-ROW($A$4)),"")</f>
        <v>-730.32920999999999</v>
      </c>
      <c r="K19">
        <f ca="1">IF(ROW()-ROW($A$4)&lt;K$3,INDIRECT("Sheet1!F"&amp;MATCH(Readout!K$2,Sheet1!$E$1:$E$1715,0)+ROW()-ROW($A$4)),"")</f>
        <v>-743.48725000000002</v>
      </c>
      <c r="L19">
        <f ca="1">IF(ROW()-ROW($A$4)&lt;L$3,INDIRECT("Sheet1!F"&amp;MATCH(Readout!L$2,Sheet1!$E$1:$E$1715,0)+ROW()-ROW($A$4)),"")</f>
        <v>-718.47856000000002</v>
      </c>
      <c r="M19">
        <f ca="1">IF(ROW()-ROW($A$4)&lt;M$3,INDIRECT("Sheet1!F"&amp;MATCH(Readout!M$2,Sheet1!$E$1:$E$1715,0)+ROW()-ROW($A$4)),"")</f>
        <v>-737.20009000000005</v>
      </c>
      <c r="N19">
        <f ca="1">IF(ROW()-ROW($A$4)&lt;N$3,INDIRECT("Sheet1!F"&amp;MATCH(Readout!N$2,Sheet1!$E$1:$E$1715,0)+ROW()-ROW($A$4)),"")</f>
        <v>-744.22922000000005</v>
      </c>
      <c r="O19">
        <f ca="1">IF(ROW()-ROW($A$4)&lt;O$3,INDIRECT("Sheet1!F"&amp;MATCH(Readout!O$2,Sheet1!$E$1:$E$1715,0)+ROW()-ROW($A$4)),"")</f>
        <v>-740.23596999999995</v>
      </c>
      <c r="P19">
        <f ca="1">IF(ROW()-ROW($A$4)&lt;P$3,INDIRECT("Sheet1!F"&amp;MATCH(Readout!P$2,Sheet1!$E$1:$E$1715,0)+ROW()-ROW($A$4)),"")</f>
        <v>-732.24996999999996</v>
      </c>
      <c r="Q19">
        <f ca="1">IF(ROW()-ROW($A$4)&lt;Q$3,INDIRECT("Sheet1!F"&amp;MATCH(Readout!Q$2,Sheet1!$E$1:$E$1937,0)+ROW()-ROW($A$4)),"")</f>
        <v>-724.14194999999995</v>
      </c>
    </row>
    <row r="20" spans="1:17" x14ac:dyDescent="0.2">
      <c r="A20" t="str">
        <f>Sheet1!G18</f>
        <v>Minimization Loop Score</v>
      </c>
      <c r="B20">
        <f ca="1">IF(ROW()-ROW($A$4)&lt;B$3,INDIRECT("Sheet1!F"&amp;MATCH(Readout!B$2,Sheet1!$E$1:$E$1715,0)+ROW()-ROW($A$4)),"")</f>
        <v>-734.62843999999996</v>
      </c>
      <c r="C20">
        <f ca="1">IF(ROW()-ROW($A$4)&lt;C$3,INDIRECT("Sheet1!F"&amp;MATCH(Readout!C$2,Sheet1!$E$1:$E$1715,0)+ROW()-ROW($A$4)),"")</f>
        <v>-724.71731999999997</v>
      </c>
      <c r="D20">
        <f ca="1">IF(ROW()-ROW($A$4)&lt;D$3,INDIRECT("Sheet1!F"&amp;MATCH(Readout!D$2,Sheet1!$E$1:$E$1715,0)+ROW()-ROW($A$4)),"")</f>
        <v>-734.88924999999995</v>
      </c>
      <c r="E20">
        <f ca="1">IF(ROW()-ROW($A$4)&lt;E$3,INDIRECT("Sheet1!F"&amp;MATCH(Readout!E$2,Sheet1!$E$1:$E$1715,0)+ROW()-ROW($A$4)),"")</f>
        <v>-734.57356000000004</v>
      </c>
      <c r="F20">
        <f ca="1">IF(ROW()-ROW($A$4)&lt;F$3,INDIRECT("Sheet1!F"&amp;MATCH(Readout!F$2,Sheet1!$E$1:$E$1715,0)+ROW()-ROW($A$4)),"")</f>
        <v>-743.42286000000001</v>
      </c>
      <c r="G20">
        <f ca="1">IF(ROW()-ROW($A$4)&lt;G$3,INDIRECT("Sheet1!F"&amp;MATCH(Readout!G$2,Sheet1!$E$1:$E$1715,0)+ROW()-ROW($A$4)),"")</f>
        <v>-754.10883999999999</v>
      </c>
      <c r="H20">
        <f ca="1">IF(ROW()-ROW($A$4)&lt;H$3,INDIRECT("Sheet1!F"&amp;MATCH(Readout!H$2,Sheet1!$E$1:$E$1715,0)+ROW()-ROW($A$4)),"")</f>
        <v>-749.85996</v>
      </c>
      <c r="I20">
        <f ca="1">IF(ROW()-ROW($A$4)&lt;I$3,INDIRECT("Sheet1!F"&amp;MATCH(Readout!I$2,Sheet1!$E$1:$E$1715,0)+ROW()-ROW($A$4)),"")</f>
        <v>-747.45817</v>
      </c>
      <c r="J20">
        <f ca="1">IF(ROW()-ROW($A$4)&lt;J$3,INDIRECT("Sheet1!F"&amp;MATCH(Readout!J$2,Sheet1!$E$1:$E$1715,0)+ROW()-ROW($A$4)),"")</f>
        <v>-731.42619999999999</v>
      </c>
      <c r="K20">
        <f ca="1">IF(ROW()-ROW($A$4)&lt;K$3,INDIRECT("Sheet1!F"&amp;MATCH(Readout!K$2,Sheet1!$E$1:$E$1715,0)+ROW()-ROW($A$4)),"")</f>
        <v>-743.82500000000005</v>
      </c>
      <c r="L20">
        <f ca="1">IF(ROW()-ROW($A$4)&lt;L$3,INDIRECT("Sheet1!F"&amp;MATCH(Readout!L$2,Sheet1!$E$1:$E$1715,0)+ROW()-ROW($A$4)),"")</f>
        <v>-722.54254000000003</v>
      </c>
      <c r="M20">
        <f ca="1">IF(ROW()-ROW($A$4)&lt;M$3,INDIRECT("Sheet1!F"&amp;MATCH(Readout!M$2,Sheet1!$E$1:$E$1715,0)+ROW()-ROW($A$4)),"")</f>
        <v>-738.71357</v>
      </c>
      <c r="N20">
        <f ca="1">IF(ROW()-ROW($A$4)&lt;N$3,INDIRECT("Sheet1!F"&amp;MATCH(Readout!N$2,Sheet1!$E$1:$E$1715,0)+ROW()-ROW($A$4)),"")</f>
        <v>-745.20941000000005</v>
      </c>
      <c r="O20">
        <f ca="1">IF(ROW()-ROW($A$4)&lt;O$3,INDIRECT("Sheet1!F"&amp;MATCH(Readout!O$2,Sheet1!$E$1:$E$1715,0)+ROW()-ROW($A$4)),"")</f>
        <v>-740.60940000000005</v>
      </c>
      <c r="P20">
        <f ca="1">IF(ROW()-ROW($A$4)&lt;P$3,INDIRECT("Sheet1!F"&amp;MATCH(Readout!P$2,Sheet1!$E$1:$E$1715,0)+ROW()-ROW($A$4)),"")</f>
        <v>-732.61060999999995</v>
      </c>
      <c r="Q20">
        <f ca="1">IF(ROW()-ROW($A$4)&lt;Q$3,INDIRECT("Sheet1!F"&amp;MATCH(Readout!Q$2,Sheet1!$E$1:$E$1937,0)+ROW()-ROW($A$4)),"")</f>
        <v>-725.61420999999996</v>
      </c>
    </row>
    <row r="21" spans="1:17" x14ac:dyDescent="0.2">
      <c r="A21" t="str">
        <f>Sheet1!G19</f>
        <v>Mutant Pack Score</v>
      </c>
      <c r="B21">
        <f ca="1">IF(ROW()-ROW($A$4)&lt;B$3,INDIRECT("Sheet1!F"&amp;MATCH(Readout!B$2,Sheet1!$E$1:$E$1715,0)+ROW()-ROW($A$4)),"")</f>
        <v>-734.30307000000005</v>
      </c>
      <c r="C21">
        <f ca="1">IF(ROW()-ROW($A$4)&lt;C$3,INDIRECT("Sheet1!F"&amp;MATCH(Readout!C$2,Sheet1!$E$1:$E$1715,0)+ROW()-ROW($A$4)),"")</f>
        <v>-724.47936000000004</v>
      </c>
      <c r="D21">
        <f ca="1">IF(ROW()-ROW($A$4)&lt;D$3,INDIRECT("Sheet1!F"&amp;MATCH(Readout!D$2,Sheet1!$E$1:$E$1715,0)+ROW()-ROW($A$4)),"")</f>
        <v>-734.46172999999999</v>
      </c>
      <c r="E21">
        <f ca="1">IF(ROW()-ROW($A$4)&lt;E$3,INDIRECT("Sheet1!F"&amp;MATCH(Readout!E$2,Sheet1!$E$1:$E$1715,0)+ROW()-ROW($A$4)),"")</f>
        <v>-734.15138999999999</v>
      </c>
      <c r="F21">
        <f ca="1">IF(ROW()-ROW($A$4)&lt;F$3,INDIRECT("Sheet1!F"&amp;MATCH(Readout!F$2,Sheet1!$E$1:$E$1715,0)+ROW()-ROW($A$4)),"")</f>
        <v>-743.46731999999997</v>
      </c>
      <c r="G21">
        <f ca="1">IF(ROW()-ROW($A$4)&lt;G$3,INDIRECT("Sheet1!F"&amp;MATCH(Readout!G$2,Sheet1!$E$1:$E$1715,0)+ROW()-ROW($A$4)),"")</f>
        <v>-753.89166999999998</v>
      </c>
      <c r="H21">
        <f ca="1">IF(ROW()-ROW($A$4)&lt;H$3,INDIRECT("Sheet1!F"&amp;MATCH(Readout!H$2,Sheet1!$E$1:$E$1715,0)+ROW()-ROW($A$4)),"")</f>
        <v>-749.61946999999998</v>
      </c>
      <c r="I21">
        <f ca="1">IF(ROW()-ROW($A$4)&lt;I$3,INDIRECT("Sheet1!F"&amp;MATCH(Readout!I$2,Sheet1!$E$1:$E$1715,0)+ROW()-ROW($A$4)),"")</f>
        <v>-747.03668000000005</v>
      </c>
      <c r="J21">
        <f ca="1">IF(ROW()-ROW($A$4)&lt;J$3,INDIRECT("Sheet1!F"&amp;MATCH(Readout!J$2,Sheet1!$E$1:$E$1715,0)+ROW()-ROW($A$4)),"")</f>
        <v>-731.18943999999999</v>
      </c>
      <c r="K21">
        <f ca="1">IF(ROW()-ROW($A$4)&lt;K$3,INDIRECT("Sheet1!F"&amp;MATCH(Readout!K$2,Sheet1!$E$1:$E$1715,0)+ROW()-ROW($A$4)),"")</f>
        <v>-743.35375999999997</v>
      </c>
      <c r="L21">
        <f ca="1">IF(ROW()-ROW($A$4)&lt;L$3,INDIRECT("Sheet1!F"&amp;MATCH(Readout!L$2,Sheet1!$E$1:$E$1715,0)+ROW()-ROW($A$4)),"")</f>
        <v>-722.18550000000005</v>
      </c>
      <c r="M21">
        <f ca="1">IF(ROW()-ROW($A$4)&lt;M$3,INDIRECT("Sheet1!F"&amp;MATCH(Readout!M$2,Sheet1!$E$1:$E$1715,0)+ROW()-ROW($A$4)),"")</f>
        <v>-739.16066999999998</v>
      </c>
      <c r="N21">
        <f ca="1">IF(ROW()-ROW($A$4)&lt;N$3,INDIRECT("Sheet1!F"&amp;MATCH(Readout!N$2,Sheet1!$E$1:$E$1715,0)+ROW()-ROW($A$4)),"")</f>
        <v>-744.96829000000002</v>
      </c>
      <c r="O21">
        <f ca="1">IF(ROW()-ROW($A$4)&lt;O$3,INDIRECT("Sheet1!F"&amp;MATCH(Readout!O$2,Sheet1!$E$1:$E$1715,0)+ROW()-ROW($A$4)),"")</f>
        <v>-740.63296000000003</v>
      </c>
      <c r="P21">
        <f ca="1">IF(ROW()-ROW($A$4)&lt;P$3,INDIRECT("Sheet1!F"&amp;MATCH(Readout!P$2,Sheet1!$E$1:$E$1715,0)+ROW()-ROW($A$4)),"")</f>
        <v>-732.28538000000003</v>
      </c>
      <c r="Q21">
        <f ca="1">IF(ROW()-ROW($A$4)&lt;Q$3,INDIRECT("Sheet1!F"&amp;MATCH(Readout!Q$2,Sheet1!$E$1:$E$1937,0)+ROW()-ROW($A$4)),"")</f>
        <v>-725.17508999999995</v>
      </c>
    </row>
    <row r="22" spans="1:17" x14ac:dyDescent="0.2">
      <c r="A22" t="str">
        <f>Sheet1!G20</f>
        <v>Minimization Loop Score</v>
      </c>
      <c r="B22">
        <f ca="1">IF(ROW()-ROW($A$4)&lt;B$3,INDIRECT("Sheet1!F"&amp;MATCH(Readout!B$2,Sheet1!$E$1:$E$1715,0)+ROW()-ROW($A$4)),"")</f>
        <v>-745.71411999999998</v>
      </c>
      <c r="C22">
        <f ca="1">IF(ROW()-ROW($A$4)&lt;C$3,INDIRECT("Sheet1!F"&amp;MATCH(Readout!C$2,Sheet1!$E$1:$E$1715,0)+ROW()-ROW($A$4)),"")</f>
        <v>-746.30809999999997</v>
      </c>
      <c r="D22">
        <f ca="1">IF(ROW()-ROW($A$4)&lt;D$3,INDIRECT("Sheet1!F"&amp;MATCH(Readout!D$2,Sheet1!$E$1:$E$1715,0)+ROW()-ROW($A$4)),"")</f>
        <v>-752.04445999999996</v>
      </c>
      <c r="E22">
        <f ca="1">IF(ROW()-ROW($A$4)&lt;E$3,INDIRECT("Sheet1!F"&amp;MATCH(Readout!E$2,Sheet1!$E$1:$E$1715,0)+ROW()-ROW($A$4)),"")</f>
        <v>-751.98041000000001</v>
      </c>
      <c r="F22">
        <f ca="1">IF(ROW()-ROW($A$4)&lt;F$3,INDIRECT("Sheet1!F"&amp;MATCH(Readout!F$2,Sheet1!$E$1:$E$1715,0)+ROW()-ROW($A$4)),"")</f>
        <v>-759.14612</v>
      </c>
      <c r="G22">
        <f ca="1">IF(ROW()-ROW($A$4)&lt;G$3,INDIRECT("Sheet1!F"&amp;MATCH(Readout!G$2,Sheet1!$E$1:$E$1715,0)+ROW()-ROW($A$4)),"")</f>
        <v>-760.43552999999997</v>
      </c>
      <c r="H22">
        <f ca="1">IF(ROW()-ROW($A$4)&lt;H$3,INDIRECT("Sheet1!F"&amp;MATCH(Readout!H$2,Sheet1!$E$1:$E$1715,0)+ROW()-ROW($A$4)),"")</f>
        <v>-763.71893</v>
      </c>
      <c r="I22">
        <f ca="1">IF(ROW()-ROW($A$4)&lt;I$3,INDIRECT("Sheet1!F"&amp;MATCH(Readout!I$2,Sheet1!$E$1:$E$1715,0)+ROW()-ROW($A$4)),"")</f>
        <v>-755.39607000000001</v>
      </c>
      <c r="J22">
        <f ca="1">IF(ROW()-ROW($A$4)&lt;J$3,INDIRECT("Sheet1!F"&amp;MATCH(Readout!J$2,Sheet1!$E$1:$E$1715,0)+ROW()-ROW($A$4)),"")</f>
        <v>-745.46385999999995</v>
      </c>
      <c r="K22">
        <f ca="1">IF(ROW()-ROW($A$4)&lt;K$3,INDIRECT("Sheet1!F"&amp;MATCH(Readout!K$2,Sheet1!$E$1:$E$1715,0)+ROW()-ROW($A$4)),"")</f>
        <v>-753.31089999999995</v>
      </c>
      <c r="L22">
        <f ca="1">IF(ROW()-ROW($A$4)&lt;L$3,INDIRECT("Sheet1!F"&amp;MATCH(Readout!L$2,Sheet1!$E$1:$E$1715,0)+ROW()-ROW($A$4)),"")</f>
        <v>-744.68062999999995</v>
      </c>
      <c r="M22">
        <f ca="1">IF(ROW()-ROW($A$4)&lt;M$3,INDIRECT("Sheet1!F"&amp;MATCH(Readout!M$2,Sheet1!$E$1:$E$1715,0)+ROW()-ROW($A$4)),"")</f>
        <v>-753.56118000000004</v>
      </c>
      <c r="N22">
        <f ca="1">IF(ROW()-ROW($A$4)&lt;N$3,INDIRECT("Sheet1!F"&amp;MATCH(Readout!N$2,Sheet1!$E$1:$E$1715,0)+ROW()-ROW($A$4)),"")</f>
        <v>-755.37075000000004</v>
      </c>
      <c r="O22">
        <f ca="1">IF(ROW()-ROW($A$4)&lt;O$3,INDIRECT("Sheet1!F"&amp;MATCH(Readout!O$2,Sheet1!$E$1:$E$1715,0)+ROW()-ROW($A$4)),"")</f>
        <v>-754.32911999999999</v>
      </c>
      <c r="P22">
        <f ca="1">IF(ROW()-ROW($A$4)&lt;P$3,INDIRECT("Sheet1!F"&amp;MATCH(Readout!P$2,Sheet1!$E$1:$E$1715,0)+ROW()-ROW($A$4)),"")</f>
        <v>-744.77904999999998</v>
      </c>
      <c r="Q22">
        <f ca="1">IF(ROW()-ROW($A$4)&lt;Q$3,INDIRECT("Sheet1!F"&amp;MATCH(Readout!Q$2,Sheet1!$E$1:$E$1937,0)+ROW()-ROW($A$4)),"")</f>
        <v>-744.11689000000001</v>
      </c>
    </row>
    <row r="23" spans="1:17" x14ac:dyDescent="0.2">
      <c r="A23" t="str">
        <f>Sheet1!G21</f>
        <v>Mut &amp; Min #01 Score</v>
      </c>
      <c r="B23">
        <f ca="1">IF(ROW()-ROW($A$4)&lt;B$3,INDIRECT("Sheet1!F"&amp;MATCH(Readout!B$2,Sheet1!$E$1:$E$1715,0)+ROW()-ROW($A$4)),"")</f>
        <v>-762.59235000000001</v>
      </c>
      <c r="C23">
        <f ca="1">IF(ROW()-ROW($A$4)&lt;C$3,INDIRECT("Sheet1!F"&amp;MATCH(Readout!C$2,Sheet1!$E$1:$E$1715,0)+ROW()-ROW($A$4)),"")</f>
        <v>-762.59235000000001</v>
      </c>
      <c r="D23">
        <f ca="1">IF(ROW()-ROW($A$4)&lt;D$3,INDIRECT("Sheet1!F"&amp;MATCH(Readout!D$2,Sheet1!$E$1:$E$1715,0)+ROW()-ROW($A$4)),"")</f>
        <v>-762.59235000000001</v>
      </c>
      <c r="E23">
        <f ca="1">IF(ROW()-ROW($A$4)&lt;E$3,INDIRECT("Sheet1!F"&amp;MATCH(Readout!E$2,Sheet1!$E$1:$E$1715,0)+ROW()-ROW($A$4)),"")</f>
        <v>-762.59235000000001</v>
      </c>
      <c r="F23">
        <f ca="1">IF(ROW()-ROW($A$4)&lt;F$3,INDIRECT("Sheet1!F"&amp;MATCH(Readout!F$2,Sheet1!$E$1:$E$1715,0)+ROW()-ROW($A$4)),"")</f>
        <v>-762.59235000000001</v>
      </c>
      <c r="G23">
        <f ca="1">IF(ROW()-ROW($A$4)&lt;G$3,INDIRECT("Sheet1!F"&amp;MATCH(Readout!G$2,Sheet1!$E$1:$E$1715,0)+ROW()-ROW($A$4)),"")</f>
        <v>-762.59235000000001</v>
      </c>
      <c r="H23">
        <f ca="1">IF(ROW()-ROW($A$4)&lt;H$3,INDIRECT("Sheet1!F"&amp;MATCH(Readout!H$2,Sheet1!$E$1:$E$1715,0)+ROW()-ROW($A$4)),"")</f>
        <v>-763.71893</v>
      </c>
      <c r="I23">
        <f ca="1">IF(ROW()-ROW($A$4)&lt;I$3,INDIRECT("Sheet1!F"&amp;MATCH(Readout!I$2,Sheet1!$E$1:$E$1715,0)+ROW()-ROW($A$4)),"")</f>
        <v>-762.59235000000001</v>
      </c>
      <c r="J23">
        <f ca="1">IF(ROW()-ROW($A$4)&lt;J$3,INDIRECT("Sheet1!F"&amp;MATCH(Readout!J$2,Sheet1!$E$1:$E$1715,0)+ROW()-ROW($A$4)),"")</f>
        <v>-762.59235000000001</v>
      </c>
      <c r="K23">
        <f ca="1">IF(ROW()-ROW($A$4)&lt;K$3,INDIRECT("Sheet1!F"&amp;MATCH(Readout!K$2,Sheet1!$E$1:$E$1715,0)+ROW()-ROW($A$4)),"")</f>
        <v>-762.59235000000001</v>
      </c>
      <c r="L23">
        <f ca="1">IF(ROW()-ROW($A$4)&lt;L$3,INDIRECT("Sheet1!F"&amp;MATCH(Readout!L$2,Sheet1!$E$1:$E$1715,0)+ROW()-ROW($A$4)),"")</f>
        <v>-762.59235000000001</v>
      </c>
      <c r="M23">
        <f ca="1">IF(ROW()-ROW($A$4)&lt;M$3,INDIRECT("Sheet1!F"&amp;MATCH(Readout!M$2,Sheet1!$E$1:$E$1715,0)+ROW()-ROW($A$4)),"")</f>
        <v>-762.59235000000001</v>
      </c>
      <c r="N23">
        <f ca="1">IF(ROW()-ROW($A$4)&lt;N$3,INDIRECT("Sheet1!F"&amp;MATCH(Readout!N$2,Sheet1!$E$1:$E$1715,0)+ROW()-ROW($A$4)),"")</f>
        <v>-762.59235000000001</v>
      </c>
      <c r="O23">
        <f ca="1">IF(ROW()-ROW($A$4)&lt;O$3,INDIRECT("Sheet1!F"&amp;MATCH(Readout!O$2,Sheet1!$E$1:$E$1715,0)+ROW()-ROW($A$4)),"")</f>
        <v>-762.59235000000001</v>
      </c>
      <c r="P23">
        <f ca="1">IF(ROW()-ROW($A$4)&lt;P$3,INDIRECT("Sheet1!F"&amp;MATCH(Readout!P$2,Sheet1!$E$1:$E$1715,0)+ROW()-ROW($A$4)),"")</f>
        <v>-762.59235000000001</v>
      </c>
      <c r="Q23">
        <f ca="1">IF(ROW()-ROW($A$4)&lt;Q$3,INDIRECT("Sheet1!F"&amp;MATCH(Readout!Q$2,Sheet1!$E$1:$E$1937,0)+ROW()-ROW($A$4)),"")</f>
        <v>-762.59235000000001</v>
      </c>
    </row>
    <row r="24" spans="1:17" x14ac:dyDescent="0.2">
      <c r="A24" t="str">
        <f>Sheet1!G22</f>
        <v>Mutant Pack Score</v>
      </c>
      <c r="B24">
        <f ca="1">IF(ROW()-ROW($A$4)&lt;B$3,INDIRECT("Sheet1!F"&amp;MATCH(Readout!B$2,Sheet1!$E$1:$E$1715,0)+ROW()-ROW($A$4)),"")</f>
        <v>-752.89412000000004</v>
      </c>
      <c r="C24">
        <f ca="1">IF(ROW()-ROW($A$4)&lt;C$3,INDIRECT("Sheet1!F"&amp;MATCH(Readout!C$2,Sheet1!$E$1:$E$1715,0)+ROW()-ROW($A$4)),"")</f>
        <v>-755.79364999999996</v>
      </c>
      <c r="D24">
        <f ca="1">IF(ROW()-ROW($A$4)&lt;D$3,INDIRECT("Sheet1!F"&amp;MATCH(Readout!D$2,Sheet1!$E$1:$E$1715,0)+ROW()-ROW($A$4)),"")</f>
        <v>-751.61784999999998</v>
      </c>
      <c r="E24">
        <f ca="1">IF(ROW()-ROW($A$4)&lt;E$3,INDIRECT("Sheet1!F"&amp;MATCH(Readout!E$2,Sheet1!$E$1:$E$1715,0)+ROW()-ROW($A$4)),"")</f>
        <v>-750.42574000000002</v>
      </c>
      <c r="F24">
        <f ca="1">IF(ROW()-ROW($A$4)&lt;F$3,INDIRECT("Sheet1!F"&amp;MATCH(Readout!F$2,Sheet1!$E$1:$E$1715,0)+ROW()-ROW($A$4)),"")</f>
        <v>-749.90968999999996</v>
      </c>
      <c r="G24">
        <f ca="1">IF(ROW()-ROW($A$4)&lt;G$3,INDIRECT("Sheet1!F"&amp;MATCH(Readout!G$2,Sheet1!$E$1:$E$1715,0)+ROW()-ROW($A$4)),"")</f>
        <v>-757.07111999999995</v>
      </c>
      <c r="H24">
        <f ca="1">IF(ROW()-ROW($A$4)&lt;H$3,INDIRECT("Sheet1!F"&amp;MATCH(Readout!H$2,Sheet1!$E$1:$E$1715,0)+ROW()-ROW($A$4)),"")</f>
        <v>-759.23117999999999</v>
      </c>
      <c r="I24">
        <f ca="1">IF(ROW()-ROW($A$4)&lt;I$3,INDIRECT("Sheet1!F"&amp;MATCH(Readout!I$2,Sheet1!$E$1:$E$1715,0)+ROW()-ROW($A$4)),"")</f>
        <v>-749.36165000000005</v>
      </c>
      <c r="J24">
        <f ca="1">IF(ROW()-ROW($A$4)&lt;J$3,INDIRECT("Sheet1!F"&amp;MATCH(Readout!J$2,Sheet1!$E$1:$E$1715,0)+ROW()-ROW($A$4)),"")</f>
        <v>-753.41085999999996</v>
      </c>
      <c r="K24">
        <f ca="1">IF(ROW()-ROW($A$4)&lt;K$3,INDIRECT("Sheet1!F"&amp;MATCH(Readout!K$2,Sheet1!$E$1:$E$1715,0)+ROW()-ROW($A$4)),"")</f>
        <v>-749.19286</v>
      </c>
      <c r="L24">
        <f ca="1">IF(ROW()-ROW($A$4)&lt;L$3,INDIRECT("Sheet1!F"&amp;MATCH(Readout!L$2,Sheet1!$E$1:$E$1715,0)+ROW()-ROW($A$4)),"")</f>
        <v>-757.29678999999999</v>
      </c>
      <c r="M24">
        <f ca="1">IF(ROW()-ROW($A$4)&lt;M$3,INDIRECT("Sheet1!F"&amp;MATCH(Readout!M$2,Sheet1!$E$1:$E$1715,0)+ROW()-ROW($A$4)),"")</f>
        <v>-750.83221000000003</v>
      </c>
      <c r="N24">
        <f ca="1">IF(ROW()-ROW($A$4)&lt;N$3,INDIRECT("Sheet1!F"&amp;MATCH(Readout!N$2,Sheet1!$E$1:$E$1715,0)+ROW()-ROW($A$4)),"")</f>
        <v>-758.26199999999994</v>
      </c>
      <c r="O24">
        <f ca="1">IF(ROW()-ROW($A$4)&lt;O$3,INDIRECT("Sheet1!F"&amp;MATCH(Readout!O$2,Sheet1!$E$1:$E$1715,0)+ROW()-ROW($A$4)),"")</f>
        <v>-757.53949</v>
      </c>
      <c r="P24">
        <f ca="1">IF(ROW()-ROW($A$4)&lt;P$3,INDIRECT("Sheet1!F"&amp;MATCH(Readout!P$2,Sheet1!$E$1:$E$1715,0)+ROW()-ROW($A$4)),"")</f>
        <v>-751.60940000000005</v>
      </c>
      <c r="Q24">
        <f ca="1">IF(ROW()-ROW($A$4)&lt;Q$3,INDIRECT("Sheet1!F"&amp;MATCH(Readout!Q$2,Sheet1!$E$1:$E$1937,0)+ROW()-ROW($A$4)),"")</f>
        <v>-746.10639000000003</v>
      </c>
    </row>
    <row r="25" spans="1:17" x14ac:dyDescent="0.2">
      <c r="A25" t="str">
        <f>Sheet1!G23</f>
        <v>Minimization Loop Score</v>
      </c>
      <c r="B25">
        <f ca="1">IF(ROW()-ROW($A$4)&lt;B$3,INDIRECT("Sheet1!F"&amp;MATCH(Readout!B$2,Sheet1!$E$1:$E$1715,0)+ROW()-ROW($A$4)),"")</f>
        <v>-754.72199999999998</v>
      </c>
      <c r="C25">
        <f ca="1">IF(ROW()-ROW($A$4)&lt;C$3,INDIRECT("Sheet1!F"&amp;MATCH(Readout!C$2,Sheet1!$E$1:$E$1715,0)+ROW()-ROW($A$4)),"")</f>
        <v>-756.49423999999999</v>
      </c>
      <c r="D25">
        <f ca="1">IF(ROW()-ROW($A$4)&lt;D$3,INDIRECT("Sheet1!F"&amp;MATCH(Readout!D$2,Sheet1!$E$1:$E$1715,0)+ROW()-ROW($A$4)),"")</f>
        <v>-753.03177000000005</v>
      </c>
      <c r="E25">
        <f ca="1">IF(ROW()-ROW($A$4)&lt;E$3,INDIRECT("Sheet1!F"&amp;MATCH(Readout!E$2,Sheet1!$E$1:$E$1715,0)+ROW()-ROW($A$4)),"")</f>
        <v>-750.78530999999998</v>
      </c>
      <c r="F25">
        <f ca="1">IF(ROW()-ROW($A$4)&lt;F$3,INDIRECT("Sheet1!F"&amp;MATCH(Readout!F$2,Sheet1!$E$1:$E$1715,0)+ROW()-ROW($A$4)),"")</f>
        <v>-753.52561000000003</v>
      </c>
      <c r="G25">
        <f ca="1">IF(ROW()-ROW($A$4)&lt;G$3,INDIRECT("Sheet1!F"&amp;MATCH(Readout!G$2,Sheet1!$E$1:$E$1715,0)+ROW()-ROW($A$4)),"")</f>
        <v>-757.77155000000005</v>
      </c>
      <c r="H25">
        <f ca="1">IF(ROW()-ROW($A$4)&lt;H$3,INDIRECT("Sheet1!F"&amp;MATCH(Readout!H$2,Sheet1!$E$1:$E$1715,0)+ROW()-ROW($A$4)),"")</f>
        <v>-760.75355000000002</v>
      </c>
      <c r="I25">
        <f ca="1">IF(ROW()-ROW($A$4)&lt;I$3,INDIRECT("Sheet1!F"&amp;MATCH(Readout!I$2,Sheet1!$E$1:$E$1715,0)+ROW()-ROW($A$4)),"")</f>
        <v>-752.78327000000002</v>
      </c>
      <c r="J25">
        <f ca="1">IF(ROW()-ROW($A$4)&lt;J$3,INDIRECT("Sheet1!F"&amp;MATCH(Readout!J$2,Sheet1!$E$1:$E$1715,0)+ROW()-ROW($A$4)),"")</f>
        <v>-754.01646000000005</v>
      </c>
      <c r="K25">
        <f ca="1">IF(ROW()-ROW($A$4)&lt;K$3,INDIRECT("Sheet1!F"&amp;MATCH(Readout!K$2,Sheet1!$E$1:$E$1715,0)+ROW()-ROW($A$4)),"")</f>
        <v>-751.10353999999995</v>
      </c>
      <c r="L25">
        <f ca="1">IF(ROW()-ROW($A$4)&lt;L$3,INDIRECT("Sheet1!F"&amp;MATCH(Readout!L$2,Sheet1!$E$1:$E$1715,0)+ROW()-ROW($A$4)),"")</f>
        <v>-758.05820000000006</v>
      </c>
      <c r="M25">
        <f ca="1">IF(ROW()-ROW($A$4)&lt;M$3,INDIRECT("Sheet1!F"&amp;MATCH(Readout!M$2,Sheet1!$E$1:$E$1715,0)+ROW()-ROW($A$4)),"")</f>
        <v>-752.56307000000004</v>
      </c>
      <c r="N25">
        <f ca="1">IF(ROW()-ROW($A$4)&lt;N$3,INDIRECT("Sheet1!F"&amp;MATCH(Readout!N$2,Sheet1!$E$1:$E$1715,0)+ROW()-ROW($A$4)),"")</f>
        <v>-759.29196999999999</v>
      </c>
      <c r="O25">
        <f ca="1">IF(ROW()-ROW($A$4)&lt;O$3,INDIRECT("Sheet1!F"&amp;MATCH(Readout!O$2,Sheet1!$E$1:$E$1715,0)+ROW()-ROW($A$4)),"")</f>
        <v>-759.62306999999998</v>
      </c>
      <c r="P25">
        <f ca="1">IF(ROW()-ROW($A$4)&lt;P$3,INDIRECT("Sheet1!F"&amp;MATCH(Readout!P$2,Sheet1!$E$1:$E$1715,0)+ROW()-ROW($A$4)),"")</f>
        <v>-755.06322999999998</v>
      </c>
      <c r="Q25">
        <f ca="1">IF(ROW()-ROW($A$4)&lt;Q$3,INDIRECT("Sheet1!F"&amp;MATCH(Readout!Q$2,Sheet1!$E$1:$E$1937,0)+ROW()-ROW($A$4)),"")</f>
        <v>-747.67687999999998</v>
      </c>
    </row>
    <row r="26" spans="1:17" x14ac:dyDescent="0.2">
      <c r="A26" t="str">
        <f>Sheet1!G24</f>
        <v>Anneal Loop [HEAT]  1/14 Score</v>
      </c>
      <c r="B26">
        <f ca="1">IF(ROW()-ROW($A$4)&lt;B$3,INDIRECT("Sheet1!F"&amp;MATCH(Readout!B$2,Sheet1!$E$1:$E$1715,0)+ROW()-ROW($A$4)),"")</f>
        <v>-754.72199999999998</v>
      </c>
      <c r="C26">
        <f ca="1">IF(ROW()-ROW($A$4)&lt;C$3,INDIRECT("Sheet1!F"&amp;MATCH(Readout!C$2,Sheet1!$E$1:$E$1715,0)+ROW()-ROW($A$4)),"")</f>
        <v>-756.49423999999999</v>
      </c>
      <c r="D26">
        <f ca="1">IF(ROW()-ROW($A$4)&lt;D$3,INDIRECT("Sheet1!F"&amp;MATCH(Readout!D$2,Sheet1!$E$1:$E$1715,0)+ROW()-ROW($A$4)),"")</f>
        <v>-753.03177000000005</v>
      </c>
      <c r="E26">
        <f ca="1">IF(ROW()-ROW($A$4)&lt;E$3,INDIRECT("Sheet1!F"&amp;MATCH(Readout!E$2,Sheet1!$E$1:$E$1715,0)+ROW()-ROW($A$4)),"")</f>
        <v>-750.78530999999998</v>
      </c>
      <c r="F26">
        <f ca="1">IF(ROW()-ROW($A$4)&lt;F$3,INDIRECT("Sheet1!F"&amp;MATCH(Readout!F$2,Sheet1!$E$1:$E$1715,0)+ROW()-ROW($A$4)),"")</f>
        <v>-753.52561000000003</v>
      </c>
      <c r="G26">
        <f ca="1">IF(ROW()-ROW($A$4)&lt;G$3,INDIRECT("Sheet1!F"&amp;MATCH(Readout!G$2,Sheet1!$E$1:$E$1715,0)+ROW()-ROW($A$4)),"")</f>
        <v>-757.77155000000005</v>
      </c>
      <c r="H26">
        <f ca="1">IF(ROW()-ROW($A$4)&lt;H$3,INDIRECT("Sheet1!F"&amp;MATCH(Readout!H$2,Sheet1!$E$1:$E$1715,0)+ROW()-ROW($A$4)),"")</f>
        <v>-760.75355000000002</v>
      </c>
      <c r="I26">
        <f ca="1">IF(ROW()-ROW($A$4)&lt;I$3,INDIRECT("Sheet1!F"&amp;MATCH(Readout!I$2,Sheet1!$E$1:$E$1715,0)+ROW()-ROW($A$4)),"")</f>
        <v>-752.78327000000002</v>
      </c>
      <c r="J26">
        <f ca="1">IF(ROW()-ROW($A$4)&lt;J$3,INDIRECT("Sheet1!F"&amp;MATCH(Readout!J$2,Sheet1!$E$1:$E$1715,0)+ROW()-ROW($A$4)),"")</f>
        <v>-754.01646000000005</v>
      </c>
      <c r="K26">
        <f ca="1">IF(ROW()-ROW($A$4)&lt;K$3,INDIRECT("Sheet1!F"&amp;MATCH(Readout!K$2,Sheet1!$E$1:$E$1715,0)+ROW()-ROW($A$4)),"")</f>
        <v>-751.10353999999995</v>
      </c>
      <c r="L26">
        <f ca="1">IF(ROW()-ROW($A$4)&lt;L$3,INDIRECT("Sheet1!F"&amp;MATCH(Readout!L$2,Sheet1!$E$1:$E$1715,0)+ROW()-ROW($A$4)),"")</f>
        <v>-758.05820000000006</v>
      </c>
      <c r="M26">
        <f ca="1">IF(ROW()-ROW($A$4)&lt;M$3,INDIRECT("Sheet1!F"&amp;MATCH(Readout!M$2,Sheet1!$E$1:$E$1715,0)+ROW()-ROW($A$4)),"")</f>
        <v>-752.56307000000004</v>
      </c>
      <c r="N26">
        <f ca="1">IF(ROW()-ROW($A$4)&lt;N$3,INDIRECT("Sheet1!F"&amp;MATCH(Readout!N$2,Sheet1!$E$1:$E$1715,0)+ROW()-ROW($A$4)),"")</f>
        <v>-759.29196999999999</v>
      </c>
      <c r="O26">
        <f ca="1">IF(ROW()-ROW($A$4)&lt;O$3,INDIRECT("Sheet1!F"&amp;MATCH(Readout!O$2,Sheet1!$E$1:$E$1715,0)+ROW()-ROW($A$4)),"")</f>
        <v>-759.62306999999998</v>
      </c>
      <c r="P26">
        <f ca="1">IF(ROW()-ROW($A$4)&lt;P$3,INDIRECT("Sheet1!F"&amp;MATCH(Readout!P$2,Sheet1!$E$1:$E$1715,0)+ROW()-ROW($A$4)),"")</f>
        <v>-755.06322999999998</v>
      </c>
      <c r="Q26">
        <f ca="1">IF(ROW()-ROW($A$4)&lt;Q$3,INDIRECT("Sheet1!F"&amp;MATCH(Readout!Q$2,Sheet1!$E$1:$E$1937,0)+ROW()-ROW($A$4)),"")</f>
        <v>-747.67687999999998</v>
      </c>
    </row>
    <row r="27" spans="1:17" x14ac:dyDescent="0.2">
      <c r="A27" t="str">
        <f>Sheet1!G25</f>
        <v>Anneal Loop [HEAT]  2/14 Score</v>
      </c>
      <c r="B27">
        <f ca="1">IF(ROW()-ROW($A$4)&lt;B$3,INDIRECT("Sheet1!F"&amp;MATCH(Readout!B$2,Sheet1!$E$1:$E$1715,0)+ROW()-ROW($A$4)),"")</f>
        <v>-754.72199999999998</v>
      </c>
      <c r="C27">
        <f ca="1">IF(ROW()-ROW($A$4)&lt;C$3,INDIRECT("Sheet1!F"&amp;MATCH(Readout!C$2,Sheet1!$E$1:$E$1715,0)+ROW()-ROW($A$4)),"")</f>
        <v>-756.49423999999999</v>
      </c>
      <c r="D27">
        <f ca="1">IF(ROW()-ROW($A$4)&lt;D$3,INDIRECT("Sheet1!F"&amp;MATCH(Readout!D$2,Sheet1!$E$1:$E$1715,0)+ROW()-ROW($A$4)),"")</f>
        <v>-753.03177000000005</v>
      </c>
      <c r="E27">
        <f ca="1">IF(ROW()-ROW($A$4)&lt;E$3,INDIRECT("Sheet1!F"&amp;MATCH(Readout!E$2,Sheet1!$E$1:$E$1715,0)+ROW()-ROW($A$4)),"")</f>
        <v>-750.78530999999998</v>
      </c>
      <c r="F27">
        <f ca="1">IF(ROW()-ROW($A$4)&lt;F$3,INDIRECT("Sheet1!F"&amp;MATCH(Readout!F$2,Sheet1!$E$1:$E$1715,0)+ROW()-ROW($A$4)),"")</f>
        <v>-753.52561000000003</v>
      </c>
      <c r="G27">
        <f ca="1">IF(ROW()-ROW($A$4)&lt;G$3,INDIRECT("Sheet1!F"&amp;MATCH(Readout!G$2,Sheet1!$E$1:$E$1715,0)+ROW()-ROW($A$4)),"")</f>
        <v>-734.30402000000004</v>
      </c>
      <c r="H27">
        <f ca="1">IF(ROW()-ROW($A$4)&lt;H$3,INDIRECT("Sheet1!F"&amp;MATCH(Readout!H$2,Sheet1!$E$1:$E$1715,0)+ROW()-ROW($A$4)),"")</f>
        <v>-760.75355000000002</v>
      </c>
      <c r="I27">
        <f ca="1">IF(ROW()-ROW($A$4)&lt;I$3,INDIRECT("Sheet1!F"&amp;MATCH(Readout!I$2,Sheet1!$E$1:$E$1715,0)+ROW()-ROW($A$4)),"")</f>
        <v>-752.78327000000002</v>
      </c>
      <c r="J27">
        <f ca="1">IF(ROW()-ROW($A$4)&lt;J$3,INDIRECT("Sheet1!F"&amp;MATCH(Readout!J$2,Sheet1!$E$1:$E$1715,0)+ROW()-ROW($A$4)),"")</f>
        <v>-732.11266000000001</v>
      </c>
      <c r="K27">
        <f ca="1">IF(ROW()-ROW($A$4)&lt;K$3,INDIRECT("Sheet1!F"&amp;MATCH(Readout!K$2,Sheet1!$E$1:$E$1715,0)+ROW()-ROW($A$4)),"")</f>
        <v>-751.10353999999995</v>
      </c>
      <c r="L27">
        <f ca="1">IF(ROW()-ROW($A$4)&lt;L$3,INDIRECT("Sheet1!F"&amp;MATCH(Readout!L$2,Sheet1!$E$1:$E$1715,0)+ROW()-ROW($A$4)),"")</f>
        <v>-758.05820000000006</v>
      </c>
      <c r="M27">
        <f ca="1">IF(ROW()-ROW($A$4)&lt;M$3,INDIRECT("Sheet1!F"&amp;MATCH(Readout!M$2,Sheet1!$E$1:$E$1715,0)+ROW()-ROW($A$4)),"")</f>
        <v>-752.56307000000004</v>
      </c>
      <c r="N27">
        <f ca="1">IF(ROW()-ROW($A$4)&lt;N$3,INDIRECT("Sheet1!F"&amp;MATCH(Readout!N$2,Sheet1!$E$1:$E$1715,0)+ROW()-ROW($A$4)),"")</f>
        <v>-759.29196999999999</v>
      </c>
      <c r="O27">
        <f ca="1">IF(ROW()-ROW($A$4)&lt;O$3,INDIRECT("Sheet1!F"&amp;MATCH(Readout!O$2,Sheet1!$E$1:$E$1715,0)+ROW()-ROW($A$4)),"")</f>
        <v>-759.62306999999998</v>
      </c>
      <c r="P27">
        <f ca="1">IF(ROW()-ROW($A$4)&lt;P$3,INDIRECT("Sheet1!F"&amp;MATCH(Readout!P$2,Sheet1!$E$1:$E$1715,0)+ROW()-ROW($A$4)),"")</f>
        <v>-755.06322999999998</v>
      </c>
      <c r="Q27">
        <f ca="1">IF(ROW()-ROW($A$4)&lt;Q$3,INDIRECT("Sheet1!F"&amp;MATCH(Readout!Q$2,Sheet1!$E$1:$E$1937,0)+ROW()-ROW($A$4)),"")</f>
        <v>-737.84072000000003</v>
      </c>
    </row>
    <row r="28" spans="1:17" x14ac:dyDescent="0.2">
      <c r="A28" t="str">
        <f>Sheet1!G26</f>
        <v>Anneal Loop [HEAT]  3/14 Score</v>
      </c>
      <c r="B28">
        <f ca="1">IF(ROW()-ROW($A$4)&lt;B$3,INDIRECT("Sheet1!F"&amp;MATCH(Readout!B$2,Sheet1!$E$1:$E$1715,0)+ROW()-ROW($A$4)),"")</f>
        <v>-754.72199999999998</v>
      </c>
      <c r="C28">
        <f ca="1">IF(ROW()-ROW($A$4)&lt;C$3,INDIRECT("Sheet1!F"&amp;MATCH(Readout!C$2,Sheet1!$E$1:$E$1715,0)+ROW()-ROW($A$4)),"")</f>
        <v>-756.49423999999999</v>
      </c>
      <c r="D28">
        <f ca="1">IF(ROW()-ROW($A$4)&lt;D$3,INDIRECT("Sheet1!F"&amp;MATCH(Readout!D$2,Sheet1!$E$1:$E$1715,0)+ROW()-ROW($A$4)),"")</f>
        <v>-753.03177000000005</v>
      </c>
      <c r="E28">
        <f ca="1">IF(ROW()-ROW($A$4)&lt;E$3,INDIRECT("Sheet1!F"&amp;MATCH(Readout!E$2,Sheet1!$E$1:$E$1715,0)+ROW()-ROW($A$4)),"")</f>
        <v>-750.78530999999998</v>
      </c>
      <c r="F28">
        <f ca="1">IF(ROW()-ROW($A$4)&lt;F$3,INDIRECT("Sheet1!F"&amp;MATCH(Readout!F$2,Sheet1!$E$1:$E$1715,0)+ROW()-ROW($A$4)),"")</f>
        <v>-753.52561000000003</v>
      </c>
      <c r="G28">
        <f ca="1">IF(ROW()-ROW($A$4)&lt;G$3,INDIRECT("Sheet1!F"&amp;MATCH(Readout!G$2,Sheet1!$E$1:$E$1715,0)+ROW()-ROW($A$4)),"")</f>
        <v>-734.30402000000004</v>
      </c>
      <c r="H28">
        <f ca="1">IF(ROW()-ROW($A$4)&lt;H$3,INDIRECT("Sheet1!F"&amp;MATCH(Readout!H$2,Sheet1!$E$1:$E$1715,0)+ROW()-ROW($A$4)),"")</f>
        <v>-760.75355000000002</v>
      </c>
      <c r="I28">
        <f ca="1">IF(ROW()-ROW($A$4)&lt;I$3,INDIRECT("Sheet1!F"&amp;MATCH(Readout!I$2,Sheet1!$E$1:$E$1715,0)+ROW()-ROW($A$4)),"")</f>
        <v>-752.78327000000002</v>
      </c>
      <c r="J28">
        <f ca="1">IF(ROW()-ROW($A$4)&lt;J$3,INDIRECT("Sheet1!F"&amp;MATCH(Readout!J$2,Sheet1!$E$1:$E$1715,0)+ROW()-ROW($A$4)),"")</f>
        <v>-732.11266000000001</v>
      </c>
      <c r="K28">
        <f ca="1">IF(ROW()-ROW($A$4)&lt;K$3,INDIRECT("Sheet1!F"&amp;MATCH(Readout!K$2,Sheet1!$E$1:$E$1715,0)+ROW()-ROW($A$4)),"")</f>
        <v>-751.10353999999995</v>
      </c>
      <c r="L28">
        <f ca="1">IF(ROW()-ROW($A$4)&lt;L$3,INDIRECT("Sheet1!F"&amp;MATCH(Readout!L$2,Sheet1!$E$1:$E$1715,0)+ROW()-ROW($A$4)),"")</f>
        <v>-758.05820000000006</v>
      </c>
      <c r="M28">
        <f ca="1">IF(ROW()-ROW($A$4)&lt;M$3,INDIRECT("Sheet1!F"&amp;MATCH(Readout!M$2,Sheet1!$E$1:$E$1715,0)+ROW()-ROW($A$4)),"")</f>
        <v>-752.56307000000004</v>
      </c>
      <c r="N28">
        <f ca="1">IF(ROW()-ROW($A$4)&lt;N$3,INDIRECT("Sheet1!F"&amp;MATCH(Readout!N$2,Sheet1!$E$1:$E$1715,0)+ROW()-ROW($A$4)),"")</f>
        <v>-736.66547000000003</v>
      </c>
      <c r="O28">
        <f ca="1">IF(ROW()-ROW($A$4)&lt;O$3,INDIRECT("Sheet1!F"&amp;MATCH(Readout!O$2,Sheet1!$E$1:$E$1715,0)+ROW()-ROW($A$4)),"")</f>
        <v>-759.62306999999998</v>
      </c>
      <c r="P28">
        <f ca="1">IF(ROW()-ROW($A$4)&lt;P$3,INDIRECT("Sheet1!F"&amp;MATCH(Readout!P$2,Sheet1!$E$1:$E$1715,0)+ROW()-ROW($A$4)),"")</f>
        <v>-755.06322999999998</v>
      </c>
      <c r="Q28">
        <f ca="1">IF(ROW()-ROW($A$4)&lt;Q$3,INDIRECT("Sheet1!F"&amp;MATCH(Readout!Q$2,Sheet1!$E$1:$E$1937,0)+ROW()-ROW($A$4)),"")</f>
        <v>-723.12946999999997</v>
      </c>
    </row>
    <row r="29" spans="1:17" x14ac:dyDescent="0.2">
      <c r="A29" t="str">
        <f>Sheet1!G27</f>
        <v>Anneal Loop [COOL]  4/14 Score</v>
      </c>
      <c r="B29">
        <f ca="1">IF(ROW()-ROW($A$4)&lt;B$3,INDIRECT("Sheet1!F"&amp;MATCH(Readout!B$2,Sheet1!$E$1:$E$1715,0)+ROW()-ROW($A$4)),"")</f>
        <v>-750.72700999999995</v>
      </c>
      <c r="C29">
        <f ca="1">IF(ROW()-ROW($A$4)&lt;C$3,INDIRECT("Sheet1!F"&amp;MATCH(Readout!C$2,Sheet1!$E$1:$E$1715,0)+ROW()-ROW($A$4)),"")</f>
        <v>-756.49423999999999</v>
      </c>
      <c r="D29">
        <f ca="1">IF(ROW()-ROW($A$4)&lt;D$3,INDIRECT("Sheet1!F"&amp;MATCH(Readout!D$2,Sheet1!$E$1:$E$1715,0)+ROW()-ROW($A$4)),"")</f>
        <v>-753.03177000000005</v>
      </c>
      <c r="E29">
        <f ca="1">IF(ROW()-ROW($A$4)&lt;E$3,INDIRECT("Sheet1!F"&amp;MATCH(Readout!E$2,Sheet1!$E$1:$E$1715,0)+ROW()-ROW($A$4)),"")</f>
        <v>-748.96122000000003</v>
      </c>
      <c r="F29">
        <f ca="1">IF(ROW()-ROW($A$4)&lt;F$3,INDIRECT("Sheet1!F"&amp;MATCH(Readout!F$2,Sheet1!$E$1:$E$1715,0)+ROW()-ROW($A$4)),"")</f>
        <v>-753.52561000000003</v>
      </c>
      <c r="G29">
        <f ca="1">IF(ROW()-ROW($A$4)&lt;G$3,INDIRECT("Sheet1!F"&amp;MATCH(Readout!G$2,Sheet1!$E$1:$E$1715,0)+ROW()-ROW($A$4)),"")</f>
        <v>-734.48870999999997</v>
      </c>
      <c r="H29">
        <f ca="1">IF(ROW()-ROW($A$4)&lt;H$3,INDIRECT("Sheet1!F"&amp;MATCH(Readout!H$2,Sheet1!$E$1:$E$1715,0)+ROW()-ROW($A$4)),"")</f>
        <v>-758.05825000000004</v>
      </c>
      <c r="I29">
        <f ca="1">IF(ROW()-ROW($A$4)&lt;I$3,INDIRECT("Sheet1!F"&amp;MATCH(Readout!I$2,Sheet1!$E$1:$E$1715,0)+ROW()-ROW($A$4)),"")</f>
        <v>-752.00536999999997</v>
      </c>
      <c r="J29">
        <f ca="1">IF(ROW()-ROW($A$4)&lt;J$3,INDIRECT("Sheet1!F"&amp;MATCH(Readout!J$2,Sheet1!$E$1:$E$1715,0)+ROW()-ROW($A$4)),"")</f>
        <v>-726.69002</v>
      </c>
      <c r="K29">
        <f ca="1">IF(ROW()-ROW($A$4)&lt;K$3,INDIRECT("Sheet1!F"&amp;MATCH(Readout!K$2,Sheet1!$E$1:$E$1715,0)+ROW()-ROW($A$4)),"")</f>
        <v>-749.47195999999997</v>
      </c>
      <c r="L29">
        <f ca="1">IF(ROW()-ROW($A$4)&lt;L$3,INDIRECT("Sheet1!F"&amp;MATCH(Readout!L$2,Sheet1!$E$1:$E$1715,0)+ROW()-ROW($A$4)),"")</f>
        <v>-758.05820000000006</v>
      </c>
      <c r="M29">
        <f ca="1">IF(ROW()-ROW($A$4)&lt;M$3,INDIRECT("Sheet1!F"&amp;MATCH(Readout!M$2,Sheet1!$E$1:$E$1715,0)+ROW()-ROW($A$4)),"")</f>
        <v>-746.17957000000001</v>
      </c>
      <c r="N29">
        <f ca="1">IF(ROW()-ROW($A$4)&lt;N$3,INDIRECT("Sheet1!F"&amp;MATCH(Readout!N$2,Sheet1!$E$1:$E$1715,0)+ROW()-ROW($A$4)),"")</f>
        <v>-737.32059000000004</v>
      </c>
      <c r="O29">
        <f ca="1">IF(ROW()-ROW($A$4)&lt;O$3,INDIRECT("Sheet1!F"&amp;MATCH(Readout!O$2,Sheet1!$E$1:$E$1715,0)+ROW()-ROW($A$4)),"")</f>
        <v>-755.35064999999997</v>
      </c>
      <c r="P29">
        <f ca="1">IF(ROW()-ROW($A$4)&lt;P$3,INDIRECT("Sheet1!F"&amp;MATCH(Readout!P$2,Sheet1!$E$1:$E$1715,0)+ROW()-ROW($A$4)),"")</f>
        <v>-751.12307999999996</v>
      </c>
      <c r="Q29">
        <f ca="1">IF(ROW()-ROW($A$4)&lt;Q$3,INDIRECT("Sheet1!F"&amp;MATCH(Readout!Q$2,Sheet1!$E$1:$E$1937,0)+ROW()-ROW($A$4)),"")</f>
        <v>-730.49785999999995</v>
      </c>
    </row>
    <row r="30" spans="1:17" x14ac:dyDescent="0.2">
      <c r="A30" t="str">
        <f>Sheet1!G28</f>
        <v>Anneal Loop [COOL]  5/14 Score</v>
      </c>
      <c r="B30">
        <f ca="1">IF(ROW()-ROW($A$4)&lt;B$3,INDIRECT("Sheet1!F"&amp;MATCH(Readout!B$2,Sheet1!$E$1:$E$1715,0)+ROW()-ROW($A$4)),"")</f>
        <v>-748.80025000000001</v>
      </c>
      <c r="C30">
        <f ca="1">IF(ROW()-ROW($A$4)&lt;C$3,INDIRECT("Sheet1!F"&amp;MATCH(Readout!C$2,Sheet1!$E$1:$E$1715,0)+ROW()-ROW($A$4)),"")</f>
        <v>-742.84770000000003</v>
      </c>
      <c r="D30">
        <f ca="1">IF(ROW()-ROW($A$4)&lt;D$3,INDIRECT("Sheet1!F"&amp;MATCH(Readout!D$2,Sheet1!$E$1:$E$1715,0)+ROW()-ROW($A$4)),"")</f>
        <v>-753.03177000000005</v>
      </c>
      <c r="E30">
        <f ca="1">IF(ROW()-ROW($A$4)&lt;E$3,INDIRECT("Sheet1!F"&amp;MATCH(Readout!E$2,Sheet1!$E$1:$E$1715,0)+ROW()-ROW($A$4)),"")</f>
        <v>-748.96122000000003</v>
      </c>
      <c r="F30">
        <f ca="1">IF(ROW()-ROW($A$4)&lt;F$3,INDIRECT("Sheet1!F"&amp;MATCH(Readout!F$2,Sheet1!$E$1:$E$1715,0)+ROW()-ROW($A$4)),"")</f>
        <v>-748.20411000000001</v>
      </c>
      <c r="G30">
        <f ca="1">IF(ROW()-ROW($A$4)&lt;G$3,INDIRECT("Sheet1!F"&amp;MATCH(Readout!G$2,Sheet1!$E$1:$E$1715,0)+ROW()-ROW($A$4)),"")</f>
        <v>-734.48870999999997</v>
      </c>
      <c r="H30">
        <f ca="1">IF(ROW()-ROW($A$4)&lt;H$3,INDIRECT("Sheet1!F"&amp;MATCH(Readout!H$2,Sheet1!$E$1:$E$1715,0)+ROW()-ROW($A$4)),"")</f>
        <v>-756.24166000000002</v>
      </c>
      <c r="I30">
        <f ca="1">IF(ROW()-ROW($A$4)&lt;I$3,INDIRECT("Sheet1!F"&amp;MATCH(Readout!I$2,Sheet1!$E$1:$E$1715,0)+ROW()-ROW($A$4)),"")</f>
        <v>-745.14219000000003</v>
      </c>
      <c r="J30">
        <f ca="1">IF(ROW()-ROW($A$4)&lt;J$3,INDIRECT("Sheet1!F"&amp;MATCH(Readout!J$2,Sheet1!$E$1:$E$1715,0)+ROW()-ROW($A$4)),"")</f>
        <v>-728.50406999999996</v>
      </c>
      <c r="K30">
        <f ca="1">IF(ROW()-ROW($A$4)&lt;K$3,INDIRECT("Sheet1!F"&amp;MATCH(Readout!K$2,Sheet1!$E$1:$E$1715,0)+ROW()-ROW($A$4)),"")</f>
        <v>-749.47195999999997</v>
      </c>
      <c r="L30">
        <f ca="1">IF(ROW()-ROW($A$4)&lt;L$3,INDIRECT("Sheet1!F"&amp;MATCH(Readout!L$2,Sheet1!$E$1:$E$1715,0)+ROW()-ROW($A$4)),"")</f>
        <v>-758.05820000000006</v>
      </c>
      <c r="M30">
        <f ca="1">IF(ROW()-ROW($A$4)&lt;M$3,INDIRECT("Sheet1!F"&amp;MATCH(Readout!M$2,Sheet1!$E$1:$E$1715,0)+ROW()-ROW($A$4)),"")</f>
        <v>-742.59006999999997</v>
      </c>
      <c r="N30">
        <f ca="1">IF(ROW()-ROW($A$4)&lt;N$3,INDIRECT("Sheet1!F"&amp;MATCH(Readout!N$2,Sheet1!$E$1:$E$1715,0)+ROW()-ROW($A$4)),"")</f>
        <v>-737.32059000000004</v>
      </c>
      <c r="O30">
        <f ca="1">IF(ROW()-ROW($A$4)&lt;O$3,INDIRECT("Sheet1!F"&amp;MATCH(Readout!O$2,Sheet1!$E$1:$E$1715,0)+ROW()-ROW($A$4)),"")</f>
        <v>-755.24473999999998</v>
      </c>
      <c r="P30">
        <f ca="1">IF(ROW()-ROW($A$4)&lt;P$3,INDIRECT("Sheet1!F"&amp;MATCH(Readout!P$2,Sheet1!$E$1:$E$1715,0)+ROW()-ROW($A$4)),"")</f>
        <v>-744.37635</v>
      </c>
      <c r="Q30">
        <f ca="1">IF(ROW()-ROW($A$4)&lt;Q$3,INDIRECT("Sheet1!F"&amp;MATCH(Readout!Q$2,Sheet1!$E$1:$E$1937,0)+ROW()-ROW($A$4)),"")</f>
        <v>-730.56578000000002</v>
      </c>
    </row>
    <row r="31" spans="1:17" x14ac:dyDescent="0.2">
      <c r="A31" t="str">
        <f>Sheet1!G29</f>
        <v>Anneal Loop [COOL]  6/14 Score</v>
      </c>
      <c r="B31">
        <f ca="1">IF(ROW()-ROW($A$4)&lt;B$3,INDIRECT("Sheet1!F"&amp;MATCH(Readout!B$2,Sheet1!$E$1:$E$1715,0)+ROW()-ROW($A$4)),"")</f>
        <v>-747.43736999999999</v>
      </c>
      <c r="C31">
        <f ca="1">IF(ROW()-ROW($A$4)&lt;C$3,INDIRECT("Sheet1!F"&amp;MATCH(Readout!C$2,Sheet1!$E$1:$E$1715,0)+ROW()-ROW($A$4)),"")</f>
        <v>-741.33074999999997</v>
      </c>
      <c r="D31">
        <f ca="1">IF(ROW()-ROW($A$4)&lt;D$3,INDIRECT("Sheet1!F"&amp;MATCH(Readout!D$2,Sheet1!$E$1:$E$1715,0)+ROW()-ROW($A$4)),"")</f>
        <v>-746.85166000000004</v>
      </c>
      <c r="E31">
        <f ca="1">IF(ROW()-ROW($A$4)&lt;E$3,INDIRECT("Sheet1!F"&amp;MATCH(Readout!E$2,Sheet1!$E$1:$E$1715,0)+ROW()-ROW($A$4)),"")</f>
        <v>-748.96122000000003</v>
      </c>
      <c r="F31">
        <f ca="1">IF(ROW()-ROW($A$4)&lt;F$3,INDIRECT("Sheet1!F"&amp;MATCH(Readout!F$2,Sheet1!$E$1:$E$1715,0)+ROW()-ROW($A$4)),"")</f>
        <v>-746.25693999999999</v>
      </c>
      <c r="G31">
        <f ca="1">IF(ROW()-ROW($A$4)&lt;G$3,INDIRECT("Sheet1!F"&amp;MATCH(Readout!G$2,Sheet1!$E$1:$E$1715,0)+ROW()-ROW($A$4)),"")</f>
        <v>-733.55196000000001</v>
      </c>
      <c r="H31">
        <f ca="1">IF(ROW()-ROW($A$4)&lt;H$3,INDIRECT("Sheet1!F"&amp;MATCH(Readout!H$2,Sheet1!$E$1:$E$1715,0)+ROW()-ROW($A$4)),"")</f>
        <v>-757.19510000000002</v>
      </c>
      <c r="I31">
        <f ca="1">IF(ROW()-ROW($A$4)&lt;I$3,INDIRECT("Sheet1!F"&amp;MATCH(Readout!I$2,Sheet1!$E$1:$E$1715,0)+ROW()-ROW($A$4)),"")</f>
        <v>-741.84748000000002</v>
      </c>
      <c r="J31">
        <f ca="1">IF(ROW()-ROW($A$4)&lt;J$3,INDIRECT("Sheet1!F"&amp;MATCH(Readout!J$2,Sheet1!$E$1:$E$1715,0)+ROW()-ROW($A$4)),"")</f>
        <v>-726.10459000000003</v>
      </c>
      <c r="K31">
        <f ca="1">IF(ROW()-ROW($A$4)&lt;K$3,INDIRECT("Sheet1!F"&amp;MATCH(Readout!K$2,Sheet1!$E$1:$E$1715,0)+ROW()-ROW($A$4)),"")</f>
        <v>-748.06388000000004</v>
      </c>
      <c r="L31">
        <f ca="1">IF(ROW()-ROW($A$4)&lt;L$3,INDIRECT("Sheet1!F"&amp;MATCH(Readout!L$2,Sheet1!$E$1:$E$1715,0)+ROW()-ROW($A$4)),"")</f>
        <v>-751.47556999999995</v>
      </c>
      <c r="M31">
        <f ca="1">IF(ROW()-ROW($A$4)&lt;M$3,INDIRECT("Sheet1!F"&amp;MATCH(Readout!M$2,Sheet1!$E$1:$E$1715,0)+ROW()-ROW($A$4)),"")</f>
        <v>-744.27148999999997</v>
      </c>
      <c r="N31">
        <f ca="1">IF(ROW()-ROW($A$4)&lt;N$3,INDIRECT("Sheet1!F"&amp;MATCH(Readout!N$2,Sheet1!$E$1:$E$1715,0)+ROW()-ROW($A$4)),"")</f>
        <v>-737.32059000000004</v>
      </c>
      <c r="O31">
        <f ca="1">IF(ROW()-ROW($A$4)&lt;O$3,INDIRECT("Sheet1!F"&amp;MATCH(Readout!O$2,Sheet1!$E$1:$E$1715,0)+ROW()-ROW($A$4)),"")</f>
        <v>-752.70663999999999</v>
      </c>
      <c r="P31">
        <f ca="1">IF(ROW()-ROW($A$4)&lt;P$3,INDIRECT("Sheet1!F"&amp;MATCH(Readout!P$2,Sheet1!$E$1:$E$1715,0)+ROW()-ROW($A$4)),"")</f>
        <v>-743.5548</v>
      </c>
      <c r="Q31">
        <f ca="1">IF(ROW()-ROW($A$4)&lt;Q$3,INDIRECT("Sheet1!F"&amp;MATCH(Readout!Q$2,Sheet1!$E$1:$E$1937,0)+ROW()-ROW($A$4)),"")</f>
        <v>-730.56578000000002</v>
      </c>
    </row>
    <row r="32" spans="1:17" x14ac:dyDescent="0.2">
      <c r="A32" t="str">
        <f>Sheet1!G30</f>
        <v>Anneal Loop [COOL]  7/14 Score</v>
      </c>
      <c r="B32">
        <f ca="1">IF(ROW()-ROW($A$4)&lt;B$3,INDIRECT("Sheet1!F"&amp;MATCH(Readout!B$2,Sheet1!$E$1:$E$1715,0)+ROW()-ROW($A$4)),"")</f>
        <v>-748.74487999999997</v>
      </c>
      <c r="C32">
        <f ca="1">IF(ROW()-ROW($A$4)&lt;C$3,INDIRECT("Sheet1!F"&amp;MATCH(Readout!C$2,Sheet1!$E$1:$E$1715,0)+ROW()-ROW($A$4)),"")</f>
        <v>-746.92693999999995</v>
      </c>
      <c r="D32">
        <f ca="1">IF(ROW()-ROW($A$4)&lt;D$3,INDIRECT("Sheet1!F"&amp;MATCH(Readout!D$2,Sheet1!$E$1:$E$1715,0)+ROW()-ROW($A$4)),"")</f>
        <v>-738.97843999999998</v>
      </c>
      <c r="E32">
        <f ca="1">IF(ROW()-ROW($A$4)&lt;E$3,INDIRECT("Sheet1!F"&amp;MATCH(Readout!E$2,Sheet1!$E$1:$E$1715,0)+ROW()-ROW($A$4)),"")</f>
        <v>-742.61883999999998</v>
      </c>
      <c r="F32">
        <f ca="1">IF(ROW()-ROW($A$4)&lt;F$3,INDIRECT("Sheet1!F"&amp;MATCH(Readout!F$2,Sheet1!$E$1:$E$1715,0)+ROW()-ROW($A$4)),"")</f>
        <v>-747.81706999999994</v>
      </c>
      <c r="G32">
        <f ca="1">IF(ROW()-ROW($A$4)&lt;G$3,INDIRECT("Sheet1!F"&amp;MATCH(Readout!G$2,Sheet1!$E$1:$E$1715,0)+ROW()-ROW($A$4)),"")</f>
        <v>-727.16846999999996</v>
      </c>
      <c r="H32">
        <f ca="1">IF(ROW()-ROW($A$4)&lt;H$3,INDIRECT("Sheet1!F"&amp;MATCH(Readout!H$2,Sheet1!$E$1:$E$1715,0)+ROW()-ROW($A$4)),"")</f>
        <v>-747.87771999999995</v>
      </c>
      <c r="I32">
        <f ca="1">IF(ROW()-ROW($A$4)&lt;I$3,INDIRECT("Sheet1!F"&amp;MATCH(Readout!I$2,Sheet1!$E$1:$E$1715,0)+ROW()-ROW($A$4)),"")</f>
        <v>-740.17024000000004</v>
      </c>
      <c r="J32">
        <f ca="1">IF(ROW()-ROW($A$4)&lt;J$3,INDIRECT("Sheet1!F"&amp;MATCH(Readout!J$2,Sheet1!$E$1:$E$1715,0)+ROW()-ROW($A$4)),"")</f>
        <v>-724.28431999999998</v>
      </c>
      <c r="K32">
        <f ca="1">IF(ROW()-ROW($A$4)&lt;K$3,INDIRECT("Sheet1!F"&amp;MATCH(Readout!K$2,Sheet1!$E$1:$E$1715,0)+ROW()-ROW($A$4)),"")</f>
        <v>-746.77650000000006</v>
      </c>
      <c r="L32">
        <f ca="1">IF(ROW()-ROW($A$4)&lt;L$3,INDIRECT("Sheet1!F"&amp;MATCH(Readout!L$2,Sheet1!$E$1:$E$1715,0)+ROW()-ROW($A$4)),"")</f>
        <v>-751.47556999999995</v>
      </c>
      <c r="M32">
        <f ca="1">IF(ROW()-ROW($A$4)&lt;M$3,INDIRECT("Sheet1!F"&amp;MATCH(Readout!M$2,Sheet1!$E$1:$E$1715,0)+ROW()-ROW($A$4)),"")</f>
        <v>-744.79389000000003</v>
      </c>
      <c r="N32">
        <f ca="1">IF(ROW()-ROW($A$4)&lt;N$3,INDIRECT("Sheet1!F"&amp;MATCH(Readout!N$2,Sheet1!$E$1:$E$1715,0)+ROW()-ROW($A$4)),"")</f>
        <v>-737.56831999999997</v>
      </c>
      <c r="O32">
        <f ca="1">IF(ROW()-ROW($A$4)&lt;O$3,INDIRECT("Sheet1!F"&amp;MATCH(Readout!O$2,Sheet1!$E$1:$E$1715,0)+ROW()-ROW($A$4)),"")</f>
        <v>-751.35182999999995</v>
      </c>
      <c r="P32">
        <f ca="1">IF(ROW()-ROW($A$4)&lt;P$3,INDIRECT("Sheet1!F"&amp;MATCH(Readout!P$2,Sheet1!$E$1:$E$1715,0)+ROW()-ROW($A$4)),"")</f>
        <v>-743.13135999999997</v>
      </c>
      <c r="Q32">
        <f ca="1">IF(ROW()-ROW($A$4)&lt;Q$3,INDIRECT("Sheet1!F"&amp;MATCH(Readout!Q$2,Sheet1!$E$1:$E$1937,0)+ROW()-ROW($A$4)),"")</f>
        <v>-731.82727</v>
      </c>
    </row>
    <row r="33" spans="1:17" x14ac:dyDescent="0.2">
      <c r="A33" t="str">
        <f>Sheet1!G31</f>
        <v>Anneal Loop [HEAT]  8/14 Score</v>
      </c>
      <c r="B33">
        <f ca="1">IF(ROW()-ROW($A$4)&lt;B$3,INDIRECT("Sheet1!F"&amp;MATCH(Readout!B$2,Sheet1!$E$1:$E$1715,0)+ROW()-ROW($A$4)),"")</f>
        <v>-748.74487999999997</v>
      </c>
      <c r="C33">
        <f ca="1">IF(ROW()-ROW($A$4)&lt;C$3,INDIRECT("Sheet1!F"&amp;MATCH(Readout!C$2,Sheet1!$E$1:$E$1715,0)+ROW()-ROW($A$4)),"")</f>
        <v>-746.92693999999995</v>
      </c>
      <c r="D33">
        <f ca="1">IF(ROW()-ROW($A$4)&lt;D$3,INDIRECT("Sheet1!F"&amp;MATCH(Readout!D$2,Sheet1!$E$1:$E$1715,0)+ROW()-ROW($A$4)),"")</f>
        <v>-738.97843999999998</v>
      </c>
      <c r="E33">
        <f ca="1">IF(ROW()-ROW($A$4)&lt;E$3,INDIRECT("Sheet1!F"&amp;MATCH(Readout!E$2,Sheet1!$E$1:$E$1715,0)+ROW()-ROW($A$4)),"")</f>
        <v>-742.61883999999998</v>
      </c>
      <c r="F33">
        <f ca="1">IF(ROW()-ROW($A$4)&lt;F$3,INDIRECT("Sheet1!F"&amp;MATCH(Readout!F$2,Sheet1!$E$1:$E$1715,0)+ROW()-ROW($A$4)),"")</f>
        <v>-747.81706999999994</v>
      </c>
      <c r="G33">
        <f ca="1">IF(ROW()-ROW($A$4)&lt;G$3,INDIRECT("Sheet1!F"&amp;MATCH(Readout!G$2,Sheet1!$E$1:$E$1715,0)+ROW()-ROW($A$4)),"")</f>
        <v>-727.16846999999996</v>
      </c>
      <c r="H33">
        <f ca="1">IF(ROW()-ROW($A$4)&lt;H$3,INDIRECT("Sheet1!F"&amp;MATCH(Readout!H$2,Sheet1!$E$1:$E$1715,0)+ROW()-ROW($A$4)),"")</f>
        <v>-747.87771999999995</v>
      </c>
      <c r="I33">
        <f ca="1">IF(ROW()-ROW($A$4)&lt;I$3,INDIRECT("Sheet1!F"&amp;MATCH(Readout!I$2,Sheet1!$E$1:$E$1715,0)+ROW()-ROW($A$4)),"")</f>
        <v>-740.17024000000004</v>
      </c>
      <c r="J33">
        <f ca="1">IF(ROW()-ROW($A$4)&lt;J$3,INDIRECT("Sheet1!F"&amp;MATCH(Readout!J$2,Sheet1!$E$1:$E$1715,0)+ROW()-ROW($A$4)),"")</f>
        <v>-724.28431999999998</v>
      </c>
      <c r="K33">
        <f ca="1">IF(ROW()-ROW($A$4)&lt;K$3,INDIRECT("Sheet1!F"&amp;MATCH(Readout!K$2,Sheet1!$E$1:$E$1715,0)+ROW()-ROW($A$4)),"")</f>
        <v>-746.77650000000006</v>
      </c>
      <c r="L33">
        <f ca="1">IF(ROW()-ROW($A$4)&lt;L$3,INDIRECT("Sheet1!F"&amp;MATCH(Readout!L$2,Sheet1!$E$1:$E$1715,0)+ROW()-ROW($A$4)),"")</f>
        <v>-751.47556999999995</v>
      </c>
      <c r="M33">
        <f ca="1">IF(ROW()-ROW($A$4)&lt;M$3,INDIRECT("Sheet1!F"&amp;MATCH(Readout!M$2,Sheet1!$E$1:$E$1715,0)+ROW()-ROW($A$4)),"")</f>
        <v>-744.79389000000003</v>
      </c>
      <c r="N33">
        <f ca="1">IF(ROW()-ROW($A$4)&lt;N$3,INDIRECT("Sheet1!F"&amp;MATCH(Readout!N$2,Sheet1!$E$1:$E$1715,0)+ROW()-ROW($A$4)),"")</f>
        <v>-737.56831999999997</v>
      </c>
      <c r="O33">
        <f ca="1">IF(ROW()-ROW($A$4)&lt;O$3,INDIRECT("Sheet1!F"&amp;MATCH(Readout!O$2,Sheet1!$E$1:$E$1715,0)+ROW()-ROW($A$4)),"")</f>
        <v>-751.35182999999995</v>
      </c>
      <c r="P33">
        <f ca="1">IF(ROW()-ROW($A$4)&lt;P$3,INDIRECT("Sheet1!F"&amp;MATCH(Readout!P$2,Sheet1!$E$1:$E$1715,0)+ROW()-ROW($A$4)),"")</f>
        <v>-743.13135999999997</v>
      </c>
      <c r="Q33">
        <f ca="1">IF(ROW()-ROW($A$4)&lt;Q$3,INDIRECT("Sheet1!F"&amp;MATCH(Readout!Q$2,Sheet1!$E$1:$E$1937,0)+ROW()-ROW($A$4)),"")</f>
        <v>-731.82727</v>
      </c>
    </row>
    <row r="34" spans="1:17" x14ac:dyDescent="0.2">
      <c r="A34" t="str">
        <f>Sheet1!G32</f>
        <v>Anneal Loop [HEAT]  9/14 Score</v>
      </c>
      <c r="B34">
        <f ca="1">IF(ROW()-ROW($A$4)&lt;B$3,INDIRECT("Sheet1!F"&amp;MATCH(Readout!B$2,Sheet1!$E$1:$E$1715,0)+ROW()-ROW($A$4)),"")</f>
        <v>-748.74487999999997</v>
      </c>
      <c r="C34">
        <f ca="1">IF(ROW()-ROW($A$4)&lt;C$3,INDIRECT("Sheet1!F"&amp;MATCH(Readout!C$2,Sheet1!$E$1:$E$1715,0)+ROW()-ROW($A$4)),"")</f>
        <v>-746.92693999999995</v>
      </c>
      <c r="D34">
        <f ca="1">IF(ROW()-ROW($A$4)&lt;D$3,INDIRECT("Sheet1!F"&amp;MATCH(Readout!D$2,Sheet1!$E$1:$E$1715,0)+ROW()-ROW($A$4)),"")</f>
        <v>-738.97843999999998</v>
      </c>
      <c r="E34">
        <f ca="1">IF(ROW()-ROW($A$4)&lt;E$3,INDIRECT("Sheet1!F"&amp;MATCH(Readout!E$2,Sheet1!$E$1:$E$1715,0)+ROW()-ROW($A$4)),"")</f>
        <v>-742.61883999999998</v>
      </c>
      <c r="F34">
        <f ca="1">IF(ROW()-ROW($A$4)&lt;F$3,INDIRECT("Sheet1!F"&amp;MATCH(Readout!F$2,Sheet1!$E$1:$E$1715,0)+ROW()-ROW($A$4)),"")</f>
        <v>-747.81706999999994</v>
      </c>
      <c r="G34">
        <f ca="1">IF(ROW()-ROW($A$4)&lt;G$3,INDIRECT("Sheet1!F"&amp;MATCH(Readout!G$2,Sheet1!$E$1:$E$1715,0)+ROW()-ROW($A$4)),"")</f>
        <v>-727.16846999999996</v>
      </c>
      <c r="H34">
        <f ca="1">IF(ROW()-ROW($A$4)&lt;H$3,INDIRECT("Sheet1!F"&amp;MATCH(Readout!H$2,Sheet1!$E$1:$E$1715,0)+ROW()-ROW($A$4)),"")</f>
        <v>-747.87771999999995</v>
      </c>
      <c r="I34">
        <f ca="1">IF(ROW()-ROW($A$4)&lt;I$3,INDIRECT("Sheet1!F"&amp;MATCH(Readout!I$2,Sheet1!$E$1:$E$1715,0)+ROW()-ROW($A$4)),"")</f>
        <v>-740.17024000000004</v>
      </c>
      <c r="J34">
        <f ca="1">IF(ROW()-ROW($A$4)&lt;J$3,INDIRECT("Sheet1!F"&amp;MATCH(Readout!J$2,Sheet1!$E$1:$E$1715,0)+ROW()-ROW($A$4)),"")</f>
        <v>-724.28431999999998</v>
      </c>
      <c r="K34">
        <f ca="1">IF(ROW()-ROW($A$4)&lt;K$3,INDIRECT("Sheet1!F"&amp;MATCH(Readout!K$2,Sheet1!$E$1:$E$1715,0)+ROW()-ROW($A$4)),"")</f>
        <v>-746.77650000000006</v>
      </c>
      <c r="L34">
        <f ca="1">IF(ROW()-ROW($A$4)&lt;L$3,INDIRECT("Sheet1!F"&amp;MATCH(Readout!L$2,Sheet1!$E$1:$E$1715,0)+ROW()-ROW($A$4)),"")</f>
        <v>-751.47556999999995</v>
      </c>
      <c r="M34">
        <f ca="1">IF(ROW()-ROW($A$4)&lt;M$3,INDIRECT("Sheet1!F"&amp;MATCH(Readout!M$2,Sheet1!$E$1:$E$1715,0)+ROW()-ROW($A$4)),"")</f>
        <v>-744.79389000000003</v>
      </c>
      <c r="N34">
        <f ca="1">IF(ROW()-ROW($A$4)&lt;N$3,INDIRECT("Sheet1!F"&amp;MATCH(Readout!N$2,Sheet1!$E$1:$E$1715,0)+ROW()-ROW($A$4)),"")</f>
        <v>-737.56831999999997</v>
      </c>
      <c r="O34">
        <f ca="1">IF(ROW()-ROW($A$4)&lt;O$3,INDIRECT("Sheet1!F"&amp;MATCH(Readout!O$2,Sheet1!$E$1:$E$1715,0)+ROW()-ROW($A$4)),"")</f>
        <v>-751.35182999999995</v>
      </c>
      <c r="P34">
        <f ca="1">IF(ROW()-ROW($A$4)&lt;P$3,INDIRECT("Sheet1!F"&amp;MATCH(Readout!P$2,Sheet1!$E$1:$E$1715,0)+ROW()-ROW($A$4)),"")</f>
        <v>-743.13135999999997</v>
      </c>
      <c r="Q34">
        <f ca="1">IF(ROW()-ROW($A$4)&lt;Q$3,INDIRECT("Sheet1!F"&amp;MATCH(Readout!Q$2,Sheet1!$E$1:$E$1937,0)+ROW()-ROW($A$4)),"")</f>
        <v>-731.82727</v>
      </c>
    </row>
    <row r="35" spans="1:17" x14ac:dyDescent="0.2">
      <c r="A35" t="str">
        <f>Sheet1!G33</f>
        <v>Anneal Loop [HEAT] 10/14 Score</v>
      </c>
      <c r="B35">
        <f ca="1">IF(ROW()-ROW($A$4)&lt;B$3,INDIRECT("Sheet1!F"&amp;MATCH(Readout!B$2,Sheet1!$E$1:$E$1715,0)+ROW()-ROW($A$4)),"")</f>
        <v>-733.00698</v>
      </c>
      <c r="C35">
        <f ca="1">IF(ROW()-ROW($A$4)&lt;C$3,INDIRECT("Sheet1!F"&amp;MATCH(Readout!C$2,Sheet1!$E$1:$E$1715,0)+ROW()-ROW($A$4)),"")</f>
        <v>-746.92693999999995</v>
      </c>
      <c r="D35">
        <f ca="1">IF(ROW()-ROW($A$4)&lt;D$3,INDIRECT("Sheet1!F"&amp;MATCH(Readout!D$2,Sheet1!$E$1:$E$1715,0)+ROW()-ROW($A$4)),"")</f>
        <v>-738.97843999999998</v>
      </c>
      <c r="E35">
        <f ca="1">IF(ROW()-ROW($A$4)&lt;E$3,INDIRECT("Sheet1!F"&amp;MATCH(Readout!E$2,Sheet1!$E$1:$E$1715,0)+ROW()-ROW($A$4)),"")</f>
        <v>-742.61883999999998</v>
      </c>
      <c r="F35">
        <f ca="1">IF(ROW()-ROW($A$4)&lt;F$3,INDIRECT("Sheet1!F"&amp;MATCH(Readout!F$2,Sheet1!$E$1:$E$1715,0)+ROW()-ROW($A$4)),"")</f>
        <v>-747.81706999999994</v>
      </c>
      <c r="G35">
        <f ca="1">IF(ROW()-ROW($A$4)&lt;G$3,INDIRECT("Sheet1!F"&amp;MATCH(Readout!G$2,Sheet1!$E$1:$E$1715,0)+ROW()-ROW($A$4)),"")</f>
        <v>-727.16846999999996</v>
      </c>
      <c r="H35">
        <f ca="1">IF(ROW()-ROW($A$4)&lt;H$3,INDIRECT("Sheet1!F"&amp;MATCH(Readout!H$2,Sheet1!$E$1:$E$1715,0)+ROW()-ROW($A$4)),"")</f>
        <v>-747.87771999999995</v>
      </c>
      <c r="I35">
        <f ca="1">IF(ROW()-ROW($A$4)&lt;I$3,INDIRECT("Sheet1!F"&amp;MATCH(Readout!I$2,Sheet1!$E$1:$E$1715,0)+ROW()-ROW($A$4)),"")</f>
        <v>-740.17024000000004</v>
      </c>
      <c r="J35">
        <f ca="1">IF(ROW()-ROW($A$4)&lt;J$3,INDIRECT("Sheet1!F"&amp;MATCH(Readout!J$2,Sheet1!$E$1:$E$1715,0)+ROW()-ROW($A$4)),"")</f>
        <v>-728.13174000000004</v>
      </c>
      <c r="K35">
        <f ca="1">IF(ROW()-ROW($A$4)&lt;K$3,INDIRECT("Sheet1!F"&amp;MATCH(Readout!K$2,Sheet1!$E$1:$E$1715,0)+ROW()-ROW($A$4)),"")</f>
        <v>-746.77650000000006</v>
      </c>
      <c r="L35">
        <f ca="1">IF(ROW()-ROW($A$4)&lt;L$3,INDIRECT("Sheet1!F"&amp;MATCH(Readout!L$2,Sheet1!$E$1:$E$1715,0)+ROW()-ROW($A$4)),"")</f>
        <v>-751.47556999999995</v>
      </c>
      <c r="M35">
        <f ca="1">IF(ROW()-ROW($A$4)&lt;M$3,INDIRECT("Sheet1!F"&amp;MATCH(Readout!M$2,Sheet1!$E$1:$E$1715,0)+ROW()-ROW($A$4)),"")</f>
        <v>-744.79389000000003</v>
      </c>
      <c r="N35">
        <f ca="1">IF(ROW()-ROW($A$4)&lt;N$3,INDIRECT("Sheet1!F"&amp;MATCH(Readout!N$2,Sheet1!$E$1:$E$1715,0)+ROW()-ROW($A$4)),"")</f>
        <v>-737.56831999999997</v>
      </c>
      <c r="O35">
        <f ca="1">IF(ROW()-ROW($A$4)&lt;O$3,INDIRECT("Sheet1!F"&amp;MATCH(Readout!O$2,Sheet1!$E$1:$E$1715,0)+ROW()-ROW($A$4)),"")</f>
        <v>-751.35182999999995</v>
      </c>
      <c r="P35">
        <f ca="1">IF(ROW()-ROW($A$4)&lt;P$3,INDIRECT("Sheet1!F"&amp;MATCH(Readout!P$2,Sheet1!$E$1:$E$1715,0)+ROW()-ROW($A$4)),"")</f>
        <v>-743.13135999999997</v>
      </c>
      <c r="Q35">
        <f ca="1">IF(ROW()-ROW($A$4)&lt;Q$3,INDIRECT("Sheet1!F"&amp;MATCH(Readout!Q$2,Sheet1!$E$1:$E$1937,0)+ROW()-ROW($A$4)),"")</f>
        <v>-718.18894999999998</v>
      </c>
    </row>
    <row r="36" spans="1:17" x14ac:dyDescent="0.2">
      <c r="A36" t="str">
        <f>Sheet1!G34</f>
        <v>Anneal Loop [COOL] 11/14 Score</v>
      </c>
      <c r="B36">
        <f ca="1">IF(ROW()-ROW($A$4)&lt;B$3,INDIRECT("Sheet1!F"&amp;MATCH(Readout!B$2,Sheet1!$E$1:$E$1715,0)+ROW()-ROW($A$4)),"")</f>
        <v>-737.57821000000001</v>
      </c>
      <c r="C36">
        <f ca="1">IF(ROW()-ROW($A$4)&lt;C$3,INDIRECT("Sheet1!F"&amp;MATCH(Readout!C$2,Sheet1!$E$1:$E$1715,0)+ROW()-ROW($A$4)),"")</f>
        <v>-746.92693999999995</v>
      </c>
      <c r="D36">
        <f ca="1">IF(ROW()-ROW($A$4)&lt;D$3,INDIRECT("Sheet1!F"&amp;MATCH(Readout!D$2,Sheet1!$E$1:$E$1715,0)+ROW()-ROW($A$4)),"")</f>
        <v>-739.63757999999996</v>
      </c>
      <c r="E36">
        <f ca="1">IF(ROW()-ROW($A$4)&lt;E$3,INDIRECT("Sheet1!F"&amp;MATCH(Readout!E$2,Sheet1!$E$1:$E$1715,0)+ROW()-ROW($A$4)),"")</f>
        <v>-743.00233000000003</v>
      </c>
      <c r="F36">
        <f ca="1">IF(ROW()-ROW($A$4)&lt;F$3,INDIRECT("Sheet1!F"&amp;MATCH(Readout!F$2,Sheet1!$E$1:$E$1715,0)+ROW()-ROW($A$4)),"")</f>
        <v>-747.81706999999994</v>
      </c>
      <c r="G36">
        <f ca="1">IF(ROW()-ROW($A$4)&lt;G$3,INDIRECT("Sheet1!F"&amp;MATCH(Readout!G$2,Sheet1!$E$1:$E$1715,0)+ROW()-ROW($A$4)),"")</f>
        <v>-727.16846999999996</v>
      </c>
      <c r="H36">
        <f ca="1">IF(ROW()-ROW($A$4)&lt;H$3,INDIRECT("Sheet1!F"&amp;MATCH(Readout!H$2,Sheet1!$E$1:$E$1715,0)+ROW()-ROW($A$4)),"")</f>
        <v>-747.22125000000005</v>
      </c>
      <c r="I36">
        <f ca="1">IF(ROW()-ROW($A$4)&lt;I$3,INDIRECT("Sheet1!F"&amp;MATCH(Readout!I$2,Sheet1!$E$1:$E$1715,0)+ROW()-ROW($A$4)),"")</f>
        <v>-740.36482999999998</v>
      </c>
      <c r="J36">
        <f ca="1">IF(ROW()-ROW($A$4)&lt;J$3,INDIRECT("Sheet1!F"&amp;MATCH(Readout!J$2,Sheet1!$E$1:$E$1715,0)+ROW()-ROW($A$4)),"")</f>
        <v>-728.69658000000004</v>
      </c>
      <c r="K36">
        <f ca="1">IF(ROW()-ROW($A$4)&lt;K$3,INDIRECT("Sheet1!F"&amp;MATCH(Readout!K$2,Sheet1!$E$1:$E$1715,0)+ROW()-ROW($A$4)),"")</f>
        <v>-744.19642999999996</v>
      </c>
      <c r="L36">
        <f ca="1">IF(ROW()-ROW($A$4)&lt;L$3,INDIRECT("Sheet1!F"&amp;MATCH(Readout!L$2,Sheet1!$E$1:$E$1715,0)+ROW()-ROW($A$4)),"")</f>
        <v>-750.17092000000002</v>
      </c>
      <c r="M36">
        <f ca="1">IF(ROW()-ROW($A$4)&lt;M$3,INDIRECT("Sheet1!F"&amp;MATCH(Readout!M$2,Sheet1!$E$1:$E$1715,0)+ROW()-ROW($A$4)),"")</f>
        <v>-743.90058999999997</v>
      </c>
      <c r="N36">
        <f ca="1">IF(ROW()-ROW($A$4)&lt;N$3,INDIRECT("Sheet1!F"&amp;MATCH(Readout!N$2,Sheet1!$E$1:$E$1715,0)+ROW()-ROW($A$4)),"")</f>
        <v>-737.56831999999997</v>
      </c>
      <c r="O36">
        <f ca="1">IF(ROW()-ROW($A$4)&lt;O$3,INDIRECT("Sheet1!F"&amp;MATCH(Readout!O$2,Sheet1!$E$1:$E$1715,0)+ROW()-ROW($A$4)),"")</f>
        <v>-751.35182999999995</v>
      </c>
      <c r="P36">
        <f ca="1">IF(ROW()-ROW($A$4)&lt;P$3,INDIRECT("Sheet1!F"&amp;MATCH(Readout!P$2,Sheet1!$E$1:$E$1715,0)+ROW()-ROW($A$4)),"")</f>
        <v>-741.42799000000002</v>
      </c>
      <c r="Q36">
        <f ca="1">IF(ROW()-ROW($A$4)&lt;Q$3,INDIRECT("Sheet1!F"&amp;MATCH(Readout!Q$2,Sheet1!$E$1:$E$1937,0)+ROW()-ROW($A$4)),"")</f>
        <v>-717.70254999999997</v>
      </c>
    </row>
    <row r="37" spans="1:17" x14ac:dyDescent="0.2">
      <c r="A37" t="str">
        <f>Sheet1!G35</f>
        <v>Anneal Loop [COOL] 12/14 Score</v>
      </c>
      <c r="B37">
        <f ca="1">IF(ROW()-ROW($A$4)&lt;B$3,INDIRECT("Sheet1!F"&amp;MATCH(Readout!B$2,Sheet1!$E$1:$E$1715,0)+ROW()-ROW($A$4)),"")</f>
        <v>-743.41399999999999</v>
      </c>
      <c r="C37">
        <f ca="1">IF(ROW()-ROW($A$4)&lt;C$3,INDIRECT("Sheet1!F"&amp;MATCH(Readout!C$2,Sheet1!$E$1:$E$1715,0)+ROW()-ROW($A$4)),"")</f>
        <v>-746.92693999999995</v>
      </c>
      <c r="D37">
        <f ca="1">IF(ROW()-ROW($A$4)&lt;D$3,INDIRECT("Sheet1!F"&amp;MATCH(Readout!D$2,Sheet1!$E$1:$E$1715,0)+ROW()-ROW($A$4)),"")</f>
        <v>-736.79636000000005</v>
      </c>
      <c r="E37">
        <f ca="1">IF(ROW()-ROW($A$4)&lt;E$3,INDIRECT("Sheet1!F"&amp;MATCH(Readout!E$2,Sheet1!$E$1:$E$1715,0)+ROW()-ROW($A$4)),"")</f>
        <v>-739.25441000000001</v>
      </c>
      <c r="F37">
        <f ca="1">IF(ROW()-ROW($A$4)&lt;F$3,INDIRECT("Sheet1!F"&amp;MATCH(Readout!F$2,Sheet1!$E$1:$E$1715,0)+ROW()-ROW($A$4)),"")</f>
        <v>-744.40286000000003</v>
      </c>
      <c r="G37">
        <f ca="1">IF(ROW()-ROW($A$4)&lt;G$3,INDIRECT("Sheet1!F"&amp;MATCH(Readout!G$2,Sheet1!$E$1:$E$1715,0)+ROW()-ROW($A$4)),"")</f>
        <v>-732.16372999999999</v>
      </c>
      <c r="H37">
        <f ca="1">IF(ROW()-ROW($A$4)&lt;H$3,INDIRECT("Sheet1!F"&amp;MATCH(Readout!H$2,Sheet1!$E$1:$E$1715,0)+ROW()-ROW($A$4)),"")</f>
        <v>-747.22125000000005</v>
      </c>
      <c r="I37">
        <f ca="1">IF(ROW()-ROW($A$4)&lt;I$3,INDIRECT("Sheet1!F"&amp;MATCH(Readout!I$2,Sheet1!$E$1:$E$1715,0)+ROW()-ROW($A$4)),"")</f>
        <v>-740.36482999999998</v>
      </c>
      <c r="J37">
        <f ca="1">IF(ROW()-ROW($A$4)&lt;J$3,INDIRECT("Sheet1!F"&amp;MATCH(Readout!J$2,Sheet1!$E$1:$E$1715,0)+ROW()-ROW($A$4)),"")</f>
        <v>-730.79795999999999</v>
      </c>
      <c r="K37">
        <f ca="1">IF(ROW()-ROW($A$4)&lt;K$3,INDIRECT("Sheet1!F"&amp;MATCH(Readout!K$2,Sheet1!$E$1:$E$1715,0)+ROW()-ROW($A$4)),"")</f>
        <v>-745.65342999999996</v>
      </c>
      <c r="L37">
        <f ca="1">IF(ROW()-ROW($A$4)&lt;L$3,INDIRECT("Sheet1!F"&amp;MATCH(Readout!L$2,Sheet1!$E$1:$E$1715,0)+ROW()-ROW($A$4)),"")</f>
        <v>-750.17092000000002</v>
      </c>
      <c r="M37">
        <f ca="1">IF(ROW()-ROW($A$4)&lt;M$3,INDIRECT("Sheet1!F"&amp;MATCH(Readout!M$2,Sheet1!$E$1:$E$1715,0)+ROW()-ROW($A$4)),"")</f>
        <v>-744.27215999999999</v>
      </c>
      <c r="N37">
        <f ca="1">IF(ROW()-ROW($A$4)&lt;N$3,INDIRECT("Sheet1!F"&amp;MATCH(Readout!N$2,Sheet1!$E$1:$E$1715,0)+ROW()-ROW($A$4)),"")</f>
        <v>-740.55952000000002</v>
      </c>
      <c r="O37">
        <f ca="1">IF(ROW()-ROW($A$4)&lt;O$3,INDIRECT("Sheet1!F"&amp;MATCH(Readout!O$2,Sheet1!$E$1:$E$1715,0)+ROW()-ROW($A$4)),"")</f>
        <v>-751.35182999999995</v>
      </c>
      <c r="P37">
        <f ca="1">IF(ROW()-ROW($A$4)&lt;P$3,INDIRECT("Sheet1!F"&amp;MATCH(Readout!P$2,Sheet1!$E$1:$E$1715,0)+ROW()-ROW($A$4)),"")</f>
        <v>-739.23289999999997</v>
      </c>
      <c r="Q37">
        <f ca="1">IF(ROW()-ROW($A$4)&lt;Q$3,INDIRECT("Sheet1!F"&amp;MATCH(Readout!Q$2,Sheet1!$E$1:$E$1937,0)+ROW()-ROW($A$4)),"")</f>
        <v>-717.70254999999997</v>
      </c>
    </row>
    <row r="38" spans="1:17" x14ac:dyDescent="0.2">
      <c r="A38" t="str">
        <f>Sheet1!G36</f>
        <v>Anneal Loop [COOL] 13/14 Score</v>
      </c>
      <c r="B38">
        <f ca="1">IF(ROW()-ROW($A$4)&lt;B$3,INDIRECT("Sheet1!F"&amp;MATCH(Readout!B$2,Sheet1!$E$1:$E$1715,0)+ROW()-ROW($A$4)),"")</f>
        <v>-740.19601</v>
      </c>
      <c r="C38">
        <f ca="1">IF(ROW()-ROW($A$4)&lt;C$3,INDIRECT("Sheet1!F"&amp;MATCH(Readout!C$2,Sheet1!$E$1:$E$1715,0)+ROW()-ROW($A$4)),"")</f>
        <v>-746.92693999999995</v>
      </c>
      <c r="D38">
        <f ca="1">IF(ROW()-ROW($A$4)&lt;D$3,INDIRECT("Sheet1!F"&amp;MATCH(Readout!D$2,Sheet1!$E$1:$E$1715,0)+ROW()-ROW($A$4)),"")</f>
        <v>-736.79636000000005</v>
      </c>
      <c r="E38">
        <f ca="1">IF(ROW()-ROW($A$4)&lt;E$3,INDIRECT("Sheet1!F"&amp;MATCH(Readout!E$2,Sheet1!$E$1:$E$1715,0)+ROW()-ROW($A$4)),"")</f>
        <v>-739.91511000000003</v>
      </c>
      <c r="F38">
        <f ca="1">IF(ROW()-ROW($A$4)&lt;F$3,INDIRECT("Sheet1!F"&amp;MATCH(Readout!F$2,Sheet1!$E$1:$E$1715,0)+ROW()-ROW($A$4)),"")</f>
        <v>-744.40286000000003</v>
      </c>
      <c r="G38">
        <f ca="1">IF(ROW()-ROW($A$4)&lt;G$3,INDIRECT("Sheet1!F"&amp;MATCH(Readout!G$2,Sheet1!$E$1:$E$1715,0)+ROW()-ROW($A$4)),"")</f>
        <v>-732.16372999999999</v>
      </c>
      <c r="H38">
        <f ca="1">IF(ROW()-ROW($A$4)&lt;H$3,INDIRECT("Sheet1!F"&amp;MATCH(Readout!H$2,Sheet1!$E$1:$E$1715,0)+ROW()-ROW($A$4)),"")</f>
        <v>-747.24117000000001</v>
      </c>
      <c r="I38">
        <f ca="1">IF(ROW()-ROW($A$4)&lt;I$3,INDIRECT("Sheet1!F"&amp;MATCH(Readout!I$2,Sheet1!$E$1:$E$1715,0)+ROW()-ROW($A$4)),"")</f>
        <v>-733.80141000000003</v>
      </c>
      <c r="J38">
        <f ca="1">IF(ROW()-ROW($A$4)&lt;J$3,INDIRECT("Sheet1!F"&amp;MATCH(Readout!J$2,Sheet1!$E$1:$E$1715,0)+ROW()-ROW($A$4)),"")</f>
        <v>-728.74963000000002</v>
      </c>
      <c r="K38">
        <f ca="1">IF(ROW()-ROW($A$4)&lt;K$3,INDIRECT("Sheet1!F"&amp;MATCH(Readout!K$2,Sheet1!$E$1:$E$1715,0)+ROW()-ROW($A$4)),"")</f>
        <v>-745.11731999999995</v>
      </c>
      <c r="L38">
        <f ca="1">IF(ROW()-ROW($A$4)&lt;L$3,INDIRECT("Sheet1!F"&amp;MATCH(Readout!L$2,Sheet1!$E$1:$E$1715,0)+ROW()-ROW($A$4)),"")</f>
        <v>-748.20433000000003</v>
      </c>
      <c r="M38">
        <f ca="1">IF(ROW()-ROW($A$4)&lt;M$3,INDIRECT("Sheet1!F"&amp;MATCH(Readout!M$2,Sheet1!$E$1:$E$1715,0)+ROW()-ROW($A$4)),"")</f>
        <v>-744.27215999999999</v>
      </c>
      <c r="N38">
        <f ca="1">IF(ROW()-ROW($A$4)&lt;N$3,INDIRECT("Sheet1!F"&amp;MATCH(Readout!N$2,Sheet1!$E$1:$E$1715,0)+ROW()-ROW($A$4)),"")</f>
        <v>-737.81443000000002</v>
      </c>
      <c r="O38">
        <f ca="1">IF(ROW()-ROW($A$4)&lt;O$3,INDIRECT("Sheet1!F"&amp;MATCH(Readout!O$2,Sheet1!$E$1:$E$1715,0)+ROW()-ROW($A$4)),"")</f>
        <v>-738.30492000000004</v>
      </c>
      <c r="P38">
        <f ca="1">IF(ROW()-ROW($A$4)&lt;P$3,INDIRECT("Sheet1!F"&amp;MATCH(Readout!P$2,Sheet1!$E$1:$E$1715,0)+ROW()-ROW($A$4)),"")</f>
        <v>-741.95650999999998</v>
      </c>
      <c r="Q38">
        <f ca="1">IF(ROW()-ROW($A$4)&lt;Q$3,INDIRECT("Sheet1!F"&amp;MATCH(Readout!Q$2,Sheet1!$E$1:$E$1937,0)+ROW()-ROW($A$4)),"")</f>
        <v>-717.70254999999997</v>
      </c>
    </row>
    <row r="39" spans="1:17" x14ac:dyDescent="0.2">
      <c r="A39" t="str">
        <f>Sheet1!G37</f>
        <v>Anneal Loop [COOL] 14/14 Score</v>
      </c>
      <c r="B39">
        <f ca="1">IF(ROW()-ROW($A$4)&lt;B$3,INDIRECT("Sheet1!F"&amp;MATCH(Readout!B$2,Sheet1!$E$1:$E$1715,0)+ROW()-ROW($A$4)),"")</f>
        <v>-738.15093999999999</v>
      </c>
      <c r="C39">
        <f ca="1">IF(ROW()-ROW($A$4)&lt;C$3,INDIRECT("Sheet1!F"&amp;MATCH(Readout!C$2,Sheet1!$E$1:$E$1715,0)+ROW()-ROW($A$4)),"")</f>
        <v>-736.67359999999996</v>
      </c>
      <c r="D39">
        <f ca="1">IF(ROW()-ROW($A$4)&lt;D$3,INDIRECT("Sheet1!F"&amp;MATCH(Readout!D$2,Sheet1!$E$1:$E$1715,0)+ROW()-ROW($A$4)),"")</f>
        <v>-736.79636000000005</v>
      </c>
      <c r="E39">
        <f ca="1">IF(ROW()-ROW($A$4)&lt;E$3,INDIRECT("Sheet1!F"&amp;MATCH(Readout!E$2,Sheet1!$E$1:$E$1715,0)+ROW()-ROW($A$4)),"")</f>
        <v>-739.91511000000003</v>
      </c>
      <c r="F39">
        <f ca="1">IF(ROW()-ROW($A$4)&lt;F$3,INDIRECT("Sheet1!F"&amp;MATCH(Readout!F$2,Sheet1!$E$1:$E$1715,0)+ROW()-ROW($A$4)),"")</f>
        <v>-741.42421999999999</v>
      </c>
      <c r="G39">
        <f ca="1">IF(ROW()-ROW($A$4)&lt;G$3,INDIRECT("Sheet1!F"&amp;MATCH(Readout!G$2,Sheet1!$E$1:$E$1715,0)+ROW()-ROW($A$4)),"")</f>
        <v>-733.86517000000003</v>
      </c>
      <c r="H39">
        <f ca="1">IF(ROW()-ROW($A$4)&lt;H$3,INDIRECT("Sheet1!F"&amp;MATCH(Readout!H$2,Sheet1!$E$1:$E$1715,0)+ROW()-ROW($A$4)),"")</f>
        <v>-753.33574999999996</v>
      </c>
      <c r="I39">
        <f ca="1">IF(ROW()-ROW($A$4)&lt;I$3,INDIRECT("Sheet1!F"&amp;MATCH(Readout!I$2,Sheet1!$E$1:$E$1715,0)+ROW()-ROW($A$4)),"")</f>
        <v>-740.19365000000005</v>
      </c>
      <c r="J39">
        <f ca="1">IF(ROW()-ROW($A$4)&lt;J$3,INDIRECT("Sheet1!F"&amp;MATCH(Readout!J$2,Sheet1!$E$1:$E$1715,0)+ROW()-ROW($A$4)),"")</f>
        <v>-728.95709999999997</v>
      </c>
      <c r="K39">
        <f ca="1">IF(ROW()-ROW($A$4)&lt;K$3,INDIRECT("Sheet1!F"&amp;MATCH(Readout!K$2,Sheet1!$E$1:$E$1715,0)+ROW()-ROW($A$4)),"")</f>
        <v>-746.55068000000006</v>
      </c>
      <c r="L39">
        <f ca="1">IF(ROW()-ROW($A$4)&lt;L$3,INDIRECT("Sheet1!F"&amp;MATCH(Readout!L$2,Sheet1!$E$1:$E$1715,0)+ROW()-ROW($A$4)),"")</f>
        <v>-748.41976999999997</v>
      </c>
      <c r="M39">
        <f ca="1">IF(ROW()-ROW($A$4)&lt;M$3,INDIRECT("Sheet1!F"&amp;MATCH(Readout!M$2,Sheet1!$E$1:$E$1715,0)+ROW()-ROW($A$4)),"")</f>
        <v>-745.91166999999996</v>
      </c>
      <c r="N39">
        <f ca="1">IF(ROW()-ROW($A$4)&lt;N$3,INDIRECT("Sheet1!F"&amp;MATCH(Readout!N$2,Sheet1!$E$1:$E$1715,0)+ROW()-ROW($A$4)),"")</f>
        <v>-742.47433000000001</v>
      </c>
      <c r="O39">
        <f ca="1">IF(ROW()-ROW($A$4)&lt;O$3,INDIRECT("Sheet1!F"&amp;MATCH(Readout!O$2,Sheet1!$E$1:$E$1715,0)+ROW()-ROW($A$4)),"")</f>
        <v>-742.68087000000003</v>
      </c>
      <c r="P39">
        <f ca="1">IF(ROW()-ROW($A$4)&lt;P$3,INDIRECT("Sheet1!F"&amp;MATCH(Readout!P$2,Sheet1!$E$1:$E$1715,0)+ROW()-ROW($A$4)),"")</f>
        <v>-741.95650999999998</v>
      </c>
      <c r="Q39">
        <f ca="1">IF(ROW()-ROW($A$4)&lt;Q$3,INDIRECT("Sheet1!F"&amp;MATCH(Readout!Q$2,Sheet1!$E$1:$E$1937,0)+ROW()-ROW($A$4)),"")</f>
        <v>-717.70254999999997</v>
      </c>
    </row>
    <row r="40" spans="1:17" x14ac:dyDescent="0.2">
      <c r="A40" t="str">
        <f>Sheet1!G38</f>
        <v>Minimization Loop Score</v>
      </c>
      <c r="B40">
        <f ca="1">IF(ROW()-ROW($A$4)&lt;B$3,INDIRECT("Sheet1!F"&amp;MATCH(Readout!B$2,Sheet1!$E$1:$E$1715,0)+ROW()-ROW($A$4)),"")</f>
        <v>-739.17169000000001</v>
      </c>
      <c r="C40">
        <f ca="1">IF(ROW()-ROW($A$4)&lt;C$3,INDIRECT("Sheet1!F"&amp;MATCH(Readout!C$2,Sheet1!$E$1:$E$1715,0)+ROW()-ROW($A$4)),"")</f>
        <v>-739.56510000000003</v>
      </c>
      <c r="D40">
        <f ca="1">IF(ROW()-ROW($A$4)&lt;D$3,INDIRECT("Sheet1!F"&amp;MATCH(Readout!D$2,Sheet1!$E$1:$E$1715,0)+ROW()-ROW($A$4)),"")</f>
        <v>-737.70653000000004</v>
      </c>
      <c r="E40">
        <f ca="1">IF(ROW()-ROW($A$4)&lt;E$3,INDIRECT("Sheet1!F"&amp;MATCH(Readout!E$2,Sheet1!$E$1:$E$1715,0)+ROW()-ROW($A$4)),"")</f>
        <v>-740.34157000000005</v>
      </c>
      <c r="F40">
        <f ca="1">IF(ROW()-ROW($A$4)&lt;F$3,INDIRECT("Sheet1!F"&amp;MATCH(Readout!F$2,Sheet1!$E$1:$E$1715,0)+ROW()-ROW($A$4)),"")</f>
        <v>-742.02418</v>
      </c>
      <c r="G40">
        <f ca="1">IF(ROW()-ROW($A$4)&lt;G$3,INDIRECT("Sheet1!F"&amp;MATCH(Readout!G$2,Sheet1!$E$1:$E$1715,0)+ROW()-ROW($A$4)),"")</f>
        <v>-734.63633000000004</v>
      </c>
      <c r="H40">
        <f ca="1">IF(ROW()-ROW($A$4)&lt;H$3,INDIRECT("Sheet1!F"&amp;MATCH(Readout!H$2,Sheet1!$E$1:$E$1715,0)+ROW()-ROW($A$4)),"")</f>
        <v>-753.80582000000004</v>
      </c>
      <c r="I40">
        <f ca="1">IF(ROW()-ROW($A$4)&lt;I$3,INDIRECT("Sheet1!F"&amp;MATCH(Readout!I$2,Sheet1!$E$1:$E$1715,0)+ROW()-ROW($A$4)),"")</f>
        <v>-741.41876000000002</v>
      </c>
      <c r="J40">
        <f ca="1">IF(ROW()-ROW($A$4)&lt;J$3,INDIRECT("Sheet1!F"&amp;MATCH(Readout!J$2,Sheet1!$E$1:$E$1715,0)+ROW()-ROW($A$4)),"")</f>
        <v>-729.31602999999996</v>
      </c>
      <c r="K40">
        <f ca="1">IF(ROW()-ROW($A$4)&lt;K$3,INDIRECT("Sheet1!F"&amp;MATCH(Readout!K$2,Sheet1!$E$1:$E$1715,0)+ROW()-ROW($A$4)),"")</f>
        <v>-746.83752000000004</v>
      </c>
      <c r="L40">
        <f ca="1">IF(ROW()-ROW($A$4)&lt;L$3,INDIRECT("Sheet1!F"&amp;MATCH(Readout!L$2,Sheet1!$E$1:$E$1715,0)+ROW()-ROW($A$4)),"")</f>
        <v>-748.83900000000006</v>
      </c>
      <c r="M40">
        <f ca="1">IF(ROW()-ROW($A$4)&lt;M$3,INDIRECT("Sheet1!F"&amp;MATCH(Readout!M$2,Sheet1!$E$1:$E$1715,0)+ROW()-ROW($A$4)),"")</f>
        <v>-746.51629000000003</v>
      </c>
      <c r="N40">
        <f ca="1">IF(ROW()-ROW($A$4)&lt;N$3,INDIRECT("Sheet1!F"&amp;MATCH(Readout!N$2,Sheet1!$E$1:$E$1715,0)+ROW()-ROW($A$4)),"")</f>
        <v>-743.30844000000002</v>
      </c>
      <c r="O40">
        <f ca="1">IF(ROW()-ROW($A$4)&lt;O$3,INDIRECT("Sheet1!F"&amp;MATCH(Readout!O$2,Sheet1!$E$1:$E$1715,0)+ROW()-ROW($A$4)),"")</f>
        <v>-743.40673000000004</v>
      </c>
      <c r="P40">
        <f ca="1">IF(ROW()-ROW($A$4)&lt;P$3,INDIRECT("Sheet1!F"&amp;MATCH(Readout!P$2,Sheet1!$E$1:$E$1715,0)+ROW()-ROW($A$4)),"")</f>
        <v>-742.91259000000002</v>
      </c>
      <c r="Q40">
        <f ca="1">IF(ROW()-ROW($A$4)&lt;Q$3,INDIRECT("Sheet1!F"&amp;MATCH(Readout!Q$2,Sheet1!$E$1:$E$1937,0)+ROW()-ROW($A$4)),"")</f>
        <v>-718.30078000000003</v>
      </c>
    </row>
    <row r="41" spans="1:17" x14ac:dyDescent="0.2">
      <c r="A41" t="str">
        <f>Sheet1!G39</f>
        <v>Mutant Pack Score</v>
      </c>
      <c r="B41">
        <f ca="1">IF(ROW()-ROW($A$4)&lt;B$3,INDIRECT("Sheet1!F"&amp;MATCH(Readout!B$2,Sheet1!$E$1:$E$1715,0)+ROW()-ROW($A$4)),"")</f>
        <v>-738.86856999999998</v>
      </c>
      <c r="C41">
        <f ca="1">IF(ROW()-ROW($A$4)&lt;C$3,INDIRECT("Sheet1!F"&amp;MATCH(Readout!C$2,Sheet1!$E$1:$E$1715,0)+ROW()-ROW($A$4)),"")</f>
        <v>-739.19443999999999</v>
      </c>
      <c r="D41">
        <f ca="1">IF(ROW()-ROW($A$4)&lt;D$3,INDIRECT("Sheet1!F"&amp;MATCH(Readout!D$2,Sheet1!$E$1:$E$1715,0)+ROW()-ROW($A$4)),"")</f>
        <v>-737.73874999999998</v>
      </c>
      <c r="E41">
        <f ca="1">IF(ROW()-ROW($A$4)&lt;E$3,INDIRECT("Sheet1!F"&amp;MATCH(Readout!E$2,Sheet1!$E$1:$E$1715,0)+ROW()-ROW($A$4)),"")</f>
        <v>-739.94578000000001</v>
      </c>
      <c r="F41">
        <f ca="1">IF(ROW()-ROW($A$4)&lt;F$3,INDIRECT("Sheet1!F"&amp;MATCH(Readout!F$2,Sheet1!$E$1:$E$1715,0)+ROW()-ROW($A$4)),"")</f>
        <v>-741.77266999999995</v>
      </c>
      <c r="G41">
        <f ca="1">IF(ROW()-ROW($A$4)&lt;G$3,INDIRECT("Sheet1!F"&amp;MATCH(Readout!G$2,Sheet1!$E$1:$E$1715,0)+ROW()-ROW($A$4)),"")</f>
        <v>-734.27592000000004</v>
      </c>
      <c r="H41">
        <f ca="1">IF(ROW()-ROW($A$4)&lt;H$3,INDIRECT("Sheet1!F"&amp;MATCH(Readout!H$2,Sheet1!$E$1:$E$1715,0)+ROW()-ROW($A$4)),"")</f>
        <v>-753.91177000000005</v>
      </c>
      <c r="I41">
        <f ca="1">IF(ROW()-ROW($A$4)&lt;I$3,INDIRECT("Sheet1!F"&amp;MATCH(Readout!I$2,Sheet1!$E$1:$E$1715,0)+ROW()-ROW($A$4)),"")</f>
        <v>-741.23922000000005</v>
      </c>
      <c r="J41">
        <f ca="1">IF(ROW()-ROW($A$4)&lt;J$3,INDIRECT("Sheet1!F"&amp;MATCH(Readout!J$2,Sheet1!$E$1:$E$1715,0)+ROW()-ROW($A$4)),"")</f>
        <v>-729.13099</v>
      </c>
      <c r="K41">
        <f ca="1">IF(ROW()-ROW($A$4)&lt;K$3,INDIRECT("Sheet1!F"&amp;MATCH(Readout!K$2,Sheet1!$E$1:$E$1715,0)+ROW()-ROW($A$4)),"")</f>
        <v>-746.63113999999996</v>
      </c>
      <c r="L41">
        <f ca="1">IF(ROW()-ROW($A$4)&lt;L$3,INDIRECT("Sheet1!F"&amp;MATCH(Readout!L$2,Sheet1!$E$1:$E$1715,0)+ROW()-ROW($A$4)),"")</f>
        <v>-748.83839</v>
      </c>
      <c r="M41">
        <f ca="1">IF(ROW()-ROW($A$4)&lt;M$3,INDIRECT("Sheet1!F"&amp;MATCH(Readout!M$2,Sheet1!$E$1:$E$1715,0)+ROW()-ROW($A$4)),"")</f>
        <v>-746.50262999999995</v>
      </c>
      <c r="N41">
        <f ca="1">IF(ROW()-ROW($A$4)&lt;N$3,INDIRECT("Sheet1!F"&amp;MATCH(Readout!N$2,Sheet1!$E$1:$E$1715,0)+ROW()-ROW($A$4)),"")</f>
        <v>-743.36240999999995</v>
      </c>
      <c r="O41">
        <f ca="1">IF(ROW()-ROW($A$4)&lt;O$3,INDIRECT("Sheet1!F"&amp;MATCH(Readout!O$2,Sheet1!$E$1:$E$1715,0)+ROW()-ROW($A$4)),"")</f>
        <v>-742.97067000000004</v>
      </c>
      <c r="P41">
        <f ca="1">IF(ROW()-ROW($A$4)&lt;P$3,INDIRECT("Sheet1!F"&amp;MATCH(Readout!P$2,Sheet1!$E$1:$E$1715,0)+ROW()-ROW($A$4)),"")</f>
        <v>-742.81029000000001</v>
      </c>
      <c r="Q41">
        <f ca="1">IF(ROW()-ROW($A$4)&lt;Q$3,INDIRECT("Sheet1!F"&amp;MATCH(Readout!Q$2,Sheet1!$E$1:$E$1937,0)+ROW()-ROW($A$4)),"")</f>
        <v>-717.88606000000004</v>
      </c>
    </row>
    <row r="42" spans="1:17" x14ac:dyDescent="0.2">
      <c r="A42" t="str">
        <f>Sheet1!G40</f>
        <v>Minimization Loop Score</v>
      </c>
      <c r="B42">
        <f ca="1">IF(ROW()-ROW($A$4)&lt;B$3,INDIRECT("Sheet1!F"&amp;MATCH(Readout!B$2,Sheet1!$E$1:$E$1715,0)+ROW()-ROW($A$4)),"")</f>
        <v>-752.61410999999998</v>
      </c>
      <c r="C42">
        <f ca="1">IF(ROW()-ROW($A$4)&lt;C$3,INDIRECT("Sheet1!F"&amp;MATCH(Readout!C$2,Sheet1!$E$1:$E$1715,0)+ROW()-ROW($A$4)),"")</f>
        <v>-753.28272000000004</v>
      </c>
      <c r="D42">
        <f ca="1">IF(ROW()-ROW($A$4)&lt;D$3,INDIRECT("Sheet1!F"&amp;MATCH(Readout!D$2,Sheet1!$E$1:$E$1715,0)+ROW()-ROW($A$4)),"")</f>
        <v>-751.69448999999997</v>
      </c>
      <c r="E42">
        <f ca="1">IF(ROW()-ROW($A$4)&lt;E$3,INDIRECT("Sheet1!F"&amp;MATCH(Readout!E$2,Sheet1!$E$1:$E$1715,0)+ROW()-ROW($A$4)),"")</f>
        <v>-748.67375000000004</v>
      </c>
      <c r="F42">
        <f ca="1">IF(ROW()-ROW($A$4)&lt;F$3,INDIRECT("Sheet1!F"&amp;MATCH(Readout!F$2,Sheet1!$E$1:$E$1715,0)+ROW()-ROW($A$4)),"")</f>
        <v>-752.45618000000002</v>
      </c>
      <c r="G42">
        <f ca="1">IF(ROW()-ROW($A$4)&lt;G$3,INDIRECT("Sheet1!F"&amp;MATCH(Readout!G$2,Sheet1!$E$1:$E$1715,0)+ROW()-ROW($A$4)),"")</f>
        <v>-752.63035000000002</v>
      </c>
      <c r="H42">
        <f ca="1">IF(ROW()-ROW($A$4)&lt;H$3,INDIRECT("Sheet1!F"&amp;MATCH(Readout!H$2,Sheet1!$E$1:$E$1715,0)+ROW()-ROW($A$4)),"")</f>
        <v>-760.41272000000004</v>
      </c>
      <c r="I42">
        <f ca="1">IF(ROW()-ROW($A$4)&lt;I$3,INDIRECT("Sheet1!F"&amp;MATCH(Readout!I$2,Sheet1!$E$1:$E$1715,0)+ROW()-ROW($A$4)),"")</f>
        <v>-750.50211999999999</v>
      </c>
      <c r="J42">
        <f ca="1">IF(ROW()-ROW($A$4)&lt;J$3,INDIRECT("Sheet1!F"&amp;MATCH(Readout!J$2,Sheet1!$E$1:$E$1715,0)+ROW()-ROW($A$4)),"")</f>
        <v>-747.94232</v>
      </c>
      <c r="K42">
        <f ca="1">IF(ROW()-ROW($A$4)&lt;K$3,INDIRECT("Sheet1!F"&amp;MATCH(Readout!K$2,Sheet1!$E$1:$E$1715,0)+ROW()-ROW($A$4)),"")</f>
        <v>-750.37171999999998</v>
      </c>
      <c r="L42">
        <f ca="1">IF(ROW()-ROW($A$4)&lt;L$3,INDIRECT("Sheet1!F"&amp;MATCH(Readout!L$2,Sheet1!$E$1:$E$1715,0)+ROW()-ROW($A$4)),"")</f>
        <v>-757.62149999999997</v>
      </c>
      <c r="M42">
        <f ca="1">IF(ROW()-ROW($A$4)&lt;M$3,INDIRECT("Sheet1!F"&amp;MATCH(Readout!M$2,Sheet1!$E$1:$E$1715,0)+ROW()-ROW($A$4)),"")</f>
        <v>-751.03556000000003</v>
      </c>
      <c r="N42">
        <f ca="1">IF(ROW()-ROW($A$4)&lt;N$3,INDIRECT("Sheet1!F"&amp;MATCH(Readout!N$2,Sheet1!$E$1:$E$1715,0)+ROW()-ROW($A$4)),"")</f>
        <v>-755.08380999999997</v>
      </c>
      <c r="O42">
        <f ca="1">IF(ROW()-ROW($A$4)&lt;O$3,INDIRECT("Sheet1!F"&amp;MATCH(Readout!O$2,Sheet1!$E$1:$E$1715,0)+ROW()-ROW($A$4)),"")</f>
        <v>-756.98496</v>
      </c>
      <c r="P42">
        <f ca="1">IF(ROW()-ROW($A$4)&lt;P$3,INDIRECT("Sheet1!F"&amp;MATCH(Readout!P$2,Sheet1!$E$1:$E$1715,0)+ROW()-ROW($A$4)),"")</f>
        <v>-753.47856000000002</v>
      </c>
      <c r="Q42">
        <f ca="1">IF(ROW()-ROW($A$4)&lt;Q$3,INDIRECT("Sheet1!F"&amp;MATCH(Readout!Q$2,Sheet1!$E$1:$E$1937,0)+ROW()-ROW($A$4)),"")</f>
        <v>-738.83770000000004</v>
      </c>
    </row>
    <row r="43" spans="1:17" x14ac:dyDescent="0.2">
      <c r="A43" t="str">
        <f>Sheet1!G41</f>
        <v>Mut &amp; Min #02 Score</v>
      </c>
      <c r="B43">
        <f ca="1">IF(ROW()-ROW($A$4)&lt;B$3,INDIRECT("Sheet1!F"&amp;MATCH(Readout!B$2,Sheet1!$E$1:$E$1715,0)+ROW()-ROW($A$4)),"")</f>
        <v>-762.59235000000001</v>
      </c>
      <c r="C43">
        <f ca="1">IF(ROW()-ROW($A$4)&lt;C$3,INDIRECT("Sheet1!F"&amp;MATCH(Readout!C$2,Sheet1!$E$1:$E$1715,0)+ROW()-ROW($A$4)),"")</f>
        <v>-762.59235000000001</v>
      </c>
      <c r="D43">
        <f ca="1">IF(ROW()-ROW($A$4)&lt;D$3,INDIRECT("Sheet1!F"&amp;MATCH(Readout!D$2,Sheet1!$E$1:$E$1715,0)+ROW()-ROW($A$4)),"")</f>
        <v>-762.59235000000001</v>
      </c>
      <c r="E43">
        <f ca="1">IF(ROW()-ROW($A$4)&lt;E$3,INDIRECT("Sheet1!F"&amp;MATCH(Readout!E$2,Sheet1!$E$1:$E$1715,0)+ROW()-ROW($A$4)),"")</f>
        <v>-762.59235000000001</v>
      </c>
      <c r="F43">
        <f ca="1">IF(ROW()-ROW($A$4)&lt;F$3,INDIRECT("Sheet1!F"&amp;MATCH(Readout!F$2,Sheet1!$E$1:$E$1715,0)+ROW()-ROW($A$4)),"")</f>
        <v>-762.59235000000001</v>
      </c>
      <c r="G43">
        <f ca="1">IF(ROW()-ROW($A$4)&lt;G$3,INDIRECT("Sheet1!F"&amp;MATCH(Readout!G$2,Sheet1!$E$1:$E$1715,0)+ROW()-ROW($A$4)),"")</f>
        <v>-762.59235000000001</v>
      </c>
      <c r="H43">
        <f ca="1">IF(ROW()-ROW($A$4)&lt;H$3,INDIRECT("Sheet1!F"&amp;MATCH(Readout!H$2,Sheet1!$E$1:$E$1715,0)+ROW()-ROW($A$4)),"")</f>
        <v>-763.71893</v>
      </c>
      <c r="I43">
        <f ca="1">IF(ROW()-ROW($A$4)&lt;I$3,INDIRECT("Sheet1!F"&amp;MATCH(Readout!I$2,Sheet1!$E$1:$E$1715,0)+ROW()-ROW($A$4)),"")</f>
        <v>-762.59235000000001</v>
      </c>
      <c r="J43">
        <f ca="1">IF(ROW()-ROW($A$4)&lt;J$3,INDIRECT("Sheet1!F"&amp;MATCH(Readout!J$2,Sheet1!$E$1:$E$1715,0)+ROW()-ROW($A$4)),"")</f>
        <v>-762.59235000000001</v>
      </c>
      <c r="K43">
        <f ca="1">IF(ROW()-ROW($A$4)&lt;K$3,INDIRECT("Sheet1!F"&amp;MATCH(Readout!K$2,Sheet1!$E$1:$E$1715,0)+ROW()-ROW($A$4)),"")</f>
        <v>-762.59235000000001</v>
      </c>
      <c r="L43">
        <f ca="1">IF(ROW()-ROW($A$4)&lt;L$3,INDIRECT("Sheet1!F"&amp;MATCH(Readout!L$2,Sheet1!$E$1:$E$1715,0)+ROW()-ROW($A$4)),"")</f>
        <v>-762.59235000000001</v>
      </c>
      <c r="M43">
        <f ca="1">IF(ROW()-ROW($A$4)&lt;M$3,INDIRECT("Sheet1!F"&amp;MATCH(Readout!M$2,Sheet1!$E$1:$E$1715,0)+ROW()-ROW($A$4)),"")</f>
        <v>-762.59235000000001</v>
      </c>
      <c r="N43">
        <f ca="1">IF(ROW()-ROW($A$4)&lt;N$3,INDIRECT("Sheet1!F"&amp;MATCH(Readout!N$2,Sheet1!$E$1:$E$1715,0)+ROW()-ROW($A$4)),"")</f>
        <v>-762.59235000000001</v>
      </c>
      <c r="O43">
        <f ca="1">IF(ROW()-ROW($A$4)&lt;O$3,INDIRECT("Sheet1!F"&amp;MATCH(Readout!O$2,Sheet1!$E$1:$E$1715,0)+ROW()-ROW($A$4)),"")</f>
        <v>-762.59235000000001</v>
      </c>
      <c r="P43">
        <f ca="1">IF(ROW()-ROW($A$4)&lt;P$3,INDIRECT("Sheet1!F"&amp;MATCH(Readout!P$2,Sheet1!$E$1:$E$1715,0)+ROW()-ROW($A$4)),"")</f>
        <v>-762.59235000000001</v>
      </c>
      <c r="Q43">
        <f ca="1">IF(ROW()-ROW($A$4)&lt;Q$3,INDIRECT("Sheet1!F"&amp;MATCH(Readout!Q$2,Sheet1!$E$1:$E$1937,0)+ROW()-ROW($A$4)),"")</f>
        <v>-762.59235000000001</v>
      </c>
    </row>
    <row r="44" spans="1:17" x14ac:dyDescent="0.2">
      <c r="A44" t="str">
        <f>Sheet1!G42</f>
        <v>Mutant Pack Score</v>
      </c>
      <c r="B44">
        <f ca="1">IF(ROW()-ROW($A$4)&lt;B$3,INDIRECT("Sheet1!F"&amp;MATCH(Readout!B$2,Sheet1!$E$1:$E$1715,0)+ROW()-ROW($A$4)),"")</f>
        <v>-760.71528999999998</v>
      </c>
      <c r="C44">
        <f ca="1">IF(ROW()-ROW($A$4)&lt;C$3,INDIRECT("Sheet1!F"&amp;MATCH(Readout!C$2,Sheet1!$E$1:$E$1715,0)+ROW()-ROW($A$4)),"")</f>
        <v>-760.87724000000003</v>
      </c>
      <c r="D44">
        <f ca="1">IF(ROW()-ROW($A$4)&lt;D$3,INDIRECT("Sheet1!F"&amp;MATCH(Readout!D$2,Sheet1!$E$1:$E$1715,0)+ROW()-ROW($A$4)),"")</f>
        <v>-764.48362999999995</v>
      </c>
      <c r="E44">
        <f ca="1">IF(ROW()-ROW($A$4)&lt;E$3,INDIRECT("Sheet1!F"&amp;MATCH(Readout!E$2,Sheet1!$E$1:$E$1715,0)+ROW()-ROW($A$4)),"")</f>
        <v>-756.25651000000005</v>
      </c>
      <c r="F44">
        <f ca="1">IF(ROW()-ROW($A$4)&lt;F$3,INDIRECT("Sheet1!F"&amp;MATCH(Readout!F$2,Sheet1!$E$1:$E$1715,0)+ROW()-ROW($A$4)),"")</f>
        <v>-754.53527999999994</v>
      </c>
      <c r="G44">
        <f ca="1">IF(ROW()-ROW($A$4)&lt;G$3,INDIRECT("Sheet1!F"&amp;MATCH(Readout!G$2,Sheet1!$E$1:$E$1715,0)+ROW()-ROW($A$4)),"")</f>
        <v>-755.61623999999995</v>
      </c>
      <c r="H44">
        <f ca="1">IF(ROW()-ROW($A$4)&lt;H$3,INDIRECT("Sheet1!F"&amp;MATCH(Readout!H$2,Sheet1!$E$1:$E$1715,0)+ROW()-ROW($A$4)),"")</f>
        <v>-743.27841999999998</v>
      </c>
      <c r="I44">
        <f ca="1">IF(ROW()-ROW($A$4)&lt;I$3,INDIRECT("Sheet1!F"&amp;MATCH(Readout!I$2,Sheet1!$E$1:$E$1715,0)+ROW()-ROW($A$4)),"")</f>
        <v>-761.37996999999996</v>
      </c>
      <c r="J44">
        <f ca="1">IF(ROW()-ROW($A$4)&lt;J$3,INDIRECT("Sheet1!F"&amp;MATCH(Readout!J$2,Sheet1!$E$1:$E$1715,0)+ROW()-ROW($A$4)),"")</f>
        <v>-754.89910999999995</v>
      </c>
      <c r="K44">
        <f ca="1">IF(ROW()-ROW($A$4)&lt;K$3,INDIRECT("Sheet1!F"&amp;MATCH(Readout!K$2,Sheet1!$E$1:$E$1715,0)+ROW()-ROW($A$4)),"")</f>
        <v>-757.31741</v>
      </c>
      <c r="L44">
        <f ca="1">IF(ROW()-ROW($A$4)&lt;L$3,INDIRECT("Sheet1!F"&amp;MATCH(Readout!L$2,Sheet1!$E$1:$E$1715,0)+ROW()-ROW($A$4)),"")</f>
        <v>-727.09505999999999</v>
      </c>
      <c r="M44">
        <f ca="1">IF(ROW()-ROW($A$4)&lt;M$3,INDIRECT("Sheet1!F"&amp;MATCH(Readout!M$2,Sheet1!$E$1:$E$1715,0)+ROW()-ROW($A$4)),"")</f>
        <v>-667.15869999999995</v>
      </c>
      <c r="N44">
        <f ca="1">IF(ROW()-ROW($A$4)&lt;N$3,INDIRECT("Sheet1!F"&amp;MATCH(Readout!N$2,Sheet1!$E$1:$E$1715,0)+ROW()-ROW($A$4)),"")</f>
        <v>-760.87724000000003</v>
      </c>
      <c r="O44">
        <f ca="1">IF(ROW()-ROW($A$4)&lt;O$3,INDIRECT("Sheet1!F"&amp;MATCH(Readout!O$2,Sheet1!$E$1:$E$1715,0)+ROW()-ROW($A$4)),"")</f>
        <v>-758.54214999999999</v>
      </c>
      <c r="P44">
        <f ca="1">IF(ROW()-ROW($A$4)&lt;P$3,INDIRECT("Sheet1!F"&amp;MATCH(Readout!P$2,Sheet1!$E$1:$E$1715,0)+ROW()-ROW($A$4)),"")</f>
        <v>-754.89678000000004</v>
      </c>
      <c r="Q44">
        <f ca="1">IF(ROW()-ROW($A$4)&lt;Q$3,INDIRECT("Sheet1!F"&amp;MATCH(Readout!Q$2,Sheet1!$E$1:$E$1937,0)+ROW()-ROW($A$4)),"")</f>
        <v>-758.38300000000004</v>
      </c>
    </row>
    <row r="45" spans="1:17" x14ac:dyDescent="0.2">
      <c r="A45" t="str">
        <f>Sheet1!G43</f>
        <v>Minimization Loop Score</v>
      </c>
      <c r="B45">
        <f ca="1">IF(ROW()-ROW($A$4)&lt;B$3,INDIRECT("Sheet1!F"&amp;MATCH(Readout!B$2,Sheet1!$E$1:$E$1715,0)+ROW()-ROW($A$4)),"")</f>
        <v>-761.50028999999995</v>
      </c>
      <c r="C45">
        <f ca="1">IF(ROW()-ROW($A$4)&lt;C$3,INDIRECT("Sheet1!F"&amp;MATCH(Readout!C$2,Sheet1!$E$1:$E$1715,0)+ROW()-ROW($A$4)),"")</f>
        <v>-762.79187999999999</v>
      </c>
      <c r="D45">
        <f ca="1">IF(ROW()-ROW($A$4)&lt;D$3,INDIRECT("Sheet1!F"&amp;MATCH(Readout!D$2,Sheet1!$E$1:$E$1715,0)+ROW()-ROW($A$4)),"")</f>
        <v>-764.86581999999999</v>
      </c>
      <c r="E45">
        <f ca="1">IF(ROW()-ROW($A$4)&lt;E$3,INDIRECT("Sheet1!F"&amp;MATCH(Readout!E$2,Sheet1!$E$1:$E$1715,0)+ROW()-ROW($A$4)),"")</f>
        <v>-756.96880999999996</v>
      </c>
      <c r="F45">
        <f ca="1">IF(ROW()-ROW($A$4)&lt;F$3,INDIRECT("Sheet1!F"&amp;MATCH(Readout!F$2,Sheet1!$E$1:$E$1715,0)+ROW()-ROW($A$4)),"")</f>
        <v>-754.90503000000001</v>
      </c>
      <c r="G45">
        <f ca="1">IF(ROW()-ROW($A$4)&lt;G$3,INDIRECT("Sheet1!F"&amp;MATCH(Readout!G$2,Sheet1!$E$1:$E$1715,0)+ROW()-ROW($A$4)),"")</f>
        <v>-758.84789999999998</v>
      </c>
      <c r="H45">
        <f ca="1">IF(ROW()-ROW($A$4)&lt;H$3,INDIRECT("Sheet1!F"&amp;MATCH(Readout!H$2,Sheet1!$E$1:$E$1715,0)+ROW()-ROW($A$4)),"")</f>
        <v>-755.77674000000002</v>
      </c>
      <c r="I45">
        <f ca="1">IF(ROW()-ROW($A$4)&lt;I$3,INDIRECT("Sheet1!F"&amp;MATCH(Readout!I$2,Sheet1!$E$1:$E$1715,0)+ROW()-ROW($A$4)),"")</f>
        <v>-762.32037000000003</v>
      </c>
      <c r="J45">
        <f ca="1">IF(ROW()-ROW($A$4)&lt;J$3,INDIRECT("Sheet1!F"&amp;MATCH(Readout!J$2,Sheet1!$E$1:$E$1715,0)+ROW()-ROW($A$4)),"")</f>
        <v>-755.63319999999999</v>
      </c>
      <c r="K45">
        <f ca="1">IF(ROW()-ROW($A$4)&lt;K$3,INDIRECT("Sheet1!F"&amp;MATCH(Readout!K$2,Sheet1!$E$1:$E$1715,0)+ROW()-ROW($A$4)),"")</f>
        <v>-760.63337999999999</v>
      </c>
      <c r="L45">
        <f ca="1">IF(ROW()-ROW($A$4)&lt;L$3,INDIRECT("Sheet1!F"&amp;MATCH(Readout!L$2,Sheet1!$E$1:$E$1715,0)+ROW()-ROW($A$4)),"")</f>
        <v>-731.40378999999996</v>
      </c>
      <c r="M45">
        <f ca="1">IF(ROW()-ROW($A$4)&lt;M$3,INDIRECT("Sheet1!F"&amp;MATCH(Readout!M$2,Sheet1!$E$1:$E$1715,0)+ROW()-ROW($A$4)),"")</f>
        <v>-746.93263999999999</v>
      </c>
      <c r="N45">
        <f ca="1">IF(ROW()-ROW($A$4)&lt;N$3,INDIRECT("Sheet1!F"&amp;MATCH(Readout!N$2,Sheet1!$E$1:$E$1715,0)+ROW()-ROW($A$4)),"")</f>
        <v>-762.79187999999999</v>
      </c>
      <c r="O45">
        <f ca="1">IF(ROW()-ROW($A$4)&lt;O$3,INDIRECT("Sheet1!F"&amp;MATCH(Readout!O$2,Sheet1!$E$1:$E$1715,0)+ROW()-ROW($A$4)),"")</f>
        <v>-759.06124</v>
      </c>
      <c r="P45">
        <f ca="1">IF(ROW()-ROW($A$4)&lt;P$3,INDIRECT("Sheet1!F"&amp;MATCH(Readout!P$2,Sheet1!$E$1:$E$1715,0)+ROW()-ROW($A$4)),"")</f>
        <v>-755.50013000000001</v>
      </c>
      <c r="Q45">
        <f ca="1">IF(ROW()-ROW($A$4)&lt;Q$3,INDIRECT("Sheet1!F"&amp;MATCH(Readout!Q$2,Sheet1!$E$1:$E$1937,0)+ROW()-ROW($A$4)),"")</f>
        <v>-758.92926999999997</v>
      </c>
    </row>
    <row r="46" spans="1:17" x14ac:dyDescent="0.2">
      <c r="A46" t="str">
        <f>Sheet1!G44</f>
        <v>Anneal Loop [HEAT]  1/14 Score</v>
      </c>
      <c r="B46">
        <f ca="1">IF(ROW()-ROW($A$4)&lt;B$3,INDIRECT("Sheet1!F"&amp;MATCH(Readout!B$2,Sheet1!$E$1:$E$1715,0)+ROW()-ROW($A$4)),"")</f>
        <v>-740.01593000000003</v>
      </c>
      <c r="C46">
        <f ca="1">IF(ROW()-ROW($A$4)&lt;C$3,INDIRECT("Sheet1!F"&amp;MATCH(Readout!C$2,Sheet1!$E$1:$E$1715,0)+ROW()-ROW($A$4)),"")</f>
        <v>-762.79187999999999</v>
      </c>
      <c r="D46">
        <f ca="1">IF(ROW()-ROW($A$4)&lt;D$3,INDIRECT("Sheet1!F"&amp;MATCH(Readout!D$2,Sheet1!$E$1:$E$1715,0)+ROW()-ROW($A$4)),"")</f>
        <v>-764.86581999999999</v>
      </c>
      <c r="E46">
        <f ca="1">IF(ROW()-ROW($A$4)&lt;E$3,INDIRECT("Sheet1!F"&amp;MATCH(Readout!E$2,Sheet1!$E$1:$E$1715,0)+ROW()-ROW($A$4)),"")</f>
        <v>-756.96880999999996</v>
      </c>
      <c r="F46">
        <f ca="1">IF(ROW()-ROW($A$4)&lt;F$3,INDIRECT("Sheet1!F"&amp;MATCH(Readout!F$2,Sheet1!$E$1:$E$1715,0)+ROW()-ROW($A$4)),"")</f>
        <v>-754.90503000000001</v>
      </c>
      <c r="G46">
        <f ca="1">IF(ROW()-ROW($A$4)&lt;G$3,INDIRECT("Sheet1!F"&amp;MATCH(Readout!G$2,Sheet1!$E$1:$E$1715,0)+ROW()-ROW($A$4)),"")</f>
        <v>-758.84789999999998</v>
      </c>
      <c r="H46">
        <f ca="1">IF(ROW()-ROW($A$4)&lt;H$3,INDIRECT("Sheet1!F"&amp;MATCH(Readout!H$2,Sheet1!$E$1:$E$1715,0)+ROW()-ROW($A$4)),"")</f>
        <v>-755.77674000000002</v>
      </c>
      <c r="I46">
        <f ca="1">IF(ROW()-ROW($A$4)&lt;I$3,INDIRECT("Sheet1!F"&amp;MATCH(Readout!I$2,Sheet1!$E$1:$E$1715,0)+ROW()-ROW($A$4)),"")</f>
        <v>-762.32037000000003</v>
      </c>
      <c r="J46">
        <f ca="1">IF(ROW()-ROW($A$4)&lt;J$3,INDIRECT("Sheet1!F"&amp;MATCH(Readout!J$2,Sheet1!$E$1:$E$1715,0)+ROW()-ROW($A$4)),"")</f>
        <v>-740.03524000000004</v>
      </c>
      <c r="K46">
        <f ca="1">IF(ROW()-ROW($A$4)&lt;K$3,INDIRECT("Sheet1!F"&amp;MATCH(Readout!K$2,Sheet1!$E$1:$E$1715,0)+ROW()-ROW($A$4)),"")</f>
        <v>-760.63337999999999</v>
      </c>
      <c r="L46">
        <f ca="1">IF(ROW()-ROW($A$4)&lt;L$3,INDIRECT("Sheet1!F"&amp;MATCH(Readout!L$2,Sheet1!$E$1:$E$1715,0)+ROW()-ROW($A$4)),"")</f>
        <v>-731.40378999999996</v>
      </c>
      <c r="M46">
        <f ca="1">IF(ROW()-ROW($A$4)&lt;M$3,INDIRECT("Sheet1!F"&amp;MATCH(Readout!M$2,Sheet1!$E$1:$E$1715,0)+ROW()-ROW($A$4)),"")</f>
        <v>-746.93263999999999</v>
      </c>
      <c r="N46">
        <f ca="1">IF(ROW()-ROW($A$4)&lt;N$3,INDIRECT("Sheet1!F"&amp;MATCH(Readout!N$2,Sheet1!$E$1:$E$1715,0)+ROW()-ROW($A$4)),"")</f>
        <v>-762.79187999999999</v>
      </c>
      <c r="O46">
        <f ca="1">IF(ROW()-ROW($A$4)&lt;O$3,INDIRECT("Sheet1!F"&amp;MATCH(Readout!O$2,Sheet1!$E$1:$E$1715,0)+ROW()-ROW($A$4)),"")</f>
        <v>-759.06124</v>
      </c>
      <c r="P46">
        <f ca="1">IF(ROW()-ROW($A$4)&lt;P$3,INDIRECT("Sheet1!F"&amp;MATCH(Readout!P$2,Sheet1!$E$1:$E$1715,0)+ROW()-ROW($A$4)),"")</f>
        <v>-755.50013000000001</v>
      </c>
      <c r="Q46">
        <f ca="1">IF(ROW()-ROW($A$4)&lt;Q$3,INDIRECT("Sheet1!F"&amp;MATCH(Readout!Q$2,Sheet1!$E$1:$E$1937,0)+ROW()-ROW($A$4)),"")</f>
        <v>-758.92926999999997</v>
      </c>
    </row>
    <row r="47" spans="1:17" x14ac:dyDescent="0.2">
      <c r="A47" t="str">
        <f>Sheet1!G45</f>
        <v>Anneal Loop [HEAT]  2/14 Score</v>
      </c>
      <c r="B47">
        <f ca="1">IF(ROW()-ROW($A$4)&lt;B$3,INDIRECT("Sheet1!F"&amp;MATCH(Readout!B$2,Sheet1!$E$1:$E$1715,0)+ROW()-ROW($A$4)),"")</f>
        <v>-740.01593000000003</v>
      </c>
      <c r="C47">
        <f ca="1">IF(ROW()-ROW($A$4)&lt;C$3,INDIRECT("Sheet1!F"&amp;MATCH(Readout!C$2,Sheet1!$E$1:$E$1715,0)+ROW()-ROW($A$4)),"")</f>
        <v>-762.79187999999999</v>
      </c>
      <c r="D47">
        <f ca="1">IF(ROW()-ROW($A$4)&lt;D$3,INDIRECT("Sheet1!F"&amp;MATCH(Readout!D$2,Sheet1!$E$1:$E$1715,0)+ROW()-ROW($A$4)),"")</f>
        <v>-764.86581999999999</v>
      </c>
      <c r="E47">
        <f ca="1">IF(ROW()-ROW($A$4)&lt;E$3,INDIRECT("Sheet1!F"&amp;MATCH(Readout!E$2,Sheet1!$E$1:$E$1715,0)+ROW()-ROW($A$4)),"")</f>
        <v>-756.96880999999996</v>
      </c>
      <c r="F47">
        <f ca="1">IF(ROW()-ROW($A$4)&lt;F$3,INDIRECT("Sheet1!F"&amp;MATCH(Readout!F$2,Sheet1!$E$1:$E$1715,0)+ROW()-ROW($A$4)),"")</f>
        <v>-754.90503000000001</v>
      </c>
      <c r="G47">
        <f ca="1">IF(ROW()-ROW($A$4)&lt;G$3,INDIRECT("Sheet1!F"&amp;MATCH(Readout!G$2,Sheet1!$E$1:$E$1715,0)+ROW()-ROW($A$4)),"")</f>
        <v>-758.84789999999998</v>
      </c>
      <c r="H47">
        <f ca="1">IF(ROW()-ROW($A$4)&lt;H$3,INDIRECT("Sheet1!F"&amp;MATCH(Readout!H$2,Sheet1!$E$1:$E$1715,0)+ROW()-ROW($A$4)),"")</f>
        <v>-755.77674000000002</v>
      </c>
      <c r="I47">
        <f ca="1">IF(ROW()-ROW($A$4)&lt;I$3,INDIRECT("Sheet1!F"&amp;MATCH(Readout!I$2,Sheet1!$E$1:$E$1715,0)+ROW()-ROW($A$4)),"")</f>
        <v>-762.32037000000003</v>
      </c>
      <c r="J47">
        <f ca="1">IF(ROW()-ROW($A$4)&lt;J$3,INDIRECT("Sheet1!F"&amp;MATCH(Readout!J$2,Sheet1!$E$1:$E$1715,0)+ROW()-ROW($A$4)),"")</f>
        <v>-740.03524000000004</v>
      </c>
      <c r="K47">
        <f ca="1">IF(ROW()-ROW($A$4)&lt;K$3,INDIRECT("Sheet1!F"&amp;MATCH(Readout!K$2,Sheet1!$E$1:$E$1715,0)+ROW()-ROW($A$4)),"")</f>
        <v>-760.63337999999999</v>
      </c>
      <c r="L47">
        <f ca="1">IF(ROW()-ROW($A$4)&lt;L$3,INDIRECT("Sheet1!F"&amp;MATCH(Readout!L$2,Sheet1!$E$1:$E$1715,0)+ROW()-ROW($A$4)),"")</f>
        <v>-731.40378999999996</v>
      </c>
      <c r="M47">
        <f ca="1">IF(ROW()-ROW($A$4)&lt;M$3,INDIRECT("Sheet1!F"&amp;MATCH(Readout!M$2,Sheet1!$E$1:$E$1715,0)+ROW()-ROW($A$4)),"")</f>
        <v>-746.93263999999999</v>
      </c>
      <c r="N47">
        <f ca="1">IF(ROW()-ROW($A$4)&lt;N$3,INDIRECT("Sheet1!F"&amp;MATCH(Readout!N$2,Sheet1!$E$1:$E$1715,0)+ROW()-ROW($A$4)),"")</f>
        <v>-762.79187999999999</v>
      </c>
      <c r="O47">
        <f ca="1">IF(ROW()-ROW($A$4)&lt;O$3,INDIRECT("Sheet1!F"&amp;MATCH(Readout!O$2,Sheet1!$E$1:$E$1715,0)+ROW()-ROW($A$4)),"")</f>
        <v>-759.06124</v>
      </c>
      <c r="P47">
        <f ca="1">IF(ROW()-ROW($A$4)&lt;P$3,INDIRECT("Sheet1!F"&amp;MATCH(Readout!P$2,Sheet1!$E$1:$E$1715,0)+ROW()-ROW($A$4)),"")</f>
        <v>-755.50013000000001</v>
      </c>
      <c r="Q47">
        <f ca="1">IF(ROW()-ROW($A$4)&lt;Q$3,INDIRECT("Sheet1!F"&amp;MATCH(Readout!Q$2,Sheet1!$E$1:$E$1937,0)+ROW()-ROW($A$4)),"")</f>
        <v>-758.92926999999997</v>
      </c>
    </row>
    <row r="48" spans="1:17" x14ac:dyDescent="0.2">
      <c r="A48" t="str">
        <f>Sheet1!G46</f>
        <v>Anneal Loop [HEAT]  3/14 Score</v>
      </c>
      <c r="B48">
        <f ca="1">IF(ROW()-ROW($A$4)&lt;B$3,INDIRECT("Sheet1!F"&amp;MATCH(Readout!B$2,Sheet1!$E$1:$E$1715,0)+ROW()-ROW($A$4)),"")</f>
        <v>-740.01593000000003</v>
      </c>
      <c r="C48">
        <f ca="1">IF(ROW()-ROW($A$4)&lt;C$3,INDIRECT("Sheet1!F"&amp;MATCH(Readout!C$2,Sheet1!$E$1:$E$1715,0)+ROW()-ROW($A$4)),"")</f>
        <v>-762.79187999999999</v>
      </c>
      <c r="D48">
        <f ca="1">IF(ROW()-ROW($A$4)&lt;D$3,INDIRECT("Sheet1!F"&amp;MATCH(Readout!D$2,Sheet1!$E$1:$E$1715,0)+ROW()-ROW($A$4)),"")</f>
        <v>-764.86581999999999</v>
      </c>
      <c r="E48">
        <f ca="1">IF(ROW()-ROW($A$4)&lt;E$3,INDIRECT("Sheet1!F"&amp;MATCH(Readout!E$2,Sheet1!$E$1:$E$1715,0)+ROW()-ROW($A$4)),"")</f>
        <v>-756.96880999999996</v>
      </c>
      <c r="F48">
        <f ca="1">IF(ROW()-ROW($A$4)&lt;F$3,INDIRECT("Sheet1!F"&amp;MATCH(Readout!F$2,Sheet1!$E$1:$E$1715,0)+ROW()-ROW($A$4)),"")</f>
        <v>-738.38963000000001</v>
      </c>
      <c r="G48">
        <f ca="1">IF(ROW()-ROW($A$4)&lt;G$3,INDIRECT("Sheet1!F"&amp;MATCH(Readout!G$2,Sheet1!$E$1:$E$1715,0)+ROW()-ROW($A$4)),"")</f>
        <v>-758.84789999999998</v>
      </c>
      <c r="H48">
        <f ca="1">IF(ROW()-ROW($A$4)&lt;H$3,INDIRECT("Sheet1!F"&amp;MATCH(Readout!H$2,Sheet1!$E$1:$E$1715,0)+ROW()-ROW($A$4)),"")</f>
        <v>-755.77674000000002</v>
      </c>
      <c r="I48">
        <f ca="1">IF(ROW()-ROW($A$4)&lt;I$3,INDIRECT("Sheet1!F"&amp;MATCH(Readout!I$2,Sheet1!$E$1:$E$1715,0)+ROW()-ROW($A$4)),"")</f>
        <v>-762.32037000000003</v>
      </c>
      <c r="J48">
        <f ca="1">IF(ROW()-ROW($A$4)&lt;J$3,INDIRECT("Sheet1!F"&amp;MATCH(Readout!J$2,Sheet1!$E$1:$E$1715,0)+ROW()-ROW($A$4)),"")</f>
        <v>-740.03524000000004</v>
      </c>
      <c r="K48">
        <f ca="1">IF(ROW()-ROW($A$4)&lt;K$3,INDIRECT("Sheet1!F"&amp;MATCH(Readout!K$2,Sheet1!$E$1:$E$1715,0)+ROW()-ROW($A$4)),"")</f>
        <v>-760.63337999999999</v>
      </c>
      <c r="L48">
        <f ca="1">IF(ROW()-ROW($A$4)&lt;L$3,INDIRECT("Sheet1!F"&amp;MATCH(Readout!L$2,Sheet1!$E$1:$E$1715,0)+ROW()-ROW($A$4)),"")</f>
        <v>-731.40378999999996</v>
      </c>
      <c r="M48">
        <f ca="1">IF(ROW()-ROW($A$4)&lt;M$3,INDIRECT("Sheet1!F"&amp;MATCH(Readout!M$2,Sheet1!$E$1:$E$1715,0)+ROW()-ROW($A$4)),"")</f>
        <v>-746.93263999999999</v>
      </c>
      <c r="N48">
        <f ca="1">IF(ROW()-ROW($A$4)&lt;N$3,INDIRECT("Sheet1!F"&amp;MATCH(Readout!N$2,Sheet1!$E$1:$E$1715,0)+ROW()-ROW($A$4)),"")</f>
        <v>-749.77421000000004</v>
      </c>
      <c r="O48">
        <f ca="1">IF(ROW()-ROW($A$4)&lt;O$3,INDIRECT("Sheet1!F"&amp;MATCH(Readout!O$2,Sheet1!$E$1:$E$1715,0)+ROW()-ROW($A$4)),"")</f>
        <v>-759.06124</v>
      </c>
      <c r="P48">
        <f ca="1">IF(ROW()-ROW($A$4)&lt;P$3,INDIRECT("Sheet1!F"&amp;MATCH(Readout!P$2,Sheet1!$E$1:$E$1715,0)+ROW()-ROW($A$4)),"")</f>
        <v>-755.50013000000001</v>
      </c>
      <c r="Q48">
        <f ca="1">IF(ROW()-ROW($A$4)&lt;Q$3,INDIRECT("Sheet1!F"&amp;MATCH(Readout!Q$2,Sheet1!$E$1:$E$1937,0)+ROW()-ROW($A$4)),"")</f>
        <v>-758.92926999999997</v>
      </c>
    </row>
    <row r="49" spans="1:17" x14ac:dyDescent="0.2">
      <c r="A49" t="str">
        <f>Sheet1!G47</f>
        <v>Anneal Loop [COOL]  4/14 Score</v>
      </c>
      <c r="B49">
        <f ca="1">IF(ROW()-ROW($A$4)&lt;B$3,INDIRECT("Sheet1!F"&amp;MATCH(Readout!B$2,Sheet1!$E$1:$E$1715,0)+ROW()-ROW($A$4)),"")</f>
        <v>-746.19872999999995</v>
      </c>
      <c r="C49">
        <f ca="1">IF(ROW()-ROW($A$4)&lt;C$3,INDIRECT("Sheet1!F"&amp;MATCH(Readout!C$2,Sheet1!$E$1:$E$1715,0)+ROW()-ROW($A$4)),"")</f>
        <v>-760.37297999999998</v>
      </c>
      <c r="D49">
        <f ca="1">IF(ROW()-ROW($A$4)&lt;D$3,INDIRECT("Sheet1!F"&amp;MATCH(Readout!D$2,Sheet1!$E$1:$E$1715,0)+ROW()-ROW($A$4)),"")</f>
        <v>-757.62639999999999</v>
      </c>
      <c r="E49">
        <f ca="1">IF(ROW()-ROW($A$4)&lt;E$3,INDIRECT("Sheet1!F"&amp;MATCH(Readout!E$2,Sheet1!$E$1:$E$1715,0)+ROW()-ROW($A$4)),"")</f>
        <v>-749.18852000000004</v>
      </c>
      <c r="F49">
        <f ca="1">IF(ROW()-ROW($A$4)&lt;F$3,INDIRECT("Sheet1!F"&amp;MATCH(Readout!F$2,Sheet1!$E$1:$E$1715,0)+ROW()-ROW($A$4)),"")</f>
        <v>-730.94763</v>
      </c>
      <c r="G49">
        <f ca="1">IF(ROW()-ROW($A$4)&lt;G$3,INDIRECT("Sheet1!F"&amp;MATCH(Readout!G$2,Sheet1!$E$1:$E$1715,0)+ROW()-ROW($A$4)),"")</f>
        <v>-754.47239000000002</v>
      </c>
      <c r="H49">
        <f ca="1">IF(ROW()-ROW($A$4)&lt;H$3,INDIRECT("Sheet1!F"&amp;MATCH(Readout!H$2,Sheet1!$E$1:$E$1715,0)+ROW()-ROW($A$4)),"")</f>
        <v>-755.77674000000002</v>
      </c>
      <c r="I49">
        <f ca="1">IF(ROW()-ROW($A$4)&lt;I$3,INDIRECT("Sheet1!F"&amp;MATCH(Readout!I$2,Sheet1!$E$1:$E$1715,0)+ROW()-ROW($A$4)),"")</f>
        <v>-760.60711000000003</v>
      </c>
      <c r="J49">
        <f ca="1">IF(ROW()-ROW($A$4)&lt;J$3,INDIRECT("Sheet1!F"&amp;MATCH(Readout!J$2,Sheet1!$E$1:$E$1715,0)+ROW()-ROW($A$4)),"")</f>
        <v>-740.03524000000004</v>
      </c>
      <c r="K49">
        <f ca="1">IF(ROW()-ROW($A$4)&lt;K$3,INDIRECT("Sheet1!F"&amp;MATCH(Readout!K$2,Sheet1!$E$1:$E$1715,0)+ROW()-ROW($A$4)),"")</f>
        <v>-756.57974999999999</v>
      </c>
      <c r="L49">
        <f ca="1">IF(ROW()-ROW($A$4)&lt;L$3,INDIRECT("Sheet1!F"&amp;MATCH(Readout!L$2,Sheet1!$E$1:$E$1715,0)+ROW()-ROW($A$4)),"")</f>
        <v>-724.24829999999997</v>
      </c>
      <c r="M49">
        <f ca="1">IF(ROW()-ROW($A$4)&lt;M$3,INDIRECT("Sheet1!F"&amp;MATCH(Readout!M$2,Sheet1!$E$1:$E$1715,0)+ROW()-ROW($A$4)),"")</f>
        <v>-745.10988999999995</v>
      </c>
      <c r="N49">
        <f ca="1">IF(ROW()-ROW($A$4)&lt;N$3,INDIRECT("Sheet1!F"&amp;MATCH(Readout!N$2,Sheet1!$E$1:$E$1715,0)+ROW()-ROW($A$4)),"")</f>
        <v>-745.97302000000002</v>
      </c>
      <c r="O49">
        <f ca="1">IF(ROW()-ROW($A$4)&lt;O$3,INDIRECT("Sheet1!F"&amp;MATCH(Readout!O$2,Sheet1!$E$1:$E$1715,0)+ROW()-ROW($A$4)),"")</f>
        <v>-756.00327000000004</v>
      </c>
      <c r="P49">
        <f ca="1">IF(ROW()-ROW($A$4)&lt;P$3,INDIRECT("Sheet1!F"&amp;MATCH(Readout!P$2,Sheet1!$E$1:$E$1715,0)+ROW()-ROW($A$4)),"")</f>
        <v>-754.47640000000001</v>
      </c>
      <c r="Q49">
        <f ca="1">IF(ROW()-ROW($A$4)&lt;Q$3,INDIRECT("Sheet1!F"&amp;MATCH(Readout!Q$2,Sheet1!$E$1:$E$1937,0)+ROW()-ROW($A$4)),"")</f>
        <v>-758.92926999999997</v>
      </c>
    </row>
    <row r="50" spans="1:17" x14ac:dyDescent="0.2">
      <c r="A50" t="str">
        <f>Sheet1!G48</f>
        <v>Anneal Loop [COOL]  5/14 Score</v>
      </c>
      <c r="B50">
        <f ca="1">IF(ROW()-ROW($A$4)&lt;B$3,INDIRECT("Sheet1!F"&amp;MATCH(Readout!B$2,Sheet1!$E$1:$E$1715,0)+ROW()-ROW($A$4)),"")</f>
        <v>-741.68781999999999</v>
      </c>
      <c r="C50">
        <f ca="1">IF(ROW()-ROW($A$4)&lt;C$3,INDIRECT("Sheet1!F"&amp;MATCH(Readout!C$2,Sheet1!$E$1:$E$1715,0)+ROW()-ROW($A$4)),"")</f>
        <v>-760.79133999999999</v>
      </c>
      <c r="D50">
        <f ca="1">IF(ROW()-ROW($A$4)&lt;D$3,INDIRECT("Sheet1!F"&amp;MATCH(Readout!D$2,Sheet1!$E$1:$E$1715,0)+ROW()-ROW($A$4)),"")</f>
        <v>-758.33900000000006</v>
      </c>
      <c r="E50">
        <f ca="1">IF(ROW()-ROW($A$4)&lt;E$3,INDIRECT("Sheet1!F"&amp;MATCH(Readout!E$2,Sheet1!$E$1:$E$1715,0)+ROW()-ROW($A$4)),"")</f>
        <v>-750.09014000000002</v>
      </c>
      <c r="F50">
        <f ca="1">IF(ROW()-ROW($A$4)&lt;F$3,INDIRECT("Sheet1!F"&amp;MATCH(Readout!F$2,Sheet1!$E$1:$E$1715,0)+ROW()-ROW($A$4)),"")</f>
        <v>-730.94763</v>
      </c>
      <c r="G50">
        <f ca="1">IF(ROW()-ROW($A$4)&lt;G$3,INDIRECT("Sheet1!F"&amp;MATCH(Readout!G$2,Sheet1!$E$1:$E$1715,0)+ROW()-ROW($A$4)),"")</f>
        <v>-747.41079000000002</v>
      </c>
      <c r="H50">
        <f ca="1">IF(ROW()-ROW($A$4)&lt;H$3,INDIRECT("Sheet1!F"&amp;MATCH(Readout!H$2,Sheet1!$E$1:$E$1715,0)+ROW()-ROW($A$4)),"")</f>
        <v>-755.77674000000002</v>
      </c>
      <c r="I50">
        <f ca="1">IF(ROW()-ROW($A$4)&lt;I$3,INDIRECT("Sheet1!F"&amp;MATCH(Readout!I$2,Sheet1!$E$1:$E$1715,0)+ROW()-ROW($A$4)),"")</f>
        <v>-760.60711000000003</v>
      </c>
      <c r="J50">
        <f ca="1">IF(ROW()-ROW($A$4)&lt;J$3,INDIRECT("Sheet1!F"&amp;MATCH(Readout!J$2,Sheet1!$E$1:$E$1715,0)+ROW()-ROW($A$4)),"")</f>
        <v>-735.28396999999995</v>
      </c>
      <c r="K50">
        <f ca="1">IF(ROW()-ROW($A$4)&lt;K$3,INDIRECT("Sheet1!F"&amp;MATCH(Readout!K$2,Sheet1!$E$1:$E$1715,0)+ROW()-ROW($A$4)),"")</f>
        <v>-756.57974999999999</v>
      </c>
      <c r="L50">
        <f ca="1">IF(ROW()-ROW($A$4)&lt;L$3,INDIRECT("Sheet1!F"&amp;MATCH(Readout!L$2,Sheet1!$E$1:$E$1715,0)+ROW()-ROW($A$4)),"")</f>
        <v>-725.65188000000001</v>
      </c>
      <c r="M50">
        <f ca="1">IF(ROW()-ROW($A$4)&lt;M$3,INDIRECT("Sheet1!F"&amp;MATCH(Readout!M$2,Sheet1!$E$1:$E$1715,0)+ROW()-ROW($A$4)),"")</f>
        <v>-745.10988999999995</v>
      </c>
      <c r="N50">
        <f ca="1">IF(ROW()-ROW($A$4)&lt;N$3,INDIRECT("Sheet1!F"&amp;MATCH(Readout!N$2,Sheet1!$E$1:$E$1715,0)+ROW()-ROW($A$4)),"")</f>
        <v>-743.87301000000002</v>
      </c>
      <c r="O50">
        <f ca="1">IF(ROW()-ROW($A$4)&lt;O$3,INDIRECT("Sheet1!F"&amp;MATCH(Readout!O$2,Sheet1!$E$1:$E$1715,0)+ROW()-ROW($A$4)),"")</f>
        <v>-756.00327000000004</v>
      </c>
      <c r="P50">
        <f ca="1">IF(ROW()-ROW($A$4)&lt;P$3,INDIRECT("Sheet1!F"&amp;MATCH(Readout!P$2,Sheet1!$E$1:$E$1715,0)+ROW()-ROW($A$4)),"")</f>
        <v>-754.47640000000001</v>
      </c>
      <c r="Q50">
        <f ca="1">IF(ROW()-ROW($A$4)&lt;Q$3,INDIRECT("Sheet1!F"&amp;MATCH(Readout!Q$2,Sheet1!$E$1:$E$1937,0)+ROW()-ROW($A$4)),"")</f>
        <v>-757.54295999999999</v>
      </c>
    </row>
    <row r="51" spans="1:17" x14ac:dyDescent="0.2">
      <c r="A51" t="str">
        <f>Sheet1!G49</f>
        <v>Anneal Loop [COOL]  6/14 Score</v>
      </c>
      <c r="B51">
        <f ca="1">IF(ROW()-ROW($A$4)&lt;B$3,INDIRECT("Sheet1!F"&amp;MATCH(Readout!B$2,Sheet1!$E$1:$E$1715,0)+ROW()-ROW($A$4)),"")</f>
        <v>-746.53868999999997</v>
      </c>
      <c r="C51">
        <f ca="1">IF(ROW()-ROW($A$4)&lt;C$3,INDIRECT("Sheet1!F"&amp;MATCH(Readout!C$2,Sheet1!$E$1:$E$1715,0)+ROW()-ROW($A$4)),"")</f>
        <v>-758.32748000000004</v>
      </c>
      <c r="D51">
        <f ca="1">IF(ROW()-ROW($A$4)&lt;D$3,INDIRECT("Sheet1!F"&amp;MATCH(Readout!D$2,Sheet1!$E$1:$E$1715,0)+ROW()-ROW($A$4)),"")</f>
        <v>-758.33900000000006</v>
      </c>
      <c r="E51">
        <f ca="1">IF(ROW()-ROW($A$4)&lt;E$3,INDIRECT("Sheet1!F"&amp;MATCH(Readout!E$2,Sheet1!$E$1:$E$1715,0)+ROW()-ROW($A$4)),"")</f>
        <v>-750.09014000000002</v>
      </c>
      <c r="F51">
        <f ca="1">IF(ROW()-ROW($A$4)&lt;F$3,INDIRECT("Sheet1!F"&amp;MATCH(Readout!F$2,Sheet1!$E$1:$E$1715,0)+ROW()-ROW($A$4)),"")</f>
        <v>-728.79418999999996</v>
      </c>
      <c r="G51">
        <f ca="1">IF(ROW()-ROW($A$4)&lt;G$3,INDIRECT("Sheet1!F"&amp;MATCH(Readout!G$2,Sheet1!$E$1:$E$1715,0)+ROW()-ROW($A$4)),"")</f>
        <v>-742.42759999999998</v>
      </c>
      <c r="H51">
        <f ca="1">IF(ROW()-ROW($A$4)&lt;H$3,INDIRECT("Sheet1!F"&amp;MATCH(Readout!H$2,Sheet1!$E$1:$E$1715,0)+ROW()-ROW($A$4)),"")</f>
        <v>-755.10099000000002</v>
      </c>
      <c r="I51">
        <f ca="1">IF(ROW()-ROW($A$4)&lt;I$3,INDIRECT("Sheet1!F"&amp;MATCH(Readout!I$2,Sheet1!$E$1:$E$1715,0)+ROW()-ROW($A$4)),"")</f>
        <v>-760.60711000000003</v>
      </c>
      <c r="J51">
        <f ca="1">IF(ROW()-ROW($A$4)&lt;J$3,INDIRECT("Sheet1!F"&amp;MATCH(Readout!J$2,Sheet1!$E$1:$E$1715,0)+ROW()-ROW($A$4)),"")</f>
        <v>-734.62715000000003</v>
      </c>
      <c r="K51">
        <f ca="1">IF(ROW()-ROW($A$4)&lt;K$3,INDIRECT("Sheet1!F"&amp;MATCH(Readout!K$2,Sheet1!$E$1:$E$1715,0)+ROW()-ROW($A$4)),"")</f>
        <v>-756.57974999999999</v>
      </c>
      <c r="L51">
        <f ca="1">IF(ROW()-ROW($A$4)&lt;L$3,INDIRECT("Sheet1!F"&amp;MATCH(Readout!L$2,Sheet1!$E$1:$E$1715,0)+ROW()-ROW($A$4)),"")</f>
        <v>-715.43551000000002</v>
      </c>
      <c r="M51">
        <f ca="1">IF(ROW()-ROW($A$4)&lt;M$3,INDIRECT("Sheet1!F"&amp;MATCH(Readout!M$2,Sheet1!$E$1:$E$1715,0)+ROW()-ROW($A$4)),"")</f>
        <v>-745.10988999999995</v>
      </c>
      <c r="N51">
        <f ca="1">IF(ROW()-ROW($A$4)&lt;N$3,INDIRECT("Sheet1!F"&amp;MATCH(Readout!N$2,Sheet1!$E$1:$E$1715,0)+ROW()-ROW($A$4)),"")</f>
        <v>-746.93705999999997</v>
      </c>
      <c r="O51">
        <f ca="1">IF(ROW()-ROW($A$4)&lt;O$3,INDIRECT("Sheet1!F"&amp;MATCH(Readout!O$2,Sheet1!$E$1:$E$1715,0)+ROW()-ROW($A$4)),"")</f>
        <v>-751.43485999999996</v>
      </c>
      <c r="P51">
        <f ca="1">IF(ROW()-ROW($A$4)&lt;P$3,INDIRECT("Sheet1!F"&amp;MATCH(Readout!P$2,Sheet1!$E$1:$E$1715,0)+ROW()-ROW($A$4)),"")</f>
        <v>-754.47640000000001</v>
      </c>
      <c r="Q51">
        <f ca="1">IF(ROW()-ROW($A$4)&lt;Q$3,INDIRECT("Sheet1!F"&amp;MATCH(Readout!Q$2,Sheet1!$E$1:$E$1937,0)+ROW()-ROW($A$4)),"")</f>
        <v>-750.57775000000004</v>
      </c>
    </row>
    <row r="52" spans="1:17" x14ac:dyDescent="0.2">
      <c r="A52" t="str">
        <f>Sheet1!G50</f>
        <v>Anneal Loop [COOL]  7/14 Score</v>
      </c>
      <c r="B52">
        <f ca="1">IF(ROW()-ROW($A$4)&lt;B$3,INDIRECT("Sheet1!F"&amp;MATCH(Readout!B$2,Sheet1!$E$1:$E$1715,0)+ROW()-ROW($A$4)),"")</f>
        <v>-740.46320000000003</v>
      </c>
      <c r="C52">
        <f ca="1">IF(ROW()-ROW($A$4)&lt;C$3,INDIRECT("Sheet1!F"&amp;MATCH(Readout!C$2,Sheet1!$E$1:$E$1715,0)+ROW()-ROW($A$4)),"")</f>
        <v>-757.11315000000002</v>
      </c>
      <c r="D52">
        <f ca="1">IF(ROW()-ROW($A$4)&lt;D$3,INDIRECT("Sheet1!F"&amp;MATCH(Readout!D$2,Sheet1!$E$1:$E$1715,0)+ROW()-ROW($A$4)),"")</f>
        <v>-757.19042000000002</v>
      </c>
      <c r="E52">
        <f ca="1">IF(ROW()-ROW($A$4)&lt;E$3,INDIRECT("Sheet1!F"&amp;MATCH(Readout!E$2,Sheet1!$E$1:$E$1715,0)+ROW()-ROW($A$4)),"")</f>
        <v>-751.9837</v>
      </c>
      <c r="F52">
        <f ca="1">IF(ROW()-ROW($A$4)&lt;F$3,INDIRECT("Sheet1!F"&amp;MATCH(Readout!F$2,Sheet1!$E$1:$E$1715,0)+ROW()-ROW($A$4)),"")</f>
        <v>-732.19956000000002</v>
      </c>
      <c r="G52">
        <f ca="1">IF(ROW()-ROW($A$4)&lt;G$3,INDIRECT("Sheet1!F"&amp;MATCH(Readout!G$2,Sheet1!$E$1:$E$1715,0)+ROW()-ROW($A$4)),"")</f>
        <v>-731.99116000000004</v>
      </c>
      <c r="H52">
        <f ca="1">IF(ROW()-ROW($A$4)&lt;H$3,INDIRECT("Sheet1!F"&amp;MATCH(Readout!H$2,Sheet1!$E$1:$E$1715,0)+ROW()-ROW($A$4)),"")</f>
        <v>-748.82911999999999</v>
      </c>
      <c r="I52">
        <f ca="1">IF(ROW()-ROW($A$4)&lt;I$3,INDIRECT("Sheet1!F"&amp;MATCH(Readout!I$2,Sheet1!$E$1:$E$1715,0)+ROW()-ROW($A$4)),"")</f>
        <v>-755.30939000000001</v>
      </c>
      <c r="J52">
        <f ca="1">IF(ROW()-ROW($A$4)&lt;J$3,INDIRECT("Sheet1!F"&amp;MATCH(Readout!J$2,Sheet1!$E$1:$E$1715,0)+ROW()-ROW($A$4)),"")</f>
        <v>-725.83262000000002</v>
      </c>
      <c r="K52">
        <f ca="1">IF(ROW()-ROW($A$4)&lt;K$3,INDIRECT("Sheet1!F"&amp;MATCH(Readout!K$2,Sheet1!$E$1:$E$1715,0)+ROW()-ROW($A$4)),"")</f>
        <v>-756.57974999999999</v>
      </c>
      <c r="L52">
        <f ca="1">IF(ROW()-ROW($A$4)&lt;L$3,INDIRECT("Sheet1!F"&amp;MATCH(Readout!L$2,Sheet1!$E$1:$E$1715,0)+ROW()-ROW($A$4)),"")</f>
        <v>-718.10959000000003</v>
      </c>
      <c r="M52">
        <f ca="1">IF(ROW()-ROW($A$4)&lt;M$3,INDIRECT("Sheet1!F"&amp;MATCH(Readout!M$2,Sheet1!$E$1:$E$1715,0)+ROW()-ROW($A$4)),"")</f>
        <v>-740.35539000000006</v>
      </c>
      <c r="N52">
        <f ca="1">IF(ROW()-ROW($A$4)&lt;N$3,INDIRECT("Sheet1!F"&amp;MATCH(Readout!N$2,Sheet1!$E$1:$E$1715,0)+ROW()-ROW($A$4)),"")</f>
        <v>-743.96405000000004</v>
      </c>
      <c r="O52">
        <f ca="1">IF(ROW()-ROW($A$4)&lt;O$3,INDIRECT("Sheet1!F"&amp;MATCH(Readout!O$2,Sheet1!$E$1:$E$1715,0)+ROW()-ROW($A$4)),"")</f>
        <v>-745.74190999999996</v>
      </c>
      <c r="P52">
        <f ca="1">IF(ROW()-ROW($A$4)&lt;P$3,INDIRECT("Sheet1!F"&amp;MATCH(Readout!P$2,Sheet1!$E$1:$E$1715,0)+ROW()-ROW($A$4)),"")</f>
        <v>-750.47328000000005</v>
      </c>
      <c r="Q52">
        <f ca="1">IF(ROW()-ROW($A$4)&lt;Q$3,INDIRECT("Sheet1!F"&amp;MATCH(Readout!Q$2,Sheet1!$E$1:$E$1937,0)+ROW()-ROW($A$4)),"")</f>
        <v>-752.14377999999999</v>
      </c>
    </row>
    <row r="53" spans="1:17" x14ac:dyDescent="0.2">
      <c r="A53" t="str">
        <f>Sheet1!G51</f>
        <v>Anneal Loop [HEAT]  8/14 Score</v>
      </c>
      <c r="B53">
        <f ca="1">IF(ROW()-ROW($A$4)&lt;B$3,INDIRECT("Sheet1!F"&amp;MATCH(Readout!B$2,Sheet1!$E$1:$E$1715,0)+ROW()-ROW($A$4)),"")</f>
        <v>-740.46320000000003</v>
      </c>
      <c r="C53">
        <f ca="1">IF(ROW()-ROW($A$4)&lt;C$3,INDIRECT("Sheet1!F"&amp;MATCH(Readout!C$2,Sheet1!$E$1:$E$1715,0)+ROW()-ROW($A$4)),"")</f>
        <v>-757.11315000000002</v>
      </c>
      <c r="D53">
        <f ca="1">IF(ROW()-ROW($A$4)&lt;D$3,INDIRECT("Sheet1!F"&amp;MATCH(Readout!D$2,Sheet1!$E$1:$E$1715,0)+ROW()-ROW($A$4)),"")</f>
        <v>-757.19042000000002</v>
      </c>
      <c r="E53">
        <f ca="1">IF(ROW()-ROW($A$4)&lt;E$3,INDIRECT("Sheet1!F"&amp;MATCH(Readout!E$2,Sheet1!$E$1:$E$1715,0)+ROW()-ROW($A$4)),"")</f>
        <v>-751.9837</v>
      </c>
      <c r="F53">
        <f ca="1">IF(ROW()-ROW($A$4)&lt;F$3,INDIRECT("Sheet1!F"&amp;MATCH(Readout!F$2,Sheet1!$E$1:$E$1715,0)+ROW()-ROW($A$4)),"")</f>
        <v>-732.19956000000002</v>
      </c>
      <c r="G53">
        <f ca="1">IF(ROW()-ROW($A$4)&lt;G$3,INDIRECT("Sheet1!F"&amp;MATCH(Readout!G$2,Sheet1!$E$1:$E$1715,0)+ROW()-ROW($A$4)),"")</f>
        <v>-731.99116000000004</v>
      </c>
      <c r="H53">
        <f ca="1">IF(ROW()-ROW($A$4)&lt;H$3,INDIRECT("Sheet1!F"&amp;MATCH(Readout!H$2,Sheet1!$E$1:$E$1715,0)+ROW()-ROW($A$4)),"")</f>
        <v>-748.82911999999999</v>
      </c>
      <c r="I53">
        <f ca="1">IF(ROW()-ROW($A$4)&lt;I$3,INDIRECT("Sheet1!F"&amp;MATCH(Readout!I$2,Sheet1!$E$1:$E$1715,0)+ROW()-ROW($A$4)),"")</f>
        <v>-755.30939000000001</v>
      </c>
      <c r="J53">
        <f ca="1">IF(ROW()-ROW($A$4)&lt;J$3,INDIRECT("Sheet1!F"&amp;MATCH(Readout!J$2,Sheet1!$E$1:$E$1715,0)+ROW()-ROW($A$4)),"")</f>
        <v>-714.70078000000001</v>
      </c>
      <c r="K53">
        <f ca="1">IF(ROW()-ROW($A$4)&lt;K$3,INDIRECT("Sheet1!F"&amp;MATCH(Readout!K$2,Sheet1!$E$1:$E$1715,0)+ROW()-ROW($A$4)),"")</f>
        <v>-756.57974999999999</v>
      </c>
      <c r="L53">
        <f ca="1">IF(ROW()-ROW($A$4)&lt;L$3,INDIRECT("Sheet1!F"&amp;MATCH(Readout!L$2,Sheet1!$E$1:$E$1715,0)+ROW()-ROW($A$4)),"")</f>
        <v>-718.10959000000003</v>
      </c>
      <c r="M53">
        <f ca="1">IF(ROW()-ROW($A$4)&lt;M$3,INDIRECT("Sheet1!F"&amp;MATCH(Readout!M$2,Sheet1!$E$1:$E$1715,0)+ROW()-ROW($A$4)),"")</f>
        <v>-740.35539000000006</v>
      </c>
      <c r="N53">
        <f ca="1">IF(ROW()-ROW($A$4)&lt;N$3,INDIRECT("Sheet1!F"&amp;MATCH(Readout!N$2,Sheet1!$E$1:$E$1715,0)+ROW()-ROW($A$4)),"")</f>
        <v>-738.45511999999997</v>
      </c>
      <c r="O53">
        <f ca="1">IF(ROW()-ROW($A$4)&lt;O$3,INDIRECT("Sheet1!F"&amp;MATCH(Readout!O$2,Sheet1!$E$1:$E$1715,0)+ROW()-ROW($A$4)),"")</f>
        <v>-745.74190999999996</v>
      </c>
      <c r="P53">
        <f ca="1">IF(ROW()-ROW($A$4)&lt;P$3,INDIRECT("Sheet1!F"&amp;MATCH(Readout!P$2,Sheet1!$E$1:$E$1715,0)+ROW()-ROW($A$4)),"")</f>
        <v>-750.47328000000005</v>
      </c>
      <c r="Q53">
        <f ca="1">IF(ROW()-ROW($A$4)&lt;Q$3,INDIRECT("Sheet1!F"&amp;MATCH(Readout!Q$2,Sheet1!$E$1:$E$1937,0)+ROW()-ROW($A$4)),"")</f>
        <v>-752.14377999999999</v>
      </c>
    </row>
    <row r="54" spans="1:17" x14ac:dyDescent="0.2">
      <c r="A54" t="str">
        <f>Sheet1!G52</f>
        <v>Anneal Loop [HEAT]  9/14 Score</v>
      </c>
      <c r="B54">
        <f ca="1">IF(ROW()-ROW($A$4)&lt;B$3,INDIRECT("Sheet1!F"&amp;MATCH(Readout!B$2,Sheet1!$E$1:$E$1715,0)+ROW()-ROW($A$4)),"")</f>
        <v>-740.46320000000003</v>
      </c>
      <c r="C54">
        <f ca="1">IF(ROW()-ROW($A$4)&lt;C$3,INDIRECT("Sheet1!F"&amp;MATCH(Readout!C$2,Sheet1!$E$1:$E$1715,0)+ROW()-ROW($A$4)),"")</f>
        <v>-757.11315000000002</v>
      </c>
      <c r="D54">
        <f ca="1">IF(ROW()-ROW($A$4)&lt;D$3,INDIRECT("Sheet1!F"&amp;MATCH(Readout!D$2,Sheet1!$E$1:$E$1715,0)+ROW()-ROW($A$4)),"")</f>
        <v>-757.19042000000002</v>
      </c>
      <c r="E54">
        <f ca="1">IF(ROW()-ROW($A$4)&lt;E$3,INDIRECT("Sheet1!F"&amp;MATCH(Readout!E$2,Sheet1!$E$1:$E$1715,0)+ROW()-ROW($A$4)),"")</f>
        <v>-751.9837</v>
      </c>
      <c r="F54">
        <f ca="1">IF(ROW()-ROW($A$4)&lt;F$3,INDIRECT("Sheet1!F"&amp;MATCH(Readout!F$2,Sheet1!$E$1:$E$1715,0)+ROW()-ROW($A$4)),"")</f>
        <v>-732.19956000000002</v>
      </c>
      <c r="G54">
        <f ca="1">IF(ROW()-ROW($A$4)&lt;G$3,INDIRECT("Sheet1!F"&amp;MATCH(Readout!G$2,Sheet1!$E$1:$E$1715,0)+ROW()-ROW($A$4)),"")</f>
        <v>-731.99116000000004</v>
      </c>
      <c r="H54">
        <f ca="1">IF(ROW()-ROW($A$4)&lt;H$3,INDIRECT("Sheet1!F"&amp;MATCH(Readout!H$2,Sheet1!$E$1:$E$1715,0)+ROW()-ROW($A$4)),"")</f>
        <v>-748.82911999999999</v>
      </c>
      <c r="I54">
        <f ca="1">IF(ROW()-ROW($A$4)&lt;I$3,INDIRECT("Sheet1!F"&amp;MATCH(Readout!I$2,Sheet1!$E$1:$E$1715,0)+ROW()-ROW($A$4)),"")</f>
        <v>-755.30939000000001</v>
      </c>
      <c r="J54">
        <f ca="1">IF(ROW()-ROW($A$4)&lt;J$3,INDIRECT("Sheet1!F"&amp;MATCH(Readout!J$2,Sheet1!$E$1:$E$1715,0)+ROW()-ROW($A$4)),"")</f>
        <v>-704.84041999999999</v>
      </c>
      <c r="K54">
        <f ca="1">IF(ROW()-ROW($A$4)&lt;K$3,INDIRECT("Sheet1!F"&amp;MATCH(Readout!K$2,Sheet1!$E$1:$E$1715,0)+ROW()-ROW($A$4)),"")</f>
        <v>-756.57974999999999</v>
      </c>
      <c r="L54">
        <f ca="1">IF(ROW()-ROW($A$4)&lt;L$3,INDIRECT("Sheet1!F"&amp;MATCH(Readout!L$2,Sheet1!$E$1:$E$1715,0)+ROW()-ROW($A$4)),"")</f>
        <v>-718.10959000000003</v>
      </c>
      <c r="M54">
        <f ca="1">IF(ROW()-ROW($A$4)&lt;M$3,INDIRECT("Sheet1!F"&amp;MATCH(Readout!M$2,Sheet1!$E$1:$E$1715,0)+ROW()-ROW($A$4)),"")</f>
        <v>-740.35539000000006</v>
      </c>
      <c r="N54">
        <f ca="1">IF(ROW()-ROW($A$4)&lt;N$3,INDIRECT("Sheet1!F"&amp;MATCH(Readout!N$2,Sheet1!$E$1:$E$1715,0)+ROW()-ROW($A$4)),"")</f>
        <v>-738.45511999999997</v>
      </c>
      <c r="O54">
        <f ca="1">IF(ROW()-ROW($A$4)&lt;O$3,INDIRECT("Sheet1!F"&amp;MATCH(Readout!O$2,Sheet1!$E$1:$E$1715,0)+ROW()-ROW($A$4)),"")</f>
        <v>-745.74190999999996</v>
      </c>
      <c r="P54">
        <f ca="1">IF(ROW()-ROW($A$4)&lt;P$3,INDIRECT("Sheet1!F"&amp;MATCH(Readout!P$2,Sheet1!$E$1:$E$1715,0)+ROW()-ROW($A$4)),"")</f>
        <v>-750.47328000000005</v>
      </c>
      <c r="Q54">
        <f ca="1">IF(ROW()-ROW($A$4)&lt;Q$3,INDIRECT("Sheet1!F"&amp;MATCH(Readout!Q$2,Sheet1!$E$1:$E$1937,0)+ROW()-ROW($A$4)),"")</f>
        <v>-752.14377999999999</v>
      </c>
    </row>
    <row r="55" spans="1:17" x14ac:dyDescent="0.2">
      <c r="A55" t="str">
        <f>Sheet1!G53</f>
        <v>Anneal Loop [HEAT] 10/14 Score</v>
      </c>
      <c r="B55">
        <f ca="1">IF(ROW()-ROW($A$4)&lt;B$3,INDIRECT("Sheet1!F"&amp;MATCH(Readout!B$2,Sheet1!$E$1:$E$1715,0)+ROW()-ROW($A$4)),"")</f>
        <v>-740.46320000000003</v>
      </c>
      <c r="C55">
        <f ca="1">IF(ROW()-ROW($A$4)&lt;C$3,INDIRECT("Sheet1!F"&amp;MATCH(Readout!C$2,Sheet1!$E$1:$E$1715,0)+ROW()-ROW($A$4)),"")</f>
        <v>-757.11315000000002</v>
      </c>
      <c r="D55">
        <f ca="1">IF(ROW()-ROW($A$4)&lt;D$3,INDIRECT("Sheet1!F"&amp;MATCH(Readout!D$2,Sheet1!$E$1:$E$1715,0)+ROW()-ROW($A$4)),"")</f>
        <v>-757.19042000000002</v>
      </c>
      <c r="E55">
        <f ca="1">IF(ROW()-ROW($A$4)&lt;E$3,INDIRECT("Sheet1!F"&amp;MATCH(Readout!E$2,Sheet1!$E$1:$E$1715,0)+ROW()-ROW($A$4)),"")</f>
        <v>-751.9837</v>
      </c>
      <c r="F55">
        <f ca="1">IF(ROW()-ROW($A$4)&lt;F$3,INDIRECT("Sheet1!F"&amp;MATCH(Readout!F$2,Sheet1!$E$1:$E$1715,0)+ROW()-ROW($A$4)),"")</f>
        <v>-732.19956000000002</v>
      </c>
      <c r="G55">
        <f ca="1">IF(ROW()-ROW($A$4)&lt;G$3,INDIRECT("Sheet1!F"&amp;MATCH(Readout!G$2,Sheet1!$E$1:$E$1715,0)+ROW()-ROW($A$4)),"")</f>
        <v>-733.49162000000001</v>
      </c>
      <c r="H55">
        <f ca="1">IF(ROW()-ROW($A$4)&lt;H$3,INDIRECT("Sheet1!F"&amp;MATCH(Readout!H$2,Sheet1!$E$1:$E$1715,0)+ROW()-ROW($A$4)),"")</f>
        <v>-748.82911999999999</v>
      </c>
      <c r="I55">
        <f ca="1">IF(ROW()-ROW($A$4)&lt;I$3,INDIRECT("Sheet1!F"&amp;MATCH(Readout!I$2,Sheet1!$E$1:$E$1715,0)+ROW()-ROW($A$4)),"")</f>
        <v>-755.30939000000001</v>
      </c>
      <c r="J55">
        <f ca="1">IF(ROW()-ROW($A$4)&lt;J$3,INDIRECT("Sheet1!F"&amp;MATCH(Readout!J$2,Sheet1!$E$1:$E$1715,0)+ROW()-ROW($A$4)),"")</f>
        <v>-705.55535999999995</v>
      </c>
      <c r="K55">
        <f ca="1">IF(ROW()-ROW($A$4)&lt;K$3,INDIRECT("Sheet1!F"&amp;MATCH(Readout!K$2,Sheet1!$E$1:$E$1715,0)+ROW()-ROW($A$4)),"")</f>
        <v>-756.57974999999999</v>
      </c>
      <c r="L55">
        <f ca="1">IF(ROW()-ROW($A$4)&lt;L$3,INDIRECT("Sheet1!F"&amp;MATCH(Readout!L$2,Sheet1!$E$1:$E$1715,0)+ROW()-ROW($A$4)),"")</f>
        <v>-718.10959000000003</v>
      </c>
      <c r="M55">
        <f ca="1">IF(ROW()-ROW($A$4)&lt;M$3,INDIRECT("Sheet1!F"&amp;MATCH(Readout!M$2,Sheet1!$E$1:$E$1715,0)+ROW()-ROW($A$4)),"")</f>
        <v>-740.35539000000006</v>
      </c>
      <c r="N55">
        <f ca="1">IF(ROW()-ROW($A$4)&lt;N$3,INDIRECT("Sheet1!F"&amp;MATCH(Readout!N$2,Sheet1!$E$1:$E$1715,0)+ROW()-ROW($A$4)),"")</f>
        <v>-738.45511999999997</v>
      </c>
      <c r="O55">
        <f ca="1">IF(ROW()-ROW($A$4)&lt;O$3,INDIRECT("Sheet1!F"&amp;MATCH(Readout!O$2,Sheet1!$E$1:$E$1715,0)+ROW()-ROW($A$4)),"")</f>
        <v>-747.83331999999996</v>
      </c>
      <c r="P55">
        <f ca="1">IF(ROW()-ROW($A$4)&lt;P$3,INDIRECT("Sheet1!F"&amp;MATCH(Readout!P$2,Sheet1!$E$1:$E$1715,0)+ROW()-ROW($A$4)),"")</f>
        <v>-750.47328000000005</v>
      </c>
      <c r="Q55">
        <f ca="1">IF(ROW()-ROW($A$4)&lt;Q$3,INDIRECT("Sheet1!F"&amp;MATCH(Readout!Q$2,Sheet1!$E$1:$E$1937,0)+ROW()-ROW($A$4)),"")</f>
        <v>-752.14377999999999</v>
      </c>
    </row>
    <row r="56" spans="1:17" x14ac:dyDescent="0.2">
      <c r="A56" t="str">
        <f>Sheet1!G54</f>
        <v>Anneal Loop [COOL] 11/14 Score</v>
      </c>
      <c r="B56">
        <f ca="1">IF(ROW()-ROW($A$4)&lt;B$3,INDIRECT("Sheet1!F"&amp;MATCH(Readout!B$2,Sheet1!$E$1:$E$1715,0)+ROW()-ROW($A$4)),"")</f>
        <v>-740.46320000000003</v>
      </c>
      <c r="C56">
        <f ca="1">IF(ROW()-ROW($A$4)&lt;C$3,INDIRECT("Sheet1!F"&amp;MATCH(Readout!C$2,Sheet1!$E$1:$E$1715,0)+ROW()-ROW($A$4)),"")</f>
        <v>-757.83097999999995</v>
      </c>
      <c r="D56">
        <f ca="1">IF(ROW()-ROW($A$4)&lt;D$3,INDIRECT("Sheet1!F"&amp;MATCH(Readout!D$2,Sheet1!$E$1:$E$1715,0)+ROW()-ROW($A$4)),"")</f>
        <v>-757.19042000000002</v>
      </c>
      <c r="E56">
        <f ca="1">IF(ROW()-ROW($A$4)&lt;E$3,INDIRECT("Sheet1!F"&amp;MATCH(Readout!E$2,Sheet1!$E$1:$E$1715,0)+ROW()-ROW($A$4)),"")</f>
        <v>-748.92544999999996</v>
      </c>
      <c r="F56">
        <f ca="1">IF(ROW()-ROW($A$4)&lt;F$3,INDIRECT("Sheet1!F"&amp;MATCH(Readout!F$2,Sheet1!$E$1:$E$1715,0)+ROW()-ROW($A$4)),"")</f>
        <v>-728.91503999999998</v>
      </c>
      <c r="G56">
        <f ca="1">IF(ROW()-ROW($A$4)&lt;G$3,INDIRECT("Sheet1!F"&amp;MATCH(Readout!G$2,Sheet1!$E$1:$E$1715,0)+ROW()-ROW($A$4)),"")</f>
        <v>-738.15062</v>
      </c>
      <c r="H56">
        <f ca="1">IF(ROW()-ROW($A$4)&lt;H$3,INDIRECT("Sheet1!F"&amp;MATCH(Readout!H$2,Sheet1!$E$1:$E$1715,0)+ROW()-ROW($A$4)),"")</f>
        <v>-744.78058999999996</v>
      </c>
      <c r="I56">
        <f ca="1">IF(ROW()-ROW($A$4)&lt;I$3,INDIRECT("Sheet1!F"&amp;MATCH(Readout!I$2,Sheet1!$E$1:$E$1715,0)+ROW()-ROW($A$4)),"")</f>
        <v>-755.72153000000003</v>
      </c>
      <c r="J56">
        <f ca="1">IF(ROW()-ROW($A$4)&lt;J$3,INDIRECT("Sheet1!F"&amp;MATCH(Readout!J$2,Sheet1!$E$1:$E$1715,0)+ROW()-ROW($A$4)),"")</f>
        <v>-707.65272000000004</v>
      </c>
      <c r="K56">
        <f ca="1">IF(ROW()-ROW($A$4)&lt;K$3,INDIRECT("Sheet1!F"&amp;MATCH(Readout!K$2,Sheet1!$E$1:$E$1715,0)+ROW()-ROW($A$4)),"")</f>
        <v>-742.92620999999997</v>
      </c>
      <c r="L56">
        <f ca="1">IF(ROW()-ROW($A$4)&lt;L$3,INDIRECT("Sheet1!F"&amp;MATCH(Readout!L$2,Sheet1!$E$1:$E$1715,0)+ROW()-ROW($A$4)),"")</f>
        <v>-718.10959000000003</v>
      </c>
      <c r="M56">
        <f ca="1">IF(ROW()-ROW($A$4)&lt;M$3,INDIRECT("Sheet1!F"&amp;MATCH(Readout!M$2,Sheet1!$E$1:$E$1715,0)+ROW()-ROW($A$4)),"")</f>
        <v>-738.28035</v>
      </c>
      <c r="N56">
        <f ca="1">IF(ROW()-ROW($A$4)&lt;N$3,INDIRECT("Sheet1!F"&amp;MATCH(Readout!N$2,Sheet1!$E$1:$E$1715,0)+ROW()-ROW($A$4)),"")</f>
        <v>-738.45511999999997</v>
      </c>
      <c r="O56">
        <f ca="1">IF(ROW()-ROW($A$4)&lt;O$3,INDIRECT("Sheet1!F"&amp;MATCH(Readout!O$2,Sheet1!$E$1:$E$1715,0)+ROW()-ROW($A$4)),"")</f>
        <v>-746.44386999999995</v>
      </c>
      <c r="P56">
        <f ca="1">IF(ROW()-ROW($A$4)&lt;P$3,INDIRECT("Sheet1!F"&amp;MATCH(Readout!P$2,Sheet1!$E$1:$E$1715,0)+ROW()-ROW($A$4)),"")</f>
        <v>-746.34919000000002</v>
      </c>
      <c r="Q56">
        <f ca="1">IF(ROW()-ROW($A$4)&lt;Q$3,INDIRECT("Sheet1!F"&amp;MATCH(Readout!Q$2,Sheet1!$E$1:$E$1937,0)+ROW()-ROW($A$4)),"")</f>
        <v>-752.14377999999999</v>
      </c>
    </row>
    <row r="57" spans="1:17" x14ac:dyDescent="0.2">
      <c r="A57" t="str">
        <f>Sheet1!G55</f>
        <v>Anneal Loop [COOL] 12/14 Score</v>
      </c>
      <c r="B57">
        <f ca="1">IF(ROW()-ROW($A$4)&lt;B$3,INDIRECT("Sheet1!F"&amp;MATCH(Readout!B$2,Sheet1!$E$1:$E$1715,0)+ROW()-ROW($A$4)),"")</f>
        <v>-746.08862999999997</v>
      </c>
      <c r="C57">
        <f ca="1">IF(ROW()-ROW($A$4)&lt;C$3,INDIRECT("Sheet1!F"&amp;MATCH(Readout!C$2,Sheet1!$E$1:$E$1715,0)+ROW()-ROW($A$4)),"")</f>
        <v>-756.85125000000005</v>
      </c>
      <c r="D57">
        <f ca="1">IF(ROW()-ROW($A$4)&lt;D$3,INDIRECT("Sheet1!F"&amp;MATCH(Readout!D$2,Sheet1!$E$1:$E$1715,0)+ROW()-ROW($A$4)),"")</f>
        <v>-757.96550999999999</v>
      </c>
      <c r="E57">
        <f ca="1">IF(ROW()-ROW($A$4)&lt;E$3,INDIRECT("Sheet1!F"&amp;MATCH(Readout!E$2,Sheet1!$E$1:$E$1715,0)+ROW()-ROW($A$4)),"")</f>
        <v>-748.92544999999996</v>
      </c>
      <c r="F57">
        <f ca="1">IF(ROW()-ROW($A$4)&lt;F$3,INDIRECT("Sheet1!F"&amp;MATCH(Readout!F$2,Sheet1!$E$1:$E$1715,0)+ROW()-ROW($A$4)),"")</f>
        <v>-728.91503999999998</v>
      </c>
      <c r="G57">
        <f ca="1">IF(ROW()-ROW($A$4)&lt;G$3,INDIRECT("Sheet1!F"&amp;MATCH(Readout!G$2,Sheet1!$E$1:$E$1715,0)+ROW()-ROW($A$4)),"")</f>
        <v>-738.15062</v>
      </c>
      <c r="H57">
        <f ca="1">IF(ROW()-ROW($A$4)&lt;H$3,INDIRECT("Sheet1!F"&amp;MATCH(Readout!H$2,Sheet1!$E$1:$E$1715,0)+ROW()-ROW($A$4)),"")</f>
        <v>-744.21757000000002</v>
      </c>
      <c r="I57">
        <f ca="1">IF(ROW()-ROW($A$4)&lt;I$3,INDIRECT("Sheet1!F"&amp;MATCH(Readout!I$2,Sheet1!$E$1:$E$1715,0)+ROW()-ROW($A$4)),"")</f>
        <v>-755.72153000000003</v>
      </c>
      <c r="J57">
        <f ca="1">IF(ROW()-ROW($A$4)&lt;J$3,INDIRECT("Sheet1!F"&amp;MATCH(Readout!J$2,Sheet1!$E$1:$E$1715,0)+ROW()-ROW($A$4)),"")</f>
        <v>-712.36179000000004</v>
      </c>
      <c r="K57">
        <f ca="1">IF(ROW()-ROW($A$4)&lt;K$3,INDIRECT("Sheet1!F"&amp;MATCH(Readout!K$2,Sheet1!$E$1:$E$1715,0)+ROW()-ROW($A$4)),"")</f>
        <v>-754.17773</v>
      </c>
      <c r="L57">
        <f ca="1">IF(ROW()-ROW($A$4)&lt;L$3,INDIRECT("Sheet1!F"&amp;MATCH(Readout!L$2,Sheet1!$E$1:$E$1715,0)+ROW()-ROW($A$4)),"")</f>
        <v>-714.39676999999995</v>
      </c>
      <c r="M57">
        <f ca="1">IF(ROW()-ROW($A$4)&lt;M$3,INDIRECT("Sheet1!F"&amp;MATCH(Readout!M$2,Sheet1!$E$1:$E$1715,0)+ROW()-ROW($A$4)),"")</f>
        <v>-732.71906000000001</v>
      </c>
      <c r="N57">
        <f ca="1">IF(ROW()-ROW($A$4)&lt;N$3,INDIRECT("Sheet1!F"&amp;MATCH(Readout!N$2,Sheet1!$E$1:$E$1715,0)+ROW()-ROW($A$4)),"")</f>
        <v>-744.31773999999996</v>
      </c>
      <c r="O57">
        <f ca="1">IF(ROW()-ROW($A$4)&lt;O$3,INDIRECT("Sheet1!F"&amp;MATCH(Readout!O$2,Sheet1!$E$1:$E$1715,0)+ROW()-ROW($A$4)),"")</f>
        <v>-746.44386999999995</v>
      </c>
      <c r="P57">
        <f ca="1">IF(ROW()-ROW($A$4)&lt;P$3,INDIRECT("Sheet1!F"&amp;MATCH(Readout!P$2,Sheet1!$E$1:$E$1715,0)+ROW()-ROW($A$4)),"")</f>
        <v>-746.17222000000004</v>
      </c>
      <c r="Q57">
        <f ca="1">IF(ROW()-ROW($A$4)&lt;Q$3,INDIRECT("Sheet1!F"&amp;MATCH(Readout!Q$2,Sheet1!$E$1:$E$1937,0)+ROW()-ROW($A$4)),"")</f>
        <v>-748.12509999999997</v>
      </c>
    </row>
    <row r="58" spans="1:17" x14ac:dyDescent="0.2">
      <c r="A58" t="str">
        <f>Sheet1!G56</f>
        <v>Anneal Loop [COOL] 13/14 Score</v>
      </c>
      <c r="B58">
        <f ca="1">IF(ROW()-ROW($A$4)&lt;B$3,INDIRECT("Sheet1!F"&amp;MATCH(Readout!B$2,Sheet1!$E$1:$E$1715,0)+ROW()-ROW($A$4)),"")</f>
        <v>-745.84689000000003</v>
      </c>
      <c r="C58">
        <f ca="1">IF(ROW()-ROW($A$4)&lt;C$3,INDIRECT("Sheet1!F"&amp;MATCH(Readout!C$2,Sheet1!$E$1:$E$1715,0)+ROW()-ROW($A$4)),"")</f>
        <v>-756.85125000000005</v>
      </c>
      <c r="D58">
        <f ca="1">IF(ROW()-ROW($A$4)&lt;D$3,INDIRECT("Sheet1!F"&amp;MATCH(Readout!D$2,Sheet1!$E$1:$E$1715,0)+ROW()-ROW($A$4)),"")</f>
        <v>-745.24438999999995</v>
      </c>
      <c r="E58">
        <f ca="1">IF(ROW()-ROW($A$4)&lt;E$3,INDIRECT("Sheet1!F"&amp;MATCH(Readout!E$2,Sheet1!$E$1:$E$1715,0)+ROW()-ROW($A$4)),"")</f>
        <v>-748.92544999999996</v>
      </c>
      <c r="F58">
        <f ca="1">IF(ROW()-ROW($A$4)&lt;F$3,INDIRECT("Sheet1!F"&amp;MATCH(Readout!F$2,Sheet1!$E$1:$E$1715,0)+ROW()-ROW($A$4)),"")</f>
        <v>-722.93304000000001</v>
      </c>
      <c r="G58">
        <f ca="1">IF(ROW()-ROW($A$4)&lt;G$3,INDIRECT("Sheet1!F"&amp;MATCH(Readout!G$2,Sheet1!$E$1:$E$1715,0)+ROW()-ROW($A$4)),"")</f>
        <v>-738.15062</v>
      </c>
      <c r="H58">
        <f ca="1">IF(ROW()-ROW($A$4)&lt;H$3,INDIRECT("Sheet1!F"&amp;MATCH(Readout!H$2,Sheet1!$E$1:$E$1715,0)+ROW()-ROW($A$4)),"")</f>
        <v>-741.08768999999995</v>
      </c>
      <c r="I58">
        <f ca="1">IF(ROW()-ROW($A$4)&lt;I$3,INDIRECT("Sheet1!F"&amp;MATCH(Readout!I$2,Sheet1!$E$1:$E$1715,0)+ROW()-ROW($A$4)),"")</f>
        <v>-755.72153000000003</v>
      </c>
      <c r="J58">
        <f ca="1">IF(ROW()-ROW($A$4)&lt;J$3,INDIRECT("Sheet1!F"&amp;MATCH(Readout!J$2,Sheet1!$E$1:$E$1715,0)+ROW()-ROW($A$4)),"")</f>
        <v>-715.93214999999998</v>
      </c>
      <c r="K58">
        <f ca="1">IF(ROW()-ROW($A$4)&lt;K$3,INDIRECT("Sheet1!F"&amp;MATCH(Readout!K$2,Sheet1!$E$1:$E$1715,0)+ROW()-ROW($A$4)),"")</f>
        <v>-754.17773</v>
      </c>
      <c r="L58">
        <f ca="1">IF(ROW()-ROW($A$4)&lt;L$3,INDIRECT("Sheet1!F"&amp;MATCH(Readout!L$2,Sheet1!$E$1:$E$1715,0)+ROW()-ROW($A$4)),"")</f>
        <v>-713.08126000000004</v>
      </c>
      <c r="M58">
        <f ca="1">IF(ROW()-ROW($A$4)&lt;M$3,INDIRECT("Sheet1!F"&amp;MATCH(Readout!M$2,Sheet1!$E$1:$E$1715,0)+ROW()-ROW($A$4)),"")</f>
        <v>-733.51835000000005</v>
      </c>
      <c r="N58">
        <f ca="1">IF(ROW()-ROW($A$4)&lt;N$3,INDIRECT("Sheet1!F"&amp;MATCH(Readout!N$2,Sheet1!$E$1:$E$1715,0)+ROW()-ROW($A$4)),"")</f>
        <v>-740.93960000000004</v>
      </c>
      <c r="O58">
        <f ca="1">IF(ROW()-ROW($A$4)&lt;O$3,INDIRECT("Sheet1!F"&amp;MATCH(Readout!O$2,Sheet1!$E$1:$E$1715,0)+ROW()-ROW($A$4)),"")</f>
        <v>-746.44386999999995</v>
      </c>
      <c r="P58">
        <f ca="1">IF(ROW()-ROW($A$4)&lt;P$3,INDIRECT("Sheet1!F"&amp;MATCH(Readout!P$2,Sheet1!$E$1:$E$1715,0)+ROW()-ROW($A$4)),"")</f>
        <v>-746.17222000000004</v>
      </c>
      <c r="Q58">
        <f ca="1">IF(ROW()-ROW($A$4)&lt;Q$3,INDIRECT("Sheet1!F"&amp;MATCH(Readout!Q$2,Sheet1!$E$1:$E$1937,0)+ROW()-ROW($A$4)),"")</f>
        <v>-741.17475999999999</v>
      </c>
    </row>
    <row r="59" spans="1:17" x14ac:dyDescent="0.2">
      <c r="A59" t="str">
        <f>Sheet1!G57</f>
        <v>Anneal Loop [COOL] 14/14 Score</v>
      </c>
      <c r="B59">
        <f ca="1">IF(ROW()-ROW($A$4)&lt;B$3,INDIRECT("Sheet1!F"&amp;MATCH(Readout!B$2,Sheet1!$E$1:$E$1715,0)+ROW()-ROW($A$4)),"")</f>
        <v>-742.57614000000001</v>
      </c>
      <c r="C59">
        <f ca="1">IF(ROW()-ROW($A$4)&lt;C$3,INDIRECT("Sheet1!F"&amp;MATCH(Readout!C$2,Sheet1!$E$1:$E$1715,0)+ROW()-ROW($A$4)),"")</f>
        <v>-756.85125000000005</v>
      </c>
      <c r="D59">
        <f ca="1">IF(ROW()-ROW($A$4)&lt;D$3,INDIRECT("Sheet1!F"&amp;MATCH(Readout!D$2,Sheet1!$E$1:$E$1715,0)+ROW()-ROW($A$4)),"")</f>
        <v>-748.88640999999996</v>
      </c>
      <c r="E59">
        <f ca="1">IF(ROW()-ROW($A$4)&lt;E$3,INDIRECT("Sheet1!F"&amp;MATCH(Readout!E$2,Sheet1!$E$1:$E$1715,0)+ROW()-ROW($A$4)),"")</f>
        <v>-739.81484999999998</v>
      </c>
      <c r="F59">
        <f ca="1">IF(ROW()-ROW($A$4)&lt;F$3,INDIRECT("Sheet1!F"&amp;MATCH(Readout!F$2,Sheet1!$E$1:$E$1715,0)+ROW()-ROW($A$4)),"")</f>
        <v>-724.01099999999997</v>
      </c>
      <c r="G59">
        <f ca="1">IF(ROW()-ROW($A$4)&lt;G$3,INDIRECT("Sheet1!F"&amp;MATCH(Readout!G$2,Sheet1!$E$1:$E$1715,0)+ROW()-ROW($A$4)),"")</f>
        <v>-731.24632999999994</v>
      </c>
      <c r="H59">
        <f ca="1">IF(ROW()-ROW($A$4)&lt;H$3,INDIRECT("Sheet1!F"&amp;MATCH(Readout!H$2,Sheet1!$E$1:$E$1715,0)+ROW()-ROW($A$4)),"")</f>
        <v>-733.75368000000003</v>
      </c>
      <c r="I59">
        <f ca="1">IF(ROW()-ROW($A$4)&lt;I$3,INDIRECT("Sheet1!F"&amp;MATCH(Readout!I$2,Sheet1!$E$1:$E$1715,0)+ROW()-ROW($A$4)),"")</f>
        <v>-747.89674000000002</v>
      </c>
      <c r="J59">
        <f ca="1">IF(ROW()-ROW($A$4)&lt;J$3,INDIRECT("Sheet1!F"&amp;MATCH(Readout!J$2,Sheet1!$E$1:$E$1715,0)+ROW()-ROW($A$4)),"")</f>
        <v>-718.16921000000002</v>
      </c>
      <c r="K59">
        <f ca="1">IF(ROW()-ROW($A$4)&lt;K$3,INDIRECT("Sheet1!F"&amp;MATCH(Readout!K$2,Sheet1!$E$1:$E$1715,0)+ROW()-ROW($A$4)),"")</f>
        <v>-750.96972000000005</v>
      </c>
      <c r="L59">
        <f ca="1">IF(ROW()-ROW($A$4)&lt;L$3,INDIRECT("Sheet1!F"&amp;MATCH(Readout!L$2,Sheet1!$E$1:$E$1715,0)+ROW()-ROW($A$4)),"")</f>
        <v>-707.39283</v>
      </c>
      <c r="M59">
        <f ca="1">IF(ROW()-ROW($A$4)&lt;M$3,INDIRECT("Sheet1!F"&amp;MATCH(Readout!M$2,Sheet1!$E$1:$E$1715,0)+ROW()-ROW($A$4)),"")</f>
        <v>-724.12455999999997</v>
      </c>
      <c r="N59">
        <f ca="1">IF(ROW()-ROW($A$4)&lt;N$3,INDIRECT("Sheet1!F"&amp;MATCH(Readout!N$2,Sheet1!$E$1:$E$1715,0)+ROW()-ROW($A$4)),"")</f>
        <v>-745.52889000000005</v>
      </c>
      <c r="O59">
        <f ca="1">IF(ROW()-ROW($A$4)&lt;O$3,INDIRECT("Sheet1!F"&amp;MATCH(Readout!O$2,Sheet1!$E$1:$E$1715,0)+ROW()-ROW($A$4)),"")</f>
        <v>-746.44386999999995</v>
      </c>
      <c r="P59">
        <f ca="1">IF(ROW()-ROW($A$4)&lt;P$3,INDIRECT("Sheet1!F"&amp;MATCH(Readout!P$2,Sheet1!$E$1:$E$1715,0)+ROW()-ROW($A$4)),"")</f>
        <v>-744.76958999999999</v>
      </c>
      <c r="Q59">
        <f ca="1">IF(ROW()-ROW($A$4)&lt;Q$3,INDIRECT("Sheet1!F"&amp;MATCH(Readout!Q$2,Sheet1!$E$1:$E$1937,0)+ROW()-ROW($A$4)),"")</f>
        <v>-740.82354999999995</v>
      </c>
    </row>
    <row r="60" spans="1:17" x14ac:dyDescent="0.2">
      <c r="A60" t="str">
        <f>Sheet1!G58</f>
        <v>Minimization Loop Score</v>
      </c>
      <c r="B60">
        <f ca="1">IF(ROW()-ROW($A$4)&lt;B$3,INDIRECT("Sheet1!F"&amp;MATCH(Readout!B$2,Sheet1!$E$1:$E$1715,0)+ROW()-ROW($A$4)),"")</f>
        <v>-743.86841000000004</v>
      </c>
      <c r="C60">
        <f ca="1">IF(ROW()-ROW($A$4)&lt;C$3,INDIRECT("Sheet1!F"&amp;MATCH(Readout!C$2,Sheet1!$E$1:$E$1715,0)+ROW()-ROW($A$4)),"")</f>
        <v>-757.13482999999997</v>
      </c>
      <c r="D60">
        <f ca="1">IF(ROW()-ROW($A$4)&lt;D$3,INDIRECT("Sheet1!F"&amp;MATCH(Readout!D$2,Sheet1!$E$1:$E$1715,0)+ROW()-ROW($A$4)),"")</f>
        <v>-749.19731999999999</v>
      </c>
      <c r="E60">
        <f ca="1">IF(ROW()-ROW($A$4)&lt;E$3,INDIRECT("Sheet1!F"&amp;MATCH(Readout!E$2,Sheet1!$E$1:$E$1715,0)+ROW()-ROW($A$4)),"")</f>
        <v>-740.55934000000002</v>
      </c>
      <c r="F60">
        <f ca="1">IF(ROW()-ROW($A$4)&lt;F$3,INDIRECT("Sheet1!F"&amp;MATCH(Readout!F$2,Sheet1!$E$1:$E$1715,0)+ROW()-ROW($A$4)),"")</f>
        <v>-727.09324000000004</v>
      </c>
      <c r="G60">
        <f ca="1">IF(ROW()-ROW($A$4)&lt;G$3,INDIRECT("Sheet1!F"&amp;MATCH(Readout!G$2,Sheet1!$E$1:$E$1715,0)+ROW()-ROW($A$4)),"")</f>
        <v>-732.98468000000003</v>
      </c>
      <c r="H60">
        <f ca="1">IF(ROW()-ROW($A$4)&lt;H$3,INDIRECT("Sheet1!F"&amp;MATCH(Readout!H$2,Sheet1!$E$1:$E$1715,0)+ROW()-ROW($A$4)),"")</f>
        <v>-736.60014999999999</v>
      </c>
      <c r="I60">
        <f ca="1">IF(ROW()-ROW($A$4)&lt;I$3,INDIRECT("Sheet1!F"&amp;MATCH(Readout!I$2,Sheet1!$E$1:$E$1715,0)+ROW()-ROW($A$4)),"")</f>
        <v>-748.81997999999999</v>
      </c>
      <c r="J60">
        <f ca="1">IF(ROW()-ROW($A$4)&lt;J$3,INDIRECT("Sheet1!F"&amp;MATCH(Readout!J$2,Sheet1!$E$1:$E$1715,0)+ROW()-ROW($A$4)),"")</f>
        <v>-719.44926999999996</v>
      </c>
      <c r="K60">
        <f ca="1">IF(ROW()-ROW($A$4)&lt;K$3,INDIRECT("Sheet1!F"&amp;MATCH(Readout!K$2,Sheet1!$E$1:$E$1715,0)+ROW()-ROW($A$4)),"")</f>
        <v>-751.57507999999996</v>
      </c>
      <c r="L60">
        <f ca="1">IF(ROW()-ROW($A$4)&lt;L$3,INDIRECT("Sheet1!F"&amp;MATCH(Readout!L$2,Sheet1!$E$1:$E$1715,0)+ROW()-ROW($A$4)),"")</f>
        <v>-708.14547000000005</v>
      </c>
      <c r="M60">
        <f ca="1">IF(ROW()-ROW($A$4)&lt;M$3,INDIRECT("Sheet1!F"&amp;MATCH(Readout!M$2,Sheet1!$E$1:$E$1715,0)+ROW()-ROW($A$4)),"")</f>
        <v>-725.30822000000001</v>
      </c>
      <c r="N60">
        <f ca="1">IF(ROW()-ROW($A$4)&lt;N$3,INDIRECT("Sheet1!F"&amp;MATCH(Readout!N$2,Sheet1!$E$1:$E$1715,0)+ROW()-ROW($A$4)),"")</f>
        <v>-746.46343000000002</v>
      </c>
      <c r="O60">
        <f ca="1">IF(ROW()-ROW($A$4)&lt;O$3,INDIRECT("Sheet1!F"&amp;MATCH(Readout!O$2,Sheet1!$E$1:$E$1715,0)+ROW()-ROW($A$4)),"")</f>
        <v>-746.95524999999998</v>
      </c>
      <c r="P60">
        <f ca="1">IF(ROW()-ROW($A$4)&lt;P$3,INDIRECT("Sheet1!F"&amp;MATCH(Readout!P$2,Sheet1!$E$1:$E$1715,0)+ROW()-ROW($A$4)),"")</f>
        <v>-745.20443</v>
      </c>
      <c r="Q60">
        <f ca="1">IF(ROW()-ROW($A$4)&lt;Q$3,INDIRECT("Sheet1!F"&amp;MATCH(Readout!Q$2,Sheet1!$E$1:$E$1937,0)+ROW()-ROW($A$4)),"")</f>
        <v>-741.12388999999996</v>
      </c>
    </row>
    <row r="61" spans="1:17" x14ac:dyDescent="0.2">
      <c r="A61" t="str">
        <f>Sheet1!G59</f>
        <v>Mutant Pack Score</v>
      </c>
      <c r="B61">
        <f ca="1">IF(ROW()-ROW($A$4)&lt;B$3,INDIRECT("Sheet1!F"&amp;MATCH(Readout!B$2,Sheet1!$E$1:$E$1715,0)+ROW()-ROW($A$4)),"")</f>
        <v>-743.42969000000005</v>
      </c>
      <c r="C61">
        <f ca="1">IF(ROW()-ROW($A$4)&lt;C$3,INDIRECT("Sheet1!F"&amp;MATCH(Readout!C$2,Sheet1!$E$1:$E$1715,0)+ROW()-ROW($A$4)),"")</f>
        <v>-756.69644000000005</v>
      </c>
      <c r="D61">
        <f ca="1">IF(ROW()-ROW($A$4)&lt;D$3,INDIRECT("Sheet1!F"&amp;MATCH(Readout!D$2,Sheet1!$E$1:$E$1715,0)+ROW()-ROW($A$4)),"")</f>
        <v>-749.16345000000001</v>
      </c>
      <c r="E61">
        <f ca="1">IF(ROW()-ROW($A$4)&lt;E$3,INDIRECT("Sheet1!F"&amp;MATCH(Readout!E$2,Sheet1!$E$1:$E$1715,0)+ROW()-ROW($A$4)),"")</f>
        <v>-740.18605000000002</v>
      </c>
      <c r="F61">
        <f ca="1">IF(ROW()-ROW($A$4)&lt;F$3,INDIRECT("Sheet1!F"&amp;MATCH(Readout!F$2,Sheet1!$E$1:$E$1715,0)+ROW()-ROW($A$4)),"")</f>
        <v>-726.87689</v>
      </c>
      <c r="G61">
        <f ca="1">IF(ROW()-ROW($A$4)&lt;G$3,INDIRECT("Sheet1!F"&amp;MATCH(Readout!G$2,Sheet1!$E$1:$E$1715,0)+ROW()-ROW($A$4)),"")</f>
        <v>-732.59338000000002</v>
      </c>
      <c r="H61">
        <f ca="1">IF(ROW()-ROW($A$4)&lt;H$3,INDIRECT("Sheet1!F"&amp;MATCH(Readout!H$2,Sheet1!$E$1:$E$1715,0)+ROW()-ROW($A$4)),"")</f>
        <v>-736.70716000000004</v>
      </c>
      <c r="I61">
        <f ca="1">IF(ROW()-ROW($A$4)&lt;I$3,INDIRECT("Sheet1!F"&amp;MATCH(Readout!I$2,Sheet1!$E$1:$E$1715,0)+ROW()-ROW($A$4)),"")</f>
        <v>-748.79975000000002</v>
      </c>
      <c r="J61">
        <f ca="1">IF(ROW()-ROW($A$4)&lt;J$3,INDIRECT("Sheet1!F"&amp;MATCH(Readout!J$2,Sheet1!$E$1:$E$1715,0)+ROW()-ROW($A$4)),"")</f>
        <v>-719.09361999999999</v>
      </c>
      <c r="K61">
        <f ca="1">IF(ROW()-ROW($A$4)&lt;K$3,INDIRECT("Sheet1!F"&amp;MATCH(Readout!K$2,Sheet1!$E$1:$E$1715,0)+ROW()-ROW($A$4)),"")</f>
        <v>-751.17196999999999</v>
      </c>
      <c r="L61">
        <f ca="1">IF(ROW()-ROW($A$4)&lt;L$3,INDIRECT("Sheet1!F"&amp;MATCH(Readout!L$2,Sheet1!$E$1:$E$1715,0)+ROW()-ROW($A$4)),"")</f>
        <v>-707.73248999999998</v>
      </c>
      <c r="M61">
        <f ca="1">IF(ROW()-ROW($A$4)&lt;M$3,INDIRECT("Sheet1!F"&amp;MATCH(Readout!M$2,Sheet1!$E$1:$E$1715,0)+ROW()-ROW($A$4)),"")</f>
        <v>-724.82474000000002</v>
      </c>
      <c r="N61">
        <f ca="1">IF(ROW()-ROW($A$4)&lt;N$3,INDIRECT("Sheet1!F"&amp;MATCH(Readout!N$2,Sheet1!$E$1:$E$1715,0)+ROW()-ROW($A$4)),"")</f>
        <v>-746.01289999999995</v>
      </c>
      <c r="O61">
        <f ca="1">IF(ROW()-ROW($A$4)&lt;O$3,INDIRECT("Sheet1!F"&amp;MATCH(Readout!O$2,Sheet1!$E$1:$E$1715,0)+ROW()-ROW($A$4)),"")</f>
        <v>-746.70884000000001</v>
      </c>
      <c r="P61">
        <f ca="1">IF(ROW()-ROW($A$4)&lt;P$3,INDIRECT("Sheet1!F"&amp;MATCH(Readout!P$2,Sheet1!$E$1:$E$1715,0)+ROW()-ROW($A$4)),"")</f>
        <v>-744.92343000000005</v>
      </c>
      <c r="Q61">
        <f ca="1">IF(ROW()-ROW($A$4)&lt;Q$3,INDIRECT("Sheet1!F"&amp;MATCH(Readout!Q$2,Sheet1!$E$1:$E$1937,0)+ROW()-ROW($A$4)),"")</f>
        <v>-740.66947000000005</v>
      </c>
    </row>
    <row r="62" spans="1:17" x14ac:dyDescent="0.2">
      <c r="A62" t="str">
        <f>Sheet1!G60</f>
        <v>Minimization Loop Score</v>
      </c>
      <c r="B62">
        <f ca="1">IF(ROW()-ROW($A$4)&lt;B$3,INDIRECT("Sheet1!F"&amp;MATCH(Readout!B$2,Sheet1!$E$1:$E$1715,0)+ROW()-ROW($A$4)),"")</f>
        <v>-755.98653999999999</v>
      </c>
      <c r="C62">
        <f ca="1">IF(ROW()-ROW($A$4)&lt;C$3,INDIRECT("Sheet1!F"&amp;MATCH(Readout!C$2,Sheet1!$E$1:$E$1715,0)+ROW()-ROW($A$4)),"")</f>
        <v>-761.49982</v>
      </c>
      <c r="D62">
        <f ca="1">IF(ROW()-ROW($A$4)&lt;D$3,INDIRECT("Sheet1!F"&amp;MATCH(Readout!D$2,Sheet1!$E$1:$E$1715,0)+ROW()-ROW($A$4)),"")</f>
        <v>-763.88343999999995</v>
      </c>
      <c r="E62">
        <f ca="1">IF(ROW()-ROW($A$4)&lt;E$3,INDIRECT("Sheet1!F"&amp;MATCH(Readout!E$2,Sheet1!$E$1:$E$1715,0)+ROW()-ROW($A$4)),"")</f>
        <v>-755.31767000000002</v>
      </c>
      <c r="F62">
        <f ca="1">IF(ROW()-ROW($A$4)&lt;F$3,INDIRECT("Sheet1!F"&amp;MATCH(Readout!F$2,Sheet1!$E$1:$E$1715,0)+ROW()-ROW($A$4)),"")</f>
        <v>-747.83194000000003</v>
      </c>
      <c r="G62">
        <f ca="1">IF(ROW()-ROW($A$4)&lt;G$3,INDIRECT("Sheet1!F"&amp;MATCH(Readout!G$2,Sheet1!$E$1:$E$1715,0)+ROW()-ROW($A$4)),"")</f>
        <v>-755.27093000000002</v>
      </c>
      <c r="H62">
        <f ca="1">IF(ROW()-ROW($A$4)&lt;H$3,INDIRECT("Sheet1!F"&amp;MATCH(Readout!H$2,Sheet1!$E$1:$E$1715,0)+ROW()-ROW($A$4)),"")</f>
        <v>-755.48104999999998</v>
      </c>
      <c r="I62">
        <f ca="1">IF(ROW()-ROW($A$4)&lt;I$3,INDIRECT("Sheet1!F"&amp;MATCH(Readout!I$2,Sheet1!$E$1:$E$1715,0)+ROW()-ROW($A$4)),"")</f>
        <v>-760.62</v>
      </c>
      <c r="J62">
        <f ca="1">IF(ROW()-ROW($A$4)&lt;J$3,INDIRECT("Sheet1!F"&amp;MATCH(Readout!J$2,Sheet1!$E$1:$E$1715,0)+ROW()-ROW($A$4)),"")</f>
        <v>-739.51658999999995</v>
      </c>
      <c r="K62">
        <f ca="1">IF(ROW()-ROW($A$4)&lt;K$3,INDIRECT("Sheet1!F"&amp;MATCH(Readout!K$2,Sheet1!$E$1:$E$1715,0)+ROW()-ROW($A$4)),"")</f>
        <v>-758.53480999999999</v>
      </c>
      <c r="L62">
        <f ca="1">IF(ROW()-ROW($A$4)&lt;L$3,INDIRECT("Sheet1!F"&amp;MATCH(Readout!L$2,Sheet1!$E$1:$E$1715,0)+ROW()-ROW($A$4)),"")</f>
        <v>-729.25486999999998</v>
      </c>
      <c r="M62">
        <f ca="1">IF(ROW()-ROW($A$4)&lt;M$3,INDIRECT("Sheet1!F"&amp;MATCH(Readout!M$2,Sheet1!$E$1:$E$1715,0)+ROW()-ROW($A$4)),"")</f>
        <v>-745.37495999999999</v>
      </c>
      <c r="N62">
        <f ca="1">IF(ROW()-ROW($A$4)&lt;N$3,INDIRECT("Sheet1!F"&amp;MATCH(Readout!N$2,Sheet1!$E$1:$E$1715,0)+ROW()-ROW($A$4)),"")</f>
        <v>-756.06213000000002</v>
      </c>
      <c r="O62">
        <f ca="1">IF(ROW()-ROW($A$4)&lt;O$3,INDIRECT("Sheet1!F"&amp;MATCH(Readout!O$2,Sheet1!$E$1:$E$1715,0)+ROW()-ROW($A$4)),"")</f>
        <v>-754.17792999999995</v>
      </c>
      <c r="P62">
        <f ca="1">IF(ROW()-ROW($A$4)&lt;P$3,INDIRECT("Sheet1!F"&amp;MATCH(Readout!P$2,Sheet1!$E$1:$E$1715,0)+ROW()-ROW($A$4)),"")</f>
        <v>-754.35931000000005</v>
      </c>
      <c r="Q62">
        <f ca="1">IF(ROW()-ROW($A$4)&lt;Q$3,INDIRECT("Sheet1!F"&amp;MATCH(Readout!Q$2,Sheet1!$E$1:$E$1937,0)+ROW()-ROW($A$4)),"")</f>
        <v>-757.04596000000004</v>
      </c>
    </row>
    <row r="63" spans="1:17" x14ac:dyDescent="0.2">
      <c r="A63" t="str">
        <f>Sheet1!G61</f>
        <v>Mut &amp; Min #03 Score</v>
      </c>
      <c r="B63">
        <f ca="1">IF(ROW()-ROW($A$4)&lt;B$3,INDIRECT("Sheet1!F"&amp;MATCH(Readout!B$2,Sheet1!$E$1:$E$1715,0)+ROW()-ROW($A$4)),"")</f>
        <v>-762.59235000000001</v>
      </c>
      <c r="C63">
        <f ca="1">IF(ROW()-ROW($A$4)&lt;C$3,INDIRECT("Sheet1!F"&amp;MATCH(Readout!C$2,Sheet1!$E$1:$E$1715,0)+ROW()-ROW($A$4)),"")</f>
        <v>-762.59235000000001</v>
      </c>
      <c r="D63">
        <f ca="1">IF(ROW()-ROW($A$4)&lt;D$3,INDIRECT("Sheet1!F"&amp;MATCH(Readout!D$2,Sheet1!$E$1:$E$1715,0)+ROW()-ROW($A$4)),"")</f>
        <v>-763.88343999999995</v>
      </c>
      <c r="E63">
        <f ca="1">IF(ROW()-ROW($A$4)&lt;E$3,INDIRECT("Sheet1!F"&amp;MATCH(Readout!E$2,Sheet1!$E$1:$E$1715,0)+ROW()-ROW($A$4)),"")</f>
        <v>-762.59235000000001</v>
      </c>
      <c r="F63">
        <f ca="1">IF(ROW()-ROW($A$4)&lt;F$3,INDIRECT("Sheet1!F"&amp;MATCH(Readout!F$2,Sheet1!$E$1:$E$1715,0)+ROW()-ROW($A$4)),"")</f>
        <v>-762.59235000000001</v>
      </c>
      <c r="G63">
        <f ca="1">IF(ROW()-ROW($A$4)&lt;G$3,INDIRECT("Sheet1!F"&amp;MATCH(Readout!G$2,Sheet1!$E$1:$E$1715,0)+ROW()-ROW($A$4)),"")</f>
        <v>-762.59235000000001</v>
      </c>
      <c r="H63">
        <f ca="1">IF(ROW()-ROW($A$4)&lt;H$3,INDIRECT("Sheet1!F"&amp;MATCH(Readout!H$2,Sheet1!$E$1:$E$1715,0)+ROW()-ROW($A$4)),"")</f>
        <v>-763.71893</v>
      </c>
      <c r="I63">
        <f ca="1">IF(ROW()-ROW($A$4)&lt;I$3,INDIRECT("Sheet1!F"&amp;MATCH(Readout!I$2,Sheet1!$E$1:$E$1715,0)+ROW()-ROW($A$4)),"")</f>
        <v>-762.59235000000001</v>
      </c>
      <c r="J63">
        <f ca="1">IF(ROW()-ROW($A$4)&lt;J$3,INDIRECT("Sheet1!F"&amp;MATCH(Readout!J$2,Sheet1!$E$1:$E$1715,0)+ROW()-ROW($A$4)),"")</f>
        <v>-762.59235000000001</v>
      </c>
      <c r="K63">
        <f ca="1">IF(ROW()-ROW($A$4)&lt;K$3,INDIRECT("Sheet1!F"&amp;MATCH(Readout!K$2,Sheet1!$E$1:$E$1715,0)+ROW()-ROW($A$4)),"")</f>
        <v>-762.59235000000001</v>
      </c>
      <c r="L63">
        <f ca="1">IF(ROW()-ROW($A$4)&lt;L$3,INDIRECT("Sheet1!F"&amp;MATCH(Readout!L$2,Sheet1!$E$1:$E$1715,0)+ROW()-ROW($A$4)),"")</f>
        <v>-762.59235000000001</v>
      </c>
      <c r="M63">
        <f ca="1">IF(ROW()-ROW($A$4)&lt;M$3,INDIRECT("Sheet1!F"&amp;MATCH(Readout!M$2,Sheet1!$E$1:$E$1715,0)+ROW()-ROW($A$4)),"")</f>
        <v>-762.59235000000001</v>
      </c>
      <c r="N63">
        <f ca="1">IF(ROW()-ROW($A$4)&lt;N$3,INDIRECT("Sheet1!F"&amp;MATCH(Readout!N$2,Sheet1!$E$1:$E$1715,0)+ROW()-ROW($A$4)),"")</f>
        <v>-762.59235000000001</v>
      </c>
      <c r="O63">
        <f ca="1">IF(ROW()-ROW($A$4)&lt;O$3,INDIRECT("Sheet1!F"&amp;MATCH(Readout!O$2,Sheet1!$E$1:$E$1715,0)+ROW()-ROW($A$4)),"")</f>
        <v>-762.59235000000001</v>
      </c>
      <c r="P63">
        <f ca="1">IF(ROW()-ROW($A$4)&lt;P$3,INDIRECT("Sheet1!F"&amp;MATCH(Readout!P$2,Sheet1!$E$1:$E$1715,0)+ROW()-ROW($A$4)),"")</f>
        <v>-762.59235000000001</v>
      </c>
      <c r="Q63">
        <f ca="1">IF(ROW()-ROW($A$4)&lt;Q$3,INDIRECT("Sheet1!F"&amp;MATCH(Readout!Q$2,Sheet1!$E$1:$E$1937,0)+ROW()-ROW($A$4)),"")</f>
        <v>-762.59235000000001</v>
      </c>
    </row>
    <row r="64" spans="1:17" x14ac:dyDescent="0.2">
      <c r="A64" t="str">
        <f>Sheet1!G62</f>
        <v>Mutant Pack Score</v>
      </c>
      <c r="B64">
        <f ca="1">IF(ROW()-ROW($A$4)&lt;B$3,INDIRECT("Sheet1!F"&amp;MATCH(Readout!B$2,Sheet1!$E$1:$E$1715,0)+ROW()-ROW($A$4)),"")</f>
        <v>-756.32484999999997</v>
      </c>
      <c r="C64">
        <f ca="1">IF(ROW()-ROW($A$4)&lt;C$3,INDIRECT("Sheet1!F"&amp;MATCH(Readout!C$2,Sheet1!$E$1:$E$1715,0)+ROW()-ROW($A$4)),"")</f>
        <v>-757.79714000000001</v>
      </c>
      <c r="D64">
        <f ca="1">IF(ROW()-ROW($A$4)&lt;D$3,INDIRECT("Sheet1!F"&amp;MATCH(Readout!D$2,Sheet1!$E$1:$E$1715,0)+ROW()-ROW($A$4)),"")</f>
        <v>-675.34649000000002</v>
      </c>
      <c r="E64">
        <f ca="1">IF(ROW()-ROW($A$4)&lt;E$3,INDIRECT("Sheet1!F"&amp;MATCH(Readout!E$2,Sheet1!$E$1:$E$1715,0)+ROW()-ROW($A$4)),"")</f>
        <v>-757.74896999999999</v>
      </c>
      <c r="F64">
        <f ca="1">IF(ROW()-ROW($A$4)&lt;F$3,INDIRECT("Sheet1!F"&amp;MATCH(Readout!F$2,Sheet1!$E$1:$E$1715,0)+ROW()-ROW($A$4)),"")</f>
        <v>-755.88572999999997</v>
      </c>
      <c r="G64">
        <f ca="1">IF(ROW()-ROW($A$4)&lt;G$3,INDIRECT("Sheet1!F"&amp;MATCH(Readout!G$2,Sheet1!$E$1:$E$1715,0)+ROW()-ROW($A$4)),"")</f>
        <v>-758.31903999999997</v>
      </c>
      <c r="H64">
        <f ca="1">IF(ROW()-ROW($A$4)&lt;H$3,INDIRECT("Sheet1!F"&amp;MATCH(Readout!H$2,Sheet1!$E$1:$E$1715,0)+ROW()-ROW($A$4)),"")</f>
        <v>-724.65165000000002</v>
      </c>
      <c r="I64">
        <f ca="1">IF(ROW()-ROW($A$4)&lt;I$3,INDIRECT("Sheet1!F"&amp;MATCH(Readout!I$2,Sheet1!$E$1:$E$1715,0)+ROW()-ROW($A$4)),"")</f>
        <v>-761.48681999999997</v>
      </c>
      <c r="J64">
        <f ca="1">IF(ROW()-ROW($A$4)&lt;J$3,INDIRECT("Sheet1!F"&amp;MATCH(Readout!J$2,Sheet1!$E$1:$E$1715,0)+ROW()-ROW($A$4)),"")</f>
        <v>-756.84906999999998</v>
      </c>
      <c r="K64">
        <f ca="1">IF(ROW()-ROW($A$4)&lt;K$3,INDIRECT("Sheet1!F"&amp;MATCH(Readout!K$2,Sheet1!$E$1:$E$1715,0)+ROW()-ROW($A$4)),"")</f>
        <v>-757.66580999999996</v>
      </c>
      <c r="L64">
        <f ca="1">IF(ROW()-ROW($A$4)&lt;L$3,INDIRECT("Sheet1!F"&amp;MATCH(Readout!L$2,Sheet1!$E$1:$E$1715,0)+ROW()-ROW($A$4)),"")</f>
        <v>-742.13603000000001</v>
      </c>
      <c r="M64">
        <f ca="1">IF(ROW()-ROW($A$4)&lt;M$3,INDIRECT("Sheet1!F"&amp;MATCH(Readout!M$2,Sheet1!$E$1:$E$1715,0)+ROW()-ROW($A$4)),"")</f>
        <v>-765.92235000000005</v>
      </c>
      <c r="N64">
        <f ca="1">IF(ROW()-ROW($A$4)&lt;N$3,INDIRECT("Sheet1!F"&amp;MATCH(Readout!N$2,Sheet1!$E$1:$E$1715,0)+ROW()-ROW($A$4)),"")</f>
        <v>-755.48350000000005</v>
      </c>
      <c r="O64">
        <f ca="1">IF(ROW()-ROW($A$4)&lt;O$3,INDIRECT("Sheet1!F"&amp;MATCH(Readout!O$2,Sheet1!$E$1:$E$1715,0)+ROW()-ROW($A$4)),"")</f>
        <v>-753.80400999999995</v>
      </c>
      <c r="P64">
        <f ca="1">IF(ROW()-ROW($A$4)&lt;P$3,INDIRECT("Sheet1!F"&amp;MATCH(Readout!P$2,Sheet1!$E$1:$E$1715,0)+ROW()-ROW($A$4)),"")</f>
        <v>-753.95824000000005</v>
      </c>
      <c r="Q64">
        <f ca="1">IF(ROW()-ROW($A$4)&lt;Q$3,INDIRECT("Sheet1!F"&amp;MATCH(Readout!Q$2,Sheet1!$E$1:$E$1937,0)+ROW()-ROW($A$4)),"")</f>
        <v>-755.18466999999998</v>
      </c>
    </row>
    <row r="65" spans="1:17" x14ac:dyDescent="0.2">
      <c r="A65" t="str">
        <f>Sheet1!G63</f>
        <v>Minimization Loop Score</v>
      </c>
      <c r="B65">
        <f ca="1">IF(ROW()-ROW($A$4)&lt;B$3,INDIRECT("Sheet1!F"&amp;MATCH(Readout!B$2,Sheet1!$E$1:$E$1715,0)+ROW()-ROW($A$4)),"")</f>
        <v>-758.32376999999997</v>
      </c>
      <c r="C65">
        <f ca="1">IF(ROW()-ROW($A$4)&lt;C$3,INDIRECT("Sheet1!F"&amp;MATCH(Readout!C$2,Sheet1!$E$1:$E$1715,0)+ROW()-ROW($A$4)),"")</f>
        <v>-758.75304000000006</v>
      </c>
      <c r="D65">
        <f ca="1">IF(ROW()-ROW($A$4)&lt;D$3,INDIRECT("Sheet1!F"&amp;MATCH(Readout!D$2,Sheet1!$E$1:$E$1715,0)+ROW()-ROW($A$4)),"")</f>
        <v>-755.19525999999996</v>
      </c>
      <c r="E65">
        <f ca="1">IF(ROW()-ROW($A$4)&lt;E$3,INDIRECT("Sheet1!F"&amp;MATCH(Readout!E$2,Sheet1!$E$1:$E$1715,0)+ROW()-ROW($A$4)),"")</f>
        <v>-761.09892000000002</v>
      </c>
      <c r="F65">
        <f ca="1">IF(ROW()-ROW($A$4)&lt;F$3,INDIRECT("Sheet1!F"&amp;MATCH(Readout!F$2,Sheet1!$E$1:$E$1715,0)+ROW()-ROW($A$4)),"")</f>
        <v>-759.67263000000003</v>
      </c>
      <c r="G65">
        <f ca="1">IF(ROW()-ROW($A$4)&lt;G$3,INDIRECT("Sheet1!F"&amp;MATCH(Readout!G$2,Sheet1!$E$1:$E$1715,0)+ROW()-ROW($A$4)),"")</f>
        <v>-759.92998999999998</v>
      </c>
      <c r="H65">
        <f ca="1">IF(ROW()-ROW($A$4)&lt;H$3,INDIRECT("Sheet1!F"&amp;MATCH(Readout!H$2,Sheet1!$E$1:$E$1715,0)+ROW()-ROW($A$4)),"")</f>
        <v>-729.37769000000003</v>
      </c>
      <c r="I65">
        <f ca="1">IF(ROW()-ROW($A$4)&lt;I$3,INDIRECT("Sheet1!F"&amp;MATCH(Readout!I$2,Sheet1!$E$1:$E$1715,0)+ROW()-ROW($A$4)),"")</f>
        <v>-762.79331999999999</v>
      </c>
      <c r="J65">
        <f ca="1">IF(ROW()-ROW($A$4)&lt;J$3,INDIRECT("Sheet1!F"&amp;MATCH(Readout!J$2,Sheet1!$E$1:$E$1715,0)+ROW()-ROW($A$4)),"")</f>
        <v>-757.149</v>
      </c>
      <c r="K65">
        <f ca="1">IF(ROW()-ROW($A$4)&lt;K$3,INDIRECT("Sheet1!F"&amp;MATCH(Readout!K$2,Sheet1!$E$1:$E$1715,0)+ROW()-ROW($A$4)),"")</f>
        <v>-758.06547999999998</v>
      </c>
      <c r="L65">
        <f ca="1">IF(ROW()-ROW($A$4)&lt;L$3,INDIRECT("Sheet1!F"&amp;MATCH(Readout!L$2,Sheet1!$E$1:$E$1715,0)+ROW()-ROW($A$4)),"")</f>
        <v>-751.49325999999996</v>
      </c>
      <c r="M65">
        <f ca="1">IF(ROW()-ROW($A$4)&lt;M$3,INDIRECT("Sheet1!F"&amp;MATCH(Readout!M$2,Sheet1!$E$1:$E$1715,0)+ROW()-ROW($A$4)),"")</f>
        <v>-766.09406999999999</v>
      </c>
      <c r="N65">
        <f ca="1">IF(ROW()-ROW($A$4)&lt;N$3,INDIRECT("Sheet1!F"&amp;MATCH(Readout!N$2,Sheet1!$E$1:$E$1715,0)+ROW()-ROW($A$4)),"")</f>
        <v>-756.44290999999998</v>
      </c>
      <c r="O65">
        <f ca="1">IF(ROW()-ROW($A$4)&lt;O$3,INDIRECT("Sheet1!F"&amp;MATCH(Readout!O$2,Sheet1!$E$1:$E$1715,0)+ROW()-ROW($A$4)),"")</f>
        <v>-754.72541000000001</v>
      </c>
      <c r="P65">
        <f ca="1">IF(ROW()-ROW($A$4)&lt;P$3,INDIRECT("Sheet1!F"&amp;MATCH(Readout!P$2,Sheet1!$E$1:$E$1715,0)+ROW()-ROW($A$4)),"")</f>
        <v>-754.91229999999996</v>
      </c>
      <c r="Q65">
        <f ca="1">IF(ROW()-ROW($A$4)&lt;Q$3,INDIRECT("Sheet1!F"&amp;MATCH(Readout!Q$2,Sheet1!$E$1:$E$1937,0)+ROW()-ROW($A$4)),"")</f>
        <v>-758.41751999999997</v>
      </c>
    </row>
    <row r="66" spans="1:17" x14ac:dyDescent="0.2">
      <c r="A66" t="str">
        <f>Sheet1!G64</f>
        <v>Anneal Loop [HEAT]  1/14 Score</v>
      </c>
      <c r="B66">
        <f ca="1">IF(ROW()-ROW($A$4)&lt;B$3,INDIRECT("Sheet1!F"&amp;MATCH(Readout!B$2,Sheet1!$E$1:$E$1715,0)+ROW()-ROW($A$4)),"")</f>
        <v>-758.32376999999997</v>
      </c>
      <c r="C66">
        <f ca="1">IF(ROW()-ROW($A$4)&lt;C$3,INDIRECT("Sheet1!F"&amp;MATCH(Readout!C$2,Sheet1!$E$1:$E$1715,0)+ROW()-ROW($A$4)),"")</f>
        <v>-758.75304000000006</v>
      </c>
      <c r="D66">
        <f ca="1">IF(ROW()-ROW($A$4)&lt;D$3,INDIRECT("Sheet1!F"&amp;MATCH(Readout!D$2,Sheet1!$E$1:$E$1715,0)+ROW()-ROW($A$4)),"")</f>
        <v>-755.19525999999996</v>
      </c>
      <c r="E66">
        <f ca="1">IF(ROW()-ROW($A$4)&lt;E$3,INDIRECT("Sheet1!F"&amp;MATCH(Readout!E$2,Sheet1!$E$1:$E$1715,0)+ROW()-ROW($A$4)),"")</f>
        <v>-761.09892000000002</v>
      </c>
      <c r="F66">
        <f ca="1">IF(ROW()-ROW($A$4)&lt;F$3,INDIRECT("Sheet1!F"&amp;MATCH(Readout!F$2,Sheet1!$E$1:$E$1715,0)+ROW()-ROW($A$4)),"")</f>
        <v>-759.67263000000003</v>
      </c>
      <c r="G66">
        <f ca="1">IF(ROW()-ROW($A$4)&lt;G$3,INDIRECT("Sheet1!F"&amp;MATCH(Readout!G$2,Sheet1!$E$1:$E$1715,0)+ROW()-ROW($A$4)),"")</f>
        <v>-759.92998999999998</v>
      </c>
      <c r="H66">
        <f ca="1">IF(ROW()-ROW($A$4)&lt;H$3,INDIRECT("Sheet1!F"&amp;MATCH(Readout!H$2,Sheet1!$E$1:$E$1715,0)+ROW()-ROW($A$4)),"")</f>
        <v>-729.37769000000003</v>
      </c>
      <c r="I66">
        <f ca="1">IF(ROW()-ROW($A$4)&lt;I$3,INDIRECT("Sheet1!F"&amp;MATCH(Readout!I$2,Sheet1!$E$1:$E$1715,0)+ROW()-ROW($A$4)),"")</f>
        <v>-762.79331999999999</v>
      </c>
      <c r="J66">
        <f ca="1">IF(ROW()-ROW($A$4)&lt;J$3,INDIRECT("Sheet1!F"&amp;MATCH(Readout!J$2,Sheet1!$E$1:$E$1715,0)+ROW()-ROW($A$4)),"")</f>
        <v>-757.149</v>
      </c>
      <c r="K66">
        <f ca="1">IF(ROW()-ROW($A$4)&lt;K$3,INDIRECT("Sheet1!F"&amp;MATCH(Readout!K$2,Sheet1!$E$1:$E$1715,0)+ROW()-ROW($A$4)),"")</f>
        <v>-758.06547999999998</v>
      </c>
      <c r="L66">
        <f ca="1">IF(ROW()-ROW($A$4)&lt;L$3,INDIRECT("Sheet1!F"&amp;MATCH(Readout!L$2,Sheet1!$E$1:$E$1715,0)+ROW()-ROW($A$4)),"")</f>
        <v>-751.49325999999996</v>
      </c>
      <c r="M66">
        <f ca="1">IF(ROW()-ROW($A$4)&lt;M$3,INDIRECT("Sheet1!F"&amp;MATCH(Readout!M$2,Sheet1!$E$1:$E$1715,0)+ROW()-ROW($A$4)),"")</f>
        <v>-766.09406999999999</v>
      </c>
      <c r="N66">
        <f ca="1">IF(ROW()-ROW($A$4)&lt;N$3,INDIRECT("Sheet1!F"&amp;MATCH(Readout!N$2,Sheet1!$E$1:$E$1715,0)+ROW()-ROW($A$4)),"")</f>
        <v>-756.44290999999998</v>
      </c>
      <c r="O66">
        <f ca="1">IF(ROW()-ROW($A$4)&lt;O$3,INDIRECT("Sheet1!F"&amp;MATCH(Readout!O$2,Sheet1!$E$1:$E$1715,0)+ROW()-ROW($A$4)),"")</f>
        <v>-754.72541000000001</v>
      </c>
      <c r="P66">
        <f ca="1">IF(ROW()-ROW($A$4)&lt;P$3,INDIRECT("Sheet1!F"&amp;MATCH(Readout!P$2,Sheet1!$E$1:$E$1715,0)+ROW()-ROW($A$4)),"")</f>
        <v>-754.91229999999996</v>
      </c>
      <c r="Q66">
        <f ca="1">IF(ROW()-ROW($A$4)&lt;Q$3,INDIRECT("Sheet1!F"&amp;MATCH(Readout!Q$2,Sheet1!$E$1:$E$1937,0)+ROW()-ROW($A$4)),"")</f>
        <v>-758.41751999999997</v>
      </c>
    </row>
    <row r="67" spans="1:17" x14ac:dyDescent="0.2">
      <c r="A67" t="str">
        <f>Sheet1!G65</f>
        <v>Anneal Loop [HEAT]  2/14 Score</v>
      </c>
      <c r="B67">
        <f ca="1">IF(ROW()-ROW($A$4)&lt;B$3,INDIRECT("Sheet1!F"&amp;MATCH(Readout!B$2,Sheet1!$E$1:$E$1715,0)+ROW()-ROW($A$4)),"")</f>
        <v>-758.32376999999997</v>
      </c>
      <c r="C67">
        <f ca="1">IF(ROW()-ROW($A$4)&lt;C$3,INDIRECT("Sheet1!F"&amp;MATCH(Readout!C$2,Sheet1!$E$1:$E$1715,0)+ROW()-ROW($A$4)),"")</f>
        <v>-758.75304000000006</v>
      </c>
      <c r="D67">
        <f ca="1">IF(ROW()-ROW($A$4)&lt;D$3,INDIRECT("Sheet1!F"&amp;MATCH(Readout!D$2,Sheet1!$E$1:$E$1715,0)+ROW()-ROW($A$4)),"")</f>
        <v>-735.10931000000005</v>
      </c>
      <c r="E67">
        <f ca="1">IF(ROW()-ROW($A$4)&lt;E$3,INDIRECT("Sheet1!F"&amp;MATCH(Readout!E$2,Sheet1!$E$1:$E$1715,0)+ROW()-ROW($A$4)),"")</f>
        <v>-761.09892000000002</v>
      </c>
      <c r="F67">
        <f ca="1">IF(ROW()-ROW($A$4)&lt;F$3,INDIRECT("Sheet1!F"&amp;MATCH(Readout!F$2,Sheet1!$E$1:$E$1715,0)+ROW()-ROW($A$4)),"")</f>
        <v>-759.67263000000003</v>
      </c>
      <c r="G67">
        <f ca="1">IF(ROW()-ROW($A$4)&lt;G$3,INDIRECT("Sheet1!F"&amp;MATCH(Readout!G$2,Sheet1!$E$1:$E$1715,0)+ROW()-ROW($A$4)),"")</f>
        <v>-759.92998999999998</v>
      </c>
      <c r="H67">
        <f ca="1">IF(ROW()-ROW($A$4)&lt;H$3,INDIRECT("Sheet1!F"&amp;MATCH(Readout!H$2,Sheet1!$E$1:$E$1715,0)+ROW()-ROW($A$4)),"")</f>
        <v>-704.10994000000005</v>
      </c>
      <c r="I67">
        <f ca="1">IF(ROW()-ROW($A$4)&lt;I$3,INDIRECT("Sheet1!F"&amp;MATCH(Readout!I$2,Sheet1!$E$1:$E$1715,0)+ROW()-ROW($A$4)),"")</f>
        <v>-762.79331999999999</v>
      </c>
      <c r="J67">
        <f ca="1">IF(ROW()-ROW($A$4)&lt;J$3,INDIRECT("Sheet1!F"&amp;MATCH(Readout!J$2,Sheet1!$E$1:$E$1715,0)+ROW()-ROW($A$4)),"")</f>
        <v>-757.149</v>
      </c>
      <c r="K67">
        <f ca="1">IF(ROW()-ROW($A$4)&lt;K$3,INDIRECT("Sheet1!F"&amp;MATCH(Readout!K$2,Sheet1!$E$1:$E$1715,0)+ROW()-ROW($A$4)),"")</f>
        <v>-758.06547999999998</v>
      </c>
      <c r="L67">
        <f ca="1">IF(ROW()-ROW($A$4)&lt;L$3,INDIRECT("Sheet1!F"&amp;MATCH(Readout!L$2,Sheet1!$E$1:$E$1715,0)+ROW()-ROW($A$4)),"")</f>
        <v>-751.49325999999996</v>
      </c>
      <c r="M67">
        <f ca="1">IF(ROW()-ROW($A$4)&lt;M$3,INDIRECT("Sheet1!F"&amp;MATCH(Readout!M$2,Sheet1!$E$1:$E$1715,0)+ROW()-ROW($A$4)),"")</f>
        <v>-766.09406999999999</v>
      </c>
      <c r="N67">
        <f ca="1">IF(ROW()-ROW($A$4)&lt;N$3,INDIRECT("Sheet1!F"&amp;MATCH(Readout!N$2,Sheet1!$E$1:$E$1715,0)+ROW()-ROW($A$4)),"")</f>
        <v>-743.55507999999998</v>
      </c>
      <c r="O67">
        <f ca="1">IF(ROW()-ROW($A$4)&lt;O$3,INDIRECT("Sheet1!F"&amp;MATCH(Readout!O$2,Sheet1!$E$1:$E$1715,0)+ROW()-ROW($A$4)),"")</f>
        <v>-754.72541000000001</v>
      </c>
      <c r="P67">
        <f ca="1">IF(ROW()-ROW($A$4)&lt;P$3,INDIRECT("Sheet1!F"&amp;MATCH(Readout!P$2,Sheet1!$E$1:$E$1715,0)+ROW()-ROW($A$4)),"")</f>
        <v>-754.91229999999996</v>
      </c>
      <c r="Q67">
        <f ca="1">IF(ROW()-ROW($A$4)&lt;Q$3,INDIRECT("Sheet1!F"&amp;MATCH(Readout!Q$2,Sheet1!$E$1:$E$1937,0)+ROW()-ROW($A$4)),"")</f>
        <v>-739.79258000000004</v>
      </c>
    </row>
    <row r="68" spans="1:17" x14ac:dyDescent="0.2">
      <c r="A68" t="str">
        <f>Sheet1!G66</f>
        <v>Anneal Loop [HEAT]  3/14 Score</v>
      </c>
      <c r="B68">
        <f ca="1">IF(ROW()-ROW($A$4)&lt;B$3,INDIRECT("Sheet1!F"&amp;MATCH(Readout!B$2,Sheet1!$E$1:$E$1715,0)+ROW()-ROW($A$4)),"")</f>
        <v>-758.32376999999997</v>
      </c>
      <c r="C68">
        <f ca="1">IF(ROW()-ROW($A$4)&lt;C$3,INDIRECT("Sheet1!F"&amp;MATCH(Readout!C$2,Sheet1!$E$1:$E$1715,0)+ROW()-ROW($A$4)),"")</f>
        <v>-758.75304000000006</v>
      </c>
      <c r="D68">
        <f ca="1">IF(ROW()-ROW($A$4)&lt;D$3,INDIRECT("Sheet1!F"&amp;MATCH(Readout!D$2,Sheet1!$E$1:$E$1715,0)+ROW()-ROW($A$4)),"")</f>
        <v>-735.10931000000005</v>
      </c>
      <c r="E68">
        <f ca="1">IF(ROW()-ROW($A$4)&lt;E$3,INDIRECT("Sheet1!F"&amp;MATCH(Readout!E$2,Sheet1!$E$1:$E$1715,0)+ROW()-ROW($A$4)),"")</f>
        <v>-761.09892000000002</v>
      </c>
      <c r="F68">
        <f ca="1">IF(ROW()-ROW($A$4)&lt;F$3,INDIRECT("Sheet1!F"&amp;MATCH(Readout!F$2,Sheet1!$E$1:$E$1715,0)+ROW()-ROW($A$4)),"")</f>
        <v>-759.67263000000003</v>
      </c>
      <c r="G68">
        <f ca="1">IF(ROW()-ROW($A$4)&lt;G$3,INDIRECT("Sheet1!F"&amp;MATCH(Readout!G$2,Sheet1!$E$1:$E$1715,0)+ROW()-ROW($A$4)),"")</f>
        <v>-759.92998999999998</v>
      </c>
      <c r="H68">
        <f ca="1">IF(ROW()-ROW($A$4)&lt;H$3,INDIRECT("Sheet1!F"&amp;MATCH(Readout!H$2,Sheet1!$E$1:$E$1715,0)+ROW()-ROW($A$4)),"")</f>
        <v>-704.10994000000005</v>
      </c>
      <c r="I68">
        <f ca="1">IF(ROW()-ROW($A$4)&lt;I$3,INDIRECT("Sheet1!F"&amp;MATCH(Readout!I$2,Sheet1!$E$1:$E$1715,0)+ROW()-ROW($A$4)),"")</f>
        <v>-762.79331999999999</v>
      </c>
      <c r="J68">
        <f ca="1">IF(ROW()-ROW($A$4)&lt;J$3,INDIRECT("Sheet1!F"&amp;MATCH(Readout!J$2,Sheet1!$E$1:$E$1715,0)+ROW()-ROW($A$4)),"")</f>
        <v>-757.149</v>
      </c>
      <c r="K68">
        <f ca="1">IF(ROW()-ROW($A$4)&lt;K$3,INDIRECT("Sheet1!F"&amp;MATCH(Readout!K$2,Sheet1!$E$1:$E$1715,0)+ROW()-ROW($A$4)),"")</f>
        <v>-758.06547999999998</v>
      </c>
      <c r="L68">
        <f ca="1">IF(ROW()-ROW($A$4)&lt;L$3,INDIRECT("Sheet1!F"&amp;MATCH(Readout!L$2,Sheet1!$E$1:$E$1715,0)+ROW()-ROW($A$4)),"")</f>
        <v>-751.49325999999996</v>
      </c>
      <c r="M68">
        <f ca="1">IF(ROW()-ROW($A$4)&lt;M$3,INDIRECT("Sheet1!F"&amp;MATCH(Readout!M$2,Sheet1!$E$1:$E$1715,0)+ROW()-ROW($A$4)),"")</f>
        <v>-766.09406999999999</v>
      </c>
      <c r="N68">
        <f ca="1">IF(ROW()-ROW($A$4)&lt;N$3,INDIRECT("Sheet1!F"&amp;MATCH(Readout!N$2,Sheet1!$E$1:$E$1715,0)+ROW()-ROW($A$4)),"")</f>
        <v>-743.55507999999998</v>
      </c>
      <c r="O68">
        <f ca="1">IF(ROW()-ROW($A$4)&lt;O$3,INDIRECT("Sheet1!F"&amp;MATCH(Readout!O$2,Sheet1!$E$1:$E$1715,0)+ROW()-ROW($A$4)),"")</f>
        <v>-754.72541000000001</v>
      </c>
      <c r="P68">
        <f ca="1">IF(ROW()-ROW($A$4)&lt;P$3,INDIRECT("Sheet1!F"&amp;MATCH(Readout!P$2,Sheet1!$E$1:$E$1715,0)+ROW()-ROW($A$4)),"")</f>
        <v>-754.91229999999996</v>
      </c>
      <c r="Q68">
        <f ca="1">IF(ROW()-ROW($A$4)&lt;Q$3,INDIRECT("Sheet1!F"&amp;MATCH(Readout!Q$2,Sheet1!$E$1:$E$1937,0)+ROW()-ROW($A$4)),"")</f>
        <v>-739.79258000000004</v>
      </c>
    </row>
    <row r="69" spans="1:17" x14ac:dyDescent="0.2">
      <c r="A69" t="str">
        <f>Sheet1!G67</f>
        <v>Anneal Loop [COOL]  4/14 Score</v>
      </c>
      <c r="B69">
        <f ca="1">IF(ROW()-ROW($A$4)&lt;B$3,INDIRECT("Sheet1!F"&amp;MATCH(Readout!B$2,Sheet1!$E$1:$E$1715,0)+ROW()-ROW($A$4)),"")</f>
        <v>-758.32376999999997</v>
      </c>
      <c r="C69">
        <f ca="1">IF(ROW()-ROW($A$4)&lt;C$3,INDIRECT("Sheet1!F"&amp;MATCH(Readout!C$2,Sheet1!$E$1:$E$1715,0)+ROW()-ROW($A$4)),"")</f>
        <v>-756.39626999999996</v>
      </c>
      <c r="D69">
        <f ca="1">IF(ROW()-ROW($A$4)&lt;D$3,INDIRECT("Sheet1!F"&amp;MATCH(Readout!D$2,Sheet1!$E$1:$E$1715,0)+ROW()-ROW($A$4)),"")</f>
        <v>-735.10931000000005</v>
      </c>
      <c r="E69">
        <f ca="1">IF(ROW()-ROW($A$4)&lt;E$3,INDIRECT("Sheet1!F"&amp;MATCH(Readout!E$2,Sheet1!$E$1:$E$1715,0)+ROW()-ROW($A$4)),"")</f>
        <v>-757.93475000000001</v>
      </c>
      <c r="F69">
        <f ca="1">IF(ROW()-ROW($A$4)&lt;F$3,INDIRECT("Sheet1!F"&amp;MATCH(Readout!F$2,Sheet1!$E$1:$E$1715,0)+ROW()-ROW($A$4)),"")</f>
        <v>-754.46677</v>
      </c>
      <c r="G69">
        <f ca="1">IF(ROW()-ROW($A$4)&lt;G$3,INDIRECT("Sheet1!F"&amp;MATCH(Readout!G$2,Sheet1!$E$1:$E$1715,0)+ROW()-ROW($A$4)),"")</f>
        <v>-759.92998999999998</v>
      </c>
      <c r="H69">
        <f ca="1">IF(ROW()-ROW($A$4)&lt;H$3,INDIRECT("Sheet1!F"&amp;MATCH(Readout!H$2,Sheet1!$E$1:$E$1715,0)+ROW()-ROW($A$4)),"")</f>
        <v>-707.15337</v>
      </c>
      <c r="I69">
        <f ca="1">IF(ROW()-ROW($A$4)&lt;I$3,INDIRECT("Sheet1!F"&amp;MATCH(Readout!I$2,Sheet1!$E$1:$E$1715,0)+ROW()-ROW($A$4)),"")</f>
        <v>-760.56592000000001</v>
      </c>
      <c r="J69">
        <f ca="1">IF(ROW()-ROW($A$4)&lt;J$3,INDIRECT("Sheet1!F"&amp;MATCH(Readout!J$2,Sheet1!$E$1:$E$1715,0)+ROW()-ROW($A$4)),"")</f>
        <v>-757.149</v>
      </c>
      <c r="K69">
        <f ca="1">IF(ROW()-ROW($A$4)&lt;K$3,INDIRECT("Sheet1!F"&amp;MATCH(Readout!K$2,Sheet1!$E$1:$E$1715,0)+ROW()-ROW($A$4)),"")</f>
        <v>-758.06547999999998</v>
      </c>
      <c r="L69">
        <f ca="1">IF(ROW()-ROW($A$4)&lt;L$3,INDIRECT("Sheet1!F"&amp;MATCH(Readout!L$2,Sheet1!$E$1:$E$1715,0)+ROW()-ROW($A$4)),"")</f>
        <v>-751.49325999999996</v>
      </c>
      <c r="M69">
        <f ca="1">IF(ROW()-ROW($A$4)&lt;M$3,INDIRECT("Sheet1!F"&amp;MATCH(Readout!M$2,Sheet1!$E$1:$E$1715,0)+ROW()-ROW($A$4)),"")</f>
        <v>-761.15989000000002</v>
      </c>
      <c r="N69">
        <f ca="1">IF(ROW()-ROW($A$4)&lt;N$3,INDIRECT("Sheet1!F"&amp;MATCH(Readout!N$2,Sheet1!$E$1:$E$1715,0)+ROW()-ROW($A$4)),"")</f>
        <v>-738.44322999999997</v>
      </c>
      <c r="O69">
        <f ca="1">IF(ROW()-ROW($A$4)&lt;O$3,INDIRECT("Sheet1!F"&amp;MATCH(Readout!O$2,Sheet1!$E$1:$E$1715,0)+ROW()-ROW($A$4)),"")</f>
        <v>-751.08421999999996</v>
      </c>
      <c r="P69">
        <f ca="1">IF(ROW()-ROW($A$4)&lt;P$3,INDIRECT("Sheet1!F"&amp;MATCH(Readout!P$2,Sheet1!$E$1:$E$1715,0)+ROW()-ROW($A$4)),"")</f>
        <v>-752.44713999999999</v>
      </c>
      <c r="Q69">
        <f ca="1">IF(ROW()-ROW($A$4)&lt;Q$3,INDIRECT("Sheet1!F"&amp;MATCH(Readout!Q$2,Sheet1!$E$1:$E$1937,0)+ROW()-ROW($A$4)),"")</f>
        <v>-739.79258000000004</v>
      </c>
    </row>
    <row r="70" spans="1:17" x14ac:dyDescent="0.2">
      <c r="A70" t="str">
        <f>Sheet1!G68</f>
        <v>Anneal Loop [COOL]  5/14 Score</v>
      </c>
      <c r="B70">
        <f ca="1">IF(ROW()-ROW($A$4)&lt;B$3,INDIRECT("Sheet1!F"&amp;MATCH(Readout!B$2,Sheet1!$E$1:$E$1715,0)+ROW()-ROW($A$4)),"")</f>
        <v>-755.05499999999995</v>
      </c>
      <c r="C70">
        <f ca="1">IF(ROW()-ROW($A$4)&lt;C$3,INDIRECT("Sheet1!F"&amp;MATCH(Readout!C$2,Sheet1!$E$1:$E$1715,0)+ROW()-ROW($A$4)),"")</f>
        <v>-756.39626999999996</v>
      </c>
      <c r="D70">
        <f ca="1">IF(ROW()-ROW($A$4)&lt;D$3,INDIRECT("Sheet1!F"&amp;MATCH(Readout!D$2,Sheet1!$E$1:$E$1715,0)+ROW()-ROW($A$4)),"")</f>
        <v>-736.38661000000002</v>
      </c>
      <c r="E70">
        <f ca="1">IF(ROW()-ROW($A$4)&lt;E$3,INDIRECT("Sheet1!F"&amp;MATCH(Readout!E$2,Sheet1!$E$1:$E$1715,0)+ROW()-ROW($A$4)),"")</f>
        <v>-753.57078000000001</v>
      </c>
      <c r="F70">
        <f ca="1">IF(ROW()-ROW($A$4)&lt;F$3,INDIRECT("Sheet1!F"&amp;MATCH(Readout!F$2,Sheet1!$E$1:$E$1715,0)+ROW()-ROW($A$4)),"")</f>
        <v>-754.46677</v>
      </c>
      <c r="G70">
        <f ca="1">IF(ROW()-ROW($A$4)&lt;G$3,INDIRECT("Sheet1!F"&amp;MATCH(Readout!G$2,Sheet1!$E$1:$E$1715,0)+ROW()-ROW($A$4)),"")</f>
        <v>-755.69757000000004</v>
      </c>
      <c r="H70">
        <f ca="1">IF(ROW()-ROW($A$4)&lt;H$3,INDIRECT("Sheet1!F"&amp;MATCH(Readout!H$2,Sheet1!$E$1:$E$1715,0)+ROW()-ROW($A$4)),"")</f>
        <v>-708.29285000000004</v>
      </c>
      <c r="I70">
        <f ca="1">IF(ROW()-ROW($A$4)&lt;I$3,INDIRECT("Sheet1!F"&amp;MATCH(Readout!I$2,Sheet1!$E$1:$E$1715,0)+ROW()-ROW($A$4)),"")</f>
        <v>-760.56592000000001</v>
      </c>
      <c r="J70">
        <f ca="1">IF(ROW()-ROW($A$4)&lt;J$3,INDIRECT("Sheet1!F"&amp;MATCH(Readout!J$2,Sheet1!$E$1:$E$1715,0)+ROW()-ROW($A$4)),"")</f>
        <v>-757.149</v>
      </c>
      <c r="K70">
        <f ca="1">IF(ROW()-ROW($A$4)&lt;K$3,INDIRECT("Sheet1!F"&amp;MATCH(Readout!K$2,Sheet1!$E$1:$E$1715,0)+ROW()-ROW($A$4)),"")</f>
        <v>-755.41182000000003</v>
      </c>
      <c r="L70">
        <f ca="1">IF(ROW()-ROW($A$4)&lt;L$3,INDIRECT("Sheet1!F"&amp;MATCH(Readout!L$2,Sheet1!$E$1:$E$1715,0)+ROW()-ROW($A$4)),"")</f>
        <v>-750.81695999999999</v>
      </c>
      <c r="M70">
        <f ca="1">IF(ROW()-ROW($A$4)&lt;M$3,INDIRECT("Sheet1!F"&amp;MATCH(Readout!M$2,Sheet1!$E$1:$E$1715,0)+ROW()-ROW($A$4)),"")</f>
        <v>-750.17111</v>
      </c>
      <c r="N70">
        <f ca="1">IF(ROW()-ROW($A$4)&lt;N$3,INDIRECT("Sheet1!F"&amp;MATCH(Readout!N$2,Sheet1!$E$1:$E$1715,0)+ROW()-ROW($A$4)),"")</f>
        <v>-731.70123999999998</v>
      </c>
      <c r="O70">
        <f ca="1">IF(ROW()-ROW($A$4)&lt;O$3,INDIRECT("Sheet1!F"&amp;MATCH(Readout!O$2,Sheet1!$E$1:$E$1715,0)+ROW()-ROW($A$4)),"")</f>
        <v>-751.29127000000005</v>
      </c>
      <c r="P70">
        <f ca="1">IF(ROW()-ROW($A$4)&lt;P$3,INDIRECT("Sheet1!F"&amp;MATCH(Readout!P$2,Sheet1!$E$1:$E$1715,0)+ROW()-ROW($A$4)),"")</f>
        <v>-750.71204999999998</v>
      </c>
      <c r="Q70">
        <f ca="1">IF(ROW()-ROW($A$4)&lt;Q$3,INDIRECT("Sheet1!F"&amp;MATCH(Readout!Q$2,Sheet1!$E$1:$E$1937,0)+ROW()-ROW($A$4)),"")</f>
        <v>-739.79258000000004</v>
      </c>
    </row>
    <row r="71" spans="1:17" x14ac:dyDescent="0.2">
      <c r="A71" t="str">
        <f>Sheet1!G69</f>
        <v>Anneal Loop [COOL]  6/14 Score</v>
      </c>
      <c r="B71">
        <f ca="1">IF(ROW()-ROW($A$4)&lt;B$3,INDIRECT("Sheet1!F"&amp;MATCH(Readout!B$2,Sheet1!$E$1:$E$1715,0)+ROW()-ROW($A$4)),"")</f>
        <v>-755.05499999999995</v>
      </c>
      <c r="C71">
        <f ca="1">IF(ROW()-ROW($A$4)&lt;C$3,INDIRECT("Sheet1!F"&amp;MATCH(Readout!C$2,Sheet1!$E$1:$E$1715,0)+ROW()-ROW($A$4)),"")</f>
        <v>-746.30223999999998</v>
      </c>
      <c r="D71">
        <f ca="1">IF(ROW()-ROW($A$4)&lt;D$3,INDIRECT("Sheet1!F"&amp;MATCH(Readout!D$2,Sheet1!$E$1:$E$1715,0)+ROW()-ROW($A$4)),"")</f>
        <v>-736.38661000000002</v>
      </c>
      <c r="E71">
        <f ca="1">IF(ROW()-ROW($A$4)&lt;E$3,INDIRECT("Sheet1!F"&amp;MATCH(Readout!E$2,Sheet1!$E$1:$E$1715,0)+ROW()-ROW($A$4)),"")</f>
        <v>-753.57078000000001</v>
      </c>
      <c r="F71">
        <f ca="1">IF(ROW()-ROW($A$4)&lt;F$3,INDIRECT("Sheet1!F"&amp;MATCH(Readout!F$2,Sheet1!$E$1:$E$1715,0)+ROW()-ROW($A$4)),"")</f>
        <v>-748.85344999999995</v>
      </c>
      <c r="G71">
        <f ca="1">IF(ROW()-ROW($A$4)&lt;G$3,INDIRECT("Sheet1!F"&amp;MATCH(Readout!G$2,Sheet1!$E$1:$E$1715,0)+ROW()-ROW($A$4)),"")</f>
        <v>-751.89715000000001</v>
      </c>
      <c r="H71">
        <f ca="1">IF(ROW()-ROW($A$4)&lt;H$3,INDIRECT("Sheet1!F"&amp;MATCH(Readout!H$2,Sheet1!$E$1:$E$1715,0)+ROW()-ROW($A$4)),"")</f>
        <v>-710.05607999999995</v>
      </c>
      <c r="I71">
        <f ca="1">IF(ROW()-ROW($A$4)&lt;I$3,INDIRECT("Sheet1!F"&amp;MATCH(Readout!I$2,Sheet1!$E$1:$E$1715,0)+ROW()-ROW($A$4)),"")</f>
        <v>-760.56592000000001</v>
      </c>
      <c r="J71">
        <f ca="1">IF(ROW()-ROW($A$4)&lt;J$3,INDIRECT("Sheet1!F"&amp;MATCH(Readout!J$2,Sheet1!$E$1:$E$1715,0)+ROW()-ROW($A$4)),"")</f>
        <v>-757.149</v>
      </c>
      <c r="K71">
        <f ca="1">IF(ROW()-ROW($A$4)&lt;K$3,INDIRECT("Sheet1!F"&amp;MATCH(Readout!K$2,Sheet1!$E$1:$E$1715,0)+ROW()-ROW($A$4)),"")</f>
        <v>-754.45757000000003</v>
      </c>
      <c r="L71">
        <f ca="1">IF(ROW()-ROW($A$4)&lt;L$3,INDIRECT("Sheet1!F"&amp;MATCH(Readout!L$2,Sheet1!$E$1:$E$1715,0)+ROW()-ROW($A$4)),"")</f>
        <v>-750.81695999999999</v>
      </c>
      <c r="M71">
        <f ca="1">IF(ROW()-ROW($A$4)&lt;M$3,INDIRECT("Sheet1!F"&amp;MATCH(Readout!M$2,Sheet1!$E$1:$E$1715,0)+ROW()-ROW($A$4)),"")</f>
        <v>-747.05745999999999</v>
      </c>
      <c r="N71">
        <f ca="1">IF(ROW()-ROW($A$4)&lt;N$3,INDIRECT("Sheet1!F"&amp;MATCH(Readout!N$2,Sheet1!$E$1:$E$1715,0)+ROW()-ROW($A$4)),"")</f>
        <v>-739.54331999999999</v>
      </c>
      <c r="O71">
        <f ca="1">IF(ROW()-ROW($A$4)&lt;O$3,INDIRECT("Sheet1!F"&amp;MATCH(Readout!O$2,Sheet1!$E$1:$E$1715,0)+ROW()-ROW($A$4)),"")</f>
        <v>-751.29127000000005</v>
      </c>
      <c r="P71">
        <f ca="1">IF(ROW()-ROW($A$4)&lt;P$3,INDIRECT("Sheet1!F"&amp;MATCH(Readout!P$2,Sheet1!$E$1:$E$1715,0)+ROW()-ROW($A$4)),"")</f>
        <v>-750.26818000000003</v>
      </c>
      <c r="Q71">
        <f ca="1">IF(ROW()-ROW($A$4)&lt;Q$3,INDIRECT("Sheet1!F"&amp;MATCH(Readout!Q$2,Sheet1!$E$1:$E$1937,0)+ROW()-ROW($A$4)),"")</f>
        <v>-738.93290999999999</v>
      </c>
    </row>
    <row r="72" spans="1:17" x14ac:dyDescent="0.2">
      <c r="A72" t="str">
        <f>Sheet1!G70</f>
        <v>Anneal Loop [COOL]  7/14 Score</v>
      </c>
      <c r="B72">
        <f ca="1">IF(ROW()-ROW($A$4)&lt;B$3,INDIRECT("Sheet1!F"&amp;MATCH(Readout!B$2,Sheet1!$E$1:$E$1715,0)+ROW()-ROW($A$4)),"")</f>
        <v>-752.76898000000006</v>
      </c>
      <c r="C72">
        <f ca="1">IF(ROW()-ROW($A$4)&lt;C$3,INDIRECT("Sheet1!F"&amp;MATCH(Readout!C$2,Sheet1!$E$1:$E$1715,0)+ROW()-ROW($A$4)),"")</f>
        <v>-746.30223999999998</v>
      </c>
      <c r="D72">
        <f ca="1">IF(ROW()-ROW($A$4)&lt;D$3,INDIRECT("Sheet1!F"&amp;MATCH(Readout!D$2,Sheet1!$E$1:$E$1715,0)+ROW()-ROW($A$4)),"")</f>
        <v>-736.75580000000002</v>
      </c>
      <c r="E72">
        <f ca="1">IF(ROW()-ROW($A$4)&lt;E$3,INDIRECT("Sheet1!F"&amp;MATCH(Readout!E$2,Sheet1!$E$1:$E$1715,0)+ROW()-ROW($A$4)),"")</f>
        <v>-753.57078000000001</v>
      </c>
      <c r="F72">
        <f ca="1">IF(ROW()-ROW($A$4)&lt;F$3,INDIRECT("Sheet1!F"&amp;MATCH(Readout!F$2,Sheet1!$E$1:$E$1715,0)+ROW()-ROW($A$4)),"")</f>
        <v>-748.85344999999995</v>
      </c>
      <c r="G72">
        <f ca="1">IF(ROW()-ROW($A$4)&lt;G$3,INDIRECT("Sheet1!F"&amp;MATCH(Readout!G$2,Sheet1!$E$1:$E$1715,0)+ROW()-ROW($A$4)),"")</f>
        <v>-750.37453000000005</v>
      </c>
      <c r="H72">
        <f ca="1">IF(ROW()-ROW($A$4)&lt;H$3,INDIRECT("Sheet1!F"&amp;MATCH(Readout!H$2,Sheet1!$E$1:$E$1715,0)+ROW()-ROW($A$4)),"")</f>
        <v>-713.34421999999995</v>
      </c>
      <c r="I72">
        <f ca="1">IF(ROW()-ROW($A$4)&lt;I$3,INDIRECT("Sheet1!F"&amp;MATCH(Readout!I$2,Sheet1!$E$1:$E$1715,0)+ROW()-ROW($A$4)),"")</f>
        <v>-749.80168000000003</v>
      </c>
      <c r="J72">
        <f ca="1">IF(ROW()-ROW($A$4)&lt;J$3,INDIRECT("Sheet1!F"&amp;MATCH(Readout!J$2,Sheet1!$E$1:$E$1715,0)+ROW()-ROW($A$4)),"")</f>
        <v>-750.66386</v>
      </c>
      <c r="K72">
        <f ca="1">IF(ROW()-ROW($A$4)&lt;K$3,INDIRECT("Sheet1!F"&amp;MATCH(Readout!K$2,Sheet1!$E$1:$E$1715,0)+ROW()-ROW($A$4)),"")</f>
        <v>-754.45757000000003</v>
      </c>
      <c r="L72">
        <f ca="1">IF(ROW()-ROW($A$4)&lt;L$3,INDIRECT("Sheet1!F"&amp;MATCH(Readout!L$2,Sheet1!$E$1:$E$1715,0)+ROW()-ROW($A$4)),"")</f>
        <v>-746.47598000000005</v>
      </c>
      <c r="M72">
        <f ca="1">IF(ROW()-ROW($A$4)&lt;M$3,INDIRECT("Sheet1!F"&amp;MATCH(Readout!M$2,Sheet1!$E$1:$E$1715,0)+ROW()-ROW($A$4)),"")</f>
        <v>-749.40489000000002</v>
      </c>
      <c r="N72">
        <f ca="1">IF(ROW()-ROW($A$4)&lt;N$3,INDIRECT("Sheet1!F"&amp;MATCH(Readout!N$2,Sheet1!$E$1:$E$1715,0)+ROW()-ROW($A$4)),"")</f>
        <v>-739.54331999999999</v>
      </c>
      <c r="O72">
        <f ca="1">IF(ROW()-ROW($A$4)&lt;O$3,INDIRECT("Sheet1!F"&amp;MATCH(Readout!O$2,Sheet1!$E$1:$E$1715,0)+ROW()-ROW($A$4)),"")</f>
        <v>-751.29127000000005</v>
      </c>
      <c r="P72">
        <f ca="1">IF(ROW()-ROW($A$4)&lt;P$3,INDIRECT("Sheet1!F"&amp;MATCH(Readout!P$2,Sheet1!$E$1:$E$1715,0)+ROW()-ROW($A$4)),"")</f>
        <v>-738.90665999999999</v>
      </c>
      <c r="Q72">
        <f ca="1">IF(ROW()-ROW($A$4)&lt;Q$3,INDIRECT("Sheet1!F"&amp;MATCH(Readout!Q$2,Sheet1!$E$1:$E$1937,0)+ROW()-ROW($A$4)),"")</f>
        <v>-737.33918000000006</v>
      </c>
    </row>
    <row r="73" spans="1:17" x14ac:dyDescent="0.2">
      <c r="A73" t="str">
        <f>Sheet1!G71</f>
        <v>Anneal Loop [HEAT]  8/14 Score</v>
      </c>
      <c r="B73">
        <f ca="1">IF(ROW()-ROW($A$4)&lt;B$3,INDIRECT("Sheet1!F"&amp;MATCH(Readout!B$2,Sheet1!$E$1:$E$1715,0)+ROW()-ROW($A$4)),"")</f>
        <v>-752.76898000000006</v>
      </c>
      <c r="C73">
        <f ca="1">IF(ROW()-ROW($A$4)&lt;C$3,INDIRECT("Sheet1!F"&amp;MATCH(Readout!C$2,Sheet1!$E$1:$E$1715,0)+ROW()-ROW($A$4)),"")</f>
        <v>-746.30223999999998</v>
      </c>
      <c r="D73">
        <f ca="1">IF(ROW()-ROW($A$4)&lt;D$3,INDIRECT("Sheet1!F"&amp;MATCH(Readout!D$2,Sheet1!$E$1:$E$1715,0)+ROW()-ROW($A$4)),"")</f>
        <v>-736.75580000000002</v>
      </c>
      <c r="E73">
        <f ca="1">IF(ROW()-ROW($A$4)&lt;E$3,INDIRECT("Sheet1!F"&amp;MATCH(Readout!E$2,Sheet1!$E$1:$E$1715,0)+ROW()-ROW($A$4)),"")</f>
        <v>-753.57078000000001</v>
      </c>
      <c r="F73">
        <f ca="1">IF(ROW()-ROW($A$4)&lt;F$3,INDIRECT("Sheet1!F"&amp;MATCH(Readout!F$2,Sheet1!$E$1:$E$1715,0)+ROW()-ROW($A$4)),"")</f>
        <v>-748.85344999999995</v>
      </c>
      <c r="G73">
        <f ca="1">IF(ROW()-ROW($A$4)&lt;G$3,INDIRECT("Sheet1!F"&amp;MATCH(Readout!G$2,Sheet1!$E$1:$E$1715,0)+ROW()-ROW($A$4)),"")</f>
        <v>-750.37453000000005</v>
      </c>
      <c r="H73">
        <f ca="1">IF(ROW()-ROW($A$4)&lt;H$3,INDIRECT("Sheet1!F"&amp;MATCH(Readout!H$2,Sheet1!$E$1:$E$1715,0)+ROW()-ROW($A$4)),"")</f>
        <v>-713.34421999999995</v>
      </c>
      <c r="I73">
        <f ca="1">IF(ROW()-ROW($A$4)&lt;I$3,INDIRECT("Sheet1!F"&amp;MATCH(Readout!I$2,Sheet1!$E$1:$E$1715,0)+ROW()-ROW($A$4)),"")</f>
        <v>-749.80168000000003</v>
      </c>
      <c r="J73">
        <f ca="1">IF(ROW()-ROW($A$4)&lt;J$3,INDIRECT("Sheet1!F"&amp;MATCH(Readout!J$2,Sheet1!$E$1:$E$1715,0)+ROW()-ROW($A$4)),"")</f>
        <v>-750.66386</v>
      </c>
      <c r="K73">
        <f ca="1">IF(ROW()-ROW($A$4)&lt;K$3,INDIRECT("Sheet1!F"&amp;MATCH(Readout!K$2,Sheet1!$E$1:$E$1715,0)+ROW()-ROW($A$4)),"")</f>
        <v>-754.45757000000003</v>
      </c>
      <c r="L73">
        <f ca="1">IF(ROW()-ROW($A$4)&lt;L$3,INDIRECT("Sheet1!F"&amp;MATCH(Readout!L$2,Sheet1!$E$1:$E$1715,0)+ROW()-ROW($A$4)),"")</f>
        <v>-746.47598000000005</v>
      </c>
      <c r="M73">
        <f ca="1">IF(ROW()-ROW($A$4)&lt;M$3,INDIRECT("Sheet1!F"&amp;MATCH(Readout!M$2,Sheet1!$E$1:$E$1715,0)+ROW()-ROW($A$4)),"")</f>
        <v>-749.40489000000002</v>
      </c>
      <c r="N73">
        <f ca="1">IF(ROW()-ROW($A$4)&lt;N$3,INDIRECT("Sheet1!F"&amp;MATCH(Readout!N$2,Sheet1!$E$1:$E$1715,0)+ROW()-ROW($A$4)),"")</f>
        <v>-739.54331999999999</v>
      </c>
      <c r="O73">
        <f ca="1">IF(ROW()-ROW($A$4)&lt;O$3,INDIRECT("Sheet1!F"&amp;MATCH(Readout!O$2,Sheet1!$E$1:$E$1715,0)+ROW()-ROW($A$4)),"")</f>
        <v>-751.29127000000005</v>
      </c>
      <c r="P73">
        <f ca="1">IF(ROW()-ROW($A$4)&lt;P$3,INDIRECT("Sheet1!F"&amp;MATCH(Readout!P$2,Sheet1!$E$1:$E$1715,0)+ROW()-ROW($A$4)),"")</f>
        <v>-738.90665999999999</v>
      </c>
      <c r="Q73">
        <f ca="1">IF(ROW()-ROW($A$4)&lt;Q$3,INDIRECT("Sheet1!F"&amp;MATCH(Readout!Q$2,Sheet1!$E$1:$E$1937,0)+ROW()-ROW($A$4)),"")</f>
        <v>-737.33918000000006</v>
      </c>
    </row>
    <row r="74" spans="1:17" x14ac:dyDescent="0.2">
      <c r="A74" t="str">
        <f>Sheet1!G72</f>
        <v>Anneal Loop [HEAT]  9/14 Score</v>
      </c>
      <c r="B74">
        <f ca="1">IF(ROW()-ROW($A$4)&lt;B$3,INDIRECT("Sheet1!F"&amp;MATCH(Readout!B$2,Sheet1!$E$1:$E$1715,0)+ROW()-ROW($A$4)),"")</f>
        <v>-752.76898000000006</v>
      </c>
      <c r="C74">
        <f ca="1">IF(ROW()-ROW($A$4)&lt;C$3,INDIRECT("Sheet1!F"&amp;MATCH(Readout!C$2,Sheet1!$E$1:$E$1715,0)+ROW()-ROW($A$4)),"")</f>
        <v>-733.56691999999998</v>
      </c>
      <c r="D74">
        <f ca="1">IF(ROW()-ROW($A$4)&lt;D$3,INDIRECT("Sheet1!F"&amp;MATCH(Readout!D$2,Sheet1!$E$1:$E$1715,0)+ROW()-ROW($A$4)),"")</f>
        <v>-736.75580000000002</v>
      </c>
      <c r="E74">
        <f ca="1">IF(ROW()-ROW($A$4)&lt;E$3,INDIRECT("Sheet1!F"&amp;MATCH(Readout!E$2,Sheet1!$E$1:$E$1715,0)+ROW()-ROW($A$4)),"")</f>
        <v>-753.57078000000001</v>
      </c>
      <c r="F74">
        <f ca="1">IF(ROW()-ROW($A$4)&lt;F$3,INDIRECT("Sheet1!F"&amp;MATCH(Readout!F$2,Sheet1!$E$1:$E$1715,0)+ROW()-ROW($A$4)),"")</f>
        <v>-748.85344999999995</v>
      </c>
      <c r="G74">
        <f ca="1">IF(ROW()-ROW($A$4)&lt;G$3,INDIRECT("Sheet1!F"&amp;MATCH(Readout!G$2,Sheet1!$E$1:$E$1715,0)+ROW()-ROW($A$4)),"")</f>
        <v>-750.37453000000005</v>
      </c>
      <c r="H74">
        <f ca="1">IF(ROW()-ROW($A$4)&lt;H$3,INDIRECT("Sheet1!F"&amp;MATCH(Readout!H$2,Sheet1!$E$1:$E$1715,0)+ROW()-ROW($A$4)),"")</f>
        <v>-713.34421999999995</v>
      </c>
      <c r="I74">
        <f ca="1">IF(ROW()-ROW($A$4)&lt;I$3,INDIRECT("Sheet1!F"&amp;MATCH(Readout!I$2,Sheet1!$E$1:$E$1715,0)+ROW()-ROW($A$4)),"")</f>
        <v>-749.80168000000003</v>
      </c>
      <c r="J74">
        <f ca="1">IF(ROW()-ROW($A$4)&lt;J$3,INDIRECT("Sheet1!F"&amp;MATCH(Readout!J$2,Sheet1!$E$1:$E$1715,0)+ROW()-ROW($A$4)),"")</f>
        <v>-750.66386</v>
      </c>
      <c r="K74">
        <f ca="1">IF(ROW()-ROW($A$4)&lt;K$3,INDIRECT("Sheet1!F"&amp;MATCH(Readout!K$2,Sheet1!$E$1:$E$1715,0)+ROW()-ROW($A$4)),"")</f>
        <v>-754.45757000000003</v>
      </c>
      <c r="L74">
        <f ca="1">IF(ROW()-ROW($A$4)&lt;L$3,INDIRECT("Sheet1!F"&amp;MATCH(Readout!L$2,Sheet1!$E$1:$E$1715,0)+ROW()-ROW($A$4)),"")</f>
        <v>-746.47598000000005</v>
      </c>
      <c r="M74">
        <f ca="1">IF(ROW()-ROW($A$4)&lt;M$3,INDIRECT("Sheet1!F"&amp;MATCH(Readout!M$2,Sheet1!$E$1:$E$1715,0)+ROW()-ROW($A$4)),"")</f>
        <v>-749.40489000000002</v>
      </c>
      <c r="N74">
        <f ca="1">IF(ROW()-ROW($A$4)&lt;N$3,INDIRECT("Sheet1!F"&amp;MATCH(Readout!N$2,Sheet1!$E$1:$E$1715,0)+ROW()-ROW($A$4)),"")</f>
        <v>-739.54331999999999</v>
      </c>
      <c r="O74">
        <f ca="1">IF(ROW()-ROW($A$4)&lt;O$3,INDIRECT("Sheet1!F"&amp;MATCH(Readout!O$2,Sheet1!$E$1:$E$1715,0)+ROW()-ROW($A$4)),"")</f>
        <v>-751.29127000000005</v>
      </c>
      <c r="P74">
        <f ca="1">IF(ROW()-ROW($A$4)&lt;P$3,INDIRECT("Sheet1!F"&amp;MATCH(Readout!P$2,Sheet1!$E$1:$E$1715,0)+ROW()-ROW($A$4)),"")</f>
        <v>-738.90665999999999</v>
      </c>
      <c r="Q74">
        <f ca="1">IF(ROW()-ROW($A$4)&lt;Q$3,INDIRECT("Sheet1!F"&amp;MATCH(Readout!Q$2,Sheet1!$E$1:$E$1937,0)+ROW()-ROW($A$4)),"")</f>
        <v>-737.33918000000006</v>
      </c>
    </row>
    <row r="75" spans="1:17" x14ac:dyDescent="0.2">
      <c r="A75" t="str">
        <f>Sheet1!G73</f>
        <v>Anneal Loop [HEAT] 10/14 Score</v>
      </c>
      <c r="B75">
        <f ca="1">IF(ROW()-ROW($A$4)&lt;B$3,INDIRECT("Sheet1!F"&amp;MATCH(Readout!B$2,Sheet1!$E$1:$E$1715,0)+ROW()-ROW($A$4)),"")</f>
        <v>-752.76898000000006</v>
      </c>
      <c r="C75">
        <f ca="1">IF(ROW()-ROW($A$4)&lt;C$3,INDIRECT("Sheet1!F"&amp;MATCH(Readout!C$2,Sheet1!$E$1:$E$1715,0)+ROW()-ROW($A$4)),"")</f>
        <v>-733.56691999999998</v>
      </c>
      <c r="D75">
        <f ca="1">IF(ROW()-ROW($A$4)&lt;D$3,INDIRECT("Sheet1!F"&amp;MATCH(Readout!D$2,Sheet1!$E$1:$E$1715,0)+ROW()-ROW($A$4)),"")</f>
        <v>-736.75580000000002</v>
      </c>
      <c r="E75">
        <f ca="1">IF(ROW()-ROW($A$4)&lt;E$3,INDIRECT("Sheet1!F"&amp;MATCH(Readout!E$2,Sheet1!$E$1:$E$1715,0)+ROW()-ROW($A$4)),"")</f>
        <v>-753.57078000000001</v>
      </c>
      <c r="F75">
        <f ca="1">IF(ROW()-ROW($A$4)&lt;F$3,INDIRECT("Sheet1!F"&amp;MATCH(Readout!F$2,Sheet1!$E$1:$E$1715,0)+ROW()-ROW($A$4)),"")</f>
        <v>-748.85344999999995</v>
      </c>
      <c r="G75">
        <f ca="1">IF(ROW()-ROW($A$4)&lt;G$3,INDIRECT("Sheet1!F"&amp;MATCH(Readout!G$2,Sheet1!$E$1:$E$1715,0)+ROW()-ROW($A$4)),"")</f>
        <v>-750.37453000000005</v>
      </c>
      <c r="H75">
        <f ca="1">IF(ROW()-ROW($A$4)&lt;H$3,INDIRECT("Sheet1!F"&amp;MATCH(Readout!H$2,Sheet1!$E$1:$E$1715,0)+ROW()-ROW($A$4)),"")</f>
        <v>-713.34421999999995</v>
      </c>
      <c r="I75">
        <f ca="1">IF(ROW()-ROW($A$4)&lt;I$3,INDIRECT("Sheet1!F"&amp;MATCH(Readout!I$2,Sheet1!$E$1:$E$1715,0)+ROW()-ROW($A$4)),"")</f>
        <v>-749.80168000000003</v>
      </c>
      <c r="J75">
        <f ca="1">IF(ROW()-ROW($A$4)&lt;J$3,INDIRECT("Sheet1!F"&amp;MATCH(Readout!J$2,Sheet1!$E$1:$E$1715,0)+ROW()-ROW($A$4)),"")</f>
        <v>-750.66386</v>
      </c>
      <c r="K75">
        <f ca="1">IF(ROW()-ROW($A$4)&lt;K$3,INDIRECT("Sheet1!F"&amp;MATCH(Readout!K$2,Sheet1!$E$1:$E$1715,0)+ROW()-ROW($A$4)),"")</f>
        <v>-754.45757000000003</v>
      </c>
      <c r="L75">
        <f ca="1">IF(ROW()-ROW($A$4)&lt;L$3,INDIRECT("Sheet1!F"&amp;MATCH(Readout!L$2,Sheet1!$E$1:$E$1715,0)+ROW()-ROW($A$4)),"")</f>
        <v>-746.47598000000005</v>
      </c>
      <c r="M75">
        <f ca="1">IF(ROW()-ROW($A$4)&lt;M$3,INDIRECT("Sheet1!F"&amp;MATCH(Readout!M$2,Sheet1!$E$1:$E$1715,0)+ROW()-ROW($A$4)),"")</f>
        <v>-749.40489000000002</v>
      </c>
      <c r="N75">
        <f ca="1">IF(ROW()-ROW($A$4)&lt;N$3,INDIRECT("Sheet1!F"&amp;MATCH(Readout!N$2,Sheet1!$E$1:$E$1715,0)+ROW()-ROW($A$4)),"")</f>
        <v>-739.54331999999999</v>
      </c>
      <c r="O75">
        <f ca="1">IF(ROW()-ROW($A$4)&lt;O$3,INDIRECT("Sheet1!F"&amp;MATCH(Readout!O$2,Sheet1!$E$1:$E$1715,0)+ROW()-ROW($A$4)),"")</f>
        <v>-751.29127000000005</v>
      </c>
      <c r="P75">
        <f ca="1">IF(ROW()-ROW($A$4)&lt;P$3,INDIRECT("Sheet1!F"&amp;MATCH(Readout!P$2,Sheet1!$E$1:$E$1715,0)+ROW()-ROW($A$4)),"")</f>
        <v>-738.90665999999999</v>
      </c>
      <c r="Q75">
        <f ca="1">IF(ROW()-ROW($A$4)&lt;Q$3,INDIRECT("Sheet1!F"&amp;MATCH(Readout!Q$2,Sheet1!$E$1:$E$1937,0)+ROW()-ROW($A$4)),"")</f>
        <v>-728.58228999999994</v>
      </c>
    </row>
    <row r="76" spans="1:17" x14ac:dyDescent="0.2">
      <c r="A76" t="str">
        <f>Sheet1!G74</f>
        <v>Anneal Loop [COOL] 11/14 Score</v>
      </c>
      <c r="B76">
        <f ca="1">IF(ROW()-ROW($A$4)&lt;B$3,INDIRECT("Sheet1!F"&amp;MATCH(Readout!B$2,Sheet1!$E$1:$E$1715,0)+ROW()-ROW($A$4)),"")</f>
        <v>-752.02575000000002</v>
      </c>
      <c r="C76">
        <f ca="1">IF(ROW()-ROW($A$4)&lt;C$3,INDIRECT("Sheet1!F"&amp;MATCH(Readout!C$2,Sheet1!$E$1:$E$1715,0)+ROW()-ROW($A$4)),"")</f>
        <v>-737.06750999999997</v>
      </c>
      <c r="D76">
        <f ca="1">IF(ROW()-ROW($A$4)&lt;D$3,INDIRECT("Sheet1!F"&amp;MATCH(Readout!D$2,Sheet1!$E$1:$E$1715,0)+ROW()-ROW($A$4)),"")</f>
        <v>-740.12823000000003</v>
      </c>
      <c r="E76">
        <f ca="1">IF(ROW()-ROW($A$4)&lt;E$3,INDIRECT("Sheet1!F"&amp;MATCH(Readout!E$2,Sheet1!$E$1:$E$1715,0)+ROW()-ROW($A$4)),"")</f>
        <v>-753.57078000000001</v>
      </c>
      <c r="F76">
        <f ca="1">IF(ROW()-ROW($A$4)&lt;F$3,INDIRECT("Sheet1!F"&amp;MATCH(Readout!F$2,Sheet1!$E$1:$E$1715,0)+ROW()-ROW($A$4)),"")</f>
        <v>-748.21758999999997</v>
      </c>
      <c r="G76">
        <f ca="1">IF(ROW()-ROW($A$4)&lt;G$3,INDIRECT("Sheet1!F"&amp;MATCH(Readout!G$2,Sheet1!$E$1:$E$1715,0)+ROW()-ROW($A$4)),"")</f>
        <v>-749.46581000000003</v>
      </c>
      <c r="H76">
        <f ca="1">IF(ROW()-ROW($A$4)&lt;H$3,INDIRECT("Sheet1!F"&amp;MATCH(Readout!H$2,Sheet1!$E$1:$E$1715,0)+ROW()-ROW($A$4)),"")</f>
        <v>-710.71766000000002</v>
      </c>
      <c r="I76">
        <f ca="1">IF(ROW()-ROW($A$4)&lt;I$3,INDIRECT("Sheet1!F"&amp;MATCH(Readout!I$2,Sheet1!$E$1:$E$1715,0)+ROW()-ROW($A$4)),"")</f>
        <v>-751.76966000000004</v>
      </c>
      <c r="J76">
        <f ca="1">IF(ROW()-ROW($A$4)&lt;J$3,INDIRECT("Sheet1!F"&amp;MATCH(Readout!J$2,Sheet1!$E$1:$E$1715,0)+ROW()-ROW($A$4)),"")</f>
        <v>-750.66386</v>
      </c>
      <c r="K76">
        <f ca="1">IF(ROW()-ROW($A$4)&lt;K$3,INDIRECT("Sheet1!F"&amp;MATCH(Readout!K$2,Sheet1!$E$1:$E$1715,0)+ROW()-ROW($A$4)),"")</f>
        <v>-751.62973999999997</v>
      </c>
      <c r="L76">
        <f ca="1">IF(ROW()-ROW($A$4)&lt;L$3,INDIRECT("Sheet1!F"&amp;MATCH(Readout!L$2,Sheet1!$E$1:$E$1715,0)+ROW()-ROW($A$4)),"")</f>
        <v>-744.63903000000005</v>
      </c>
      <c r="M76">
        <f ca="1">IF(ROW()-ROW($A$4)&lt;M$3,INDIRECT("Sheet1!F"&amp;MATCH(Readout!M$2,Sheet1!$E$1:$E$1715,0)+ROW()-ROW($A$4)),"")</f>
        <v>-748.35347000000002</v>
      </c>
      <c r="N76">
        <f ca="1">IF(ROW()-ROW($A$4)&lt;N$3,INDIRECT("Sheet1!F"&amp;MATCH(Readout!N$2,Sheet1!$E$1:$E$1715,0)+ROW()-ROW($A$4)),"")</f>
        <v>-737.46955000000003</v>
      </c>
      <c r="O76">
        <f ca="1">IF(ROW()-ROW($A$4)&lt;O$3,INDIRECT("Sheet1!F"&amp;MATCH(Readout!O$2,Sheet1!$E$1:$E$1715,0)+ROW()-ROW($A$4)),"")</f>
        <v>-748.90724999999998</v>
      </c>
      <c r="P76">
        <f ca="1">IF(ROW()-ROW($A$4)&lt;P$3,INDIRECT("Sheet1!F"&amp;MATCH(Readout!P$2,Sheet1!$E$1:$E$1715,0)+ROW()-ROW($A$4)),"")</f>
        <v>-738.90665999999999</v>
      </c>
      <c r="Q76">
        <f ca="1">IF(ROW()-ROW($A$4)&lt;Q$3,INDIRECT("Sheet1!F"&amp;MATCH(Readout!Q$2,Sheet1!$E$1:$E$1937,0)+ROW()-ROW($A$4)),"")</f>
        <v>-728.58228999999994</v>
      </c>
    </row>
    <row r="77" spans="1:17" x14ac:dyDescent="0.2">
      <c r="A77" t="str">
        <f>Sheet1!G75</f>
        <v>Anneal Loop [COOL] 12/14 Score</v>
      </c>
      <c r="B77">
        <f ca="1">IF(ROW()-ROW($A$4)&lt;B$3,INDIRECT("Sheet1!F"&amp;MATCH(Readout!B$2,Sheet1!$E$1:$E$1715,0)+ROW()-ROW($A$4)),"")</f>
        <v>-752.02575000000002</v>
      </c>
      <c r="C77">
        <f ca="1">IF(ROW()-ROW($A$4)&lt;C$3,INDIRECT("Sheet1!F"&amp;MATCH(Readout!C$2,Sheet1!$E$1:$E$1715,0)+ROW()-ROW($A$4)),"")</f>
        <v>-731.36013000000003</v>
      </c>
      <c r="D77">
        <f ca="1">IF(ROW()-ROW($A$4)&lt;D$3,INDIRECT("Sheet1!F"&amp;MATCH(Readout!D$2,Sheet1!$E$1:$E$1715,0)+ROW()-ROW($A$4)),"")</f>
        <v>-737.98780999999997</v>
      </c>
      <c r="E77">
        <f ca="1">IF(ROW()-ROW($A$4)&lt;E$3,INDIRECT("Sheet1!F"&amp;MATCH(Readout!E$2,Sheet1!$E$1:$E$1715,0)+ROW()-ROW($A$4)),"")</f>
        <v>-754.05093999999997</v>
      </c>
      <c r="F77">
        <f ca="1">IF(ROW()-ROW($A$4)&lt;F$3,INDIRECT("Sheet1!F"&amp;MATCH(Readout!F$2,Sheet1!$E$1:$E$1715,0)+ROW()-ROW($A$4)),"")</f>
        <v>-748.21758999999997</v>
      </c>
      <c r="G77">
        <f ca="1">IF(ROW()-ROW($A$4)&lt;G$3,INDIRECT("Sheet1!F"&amp;MATCH(Readout!G$2,Sheet1!$E$1:$E$1715,0)+ROW()-ROW($A$4)),"")</f>
        <v>-747.45257000000004</v>
      </c>
      <c r="H77">
        <f ca="1">IF(ROW()-ROW($A$4)&lt;H$3,INDIRECT("Sheet1!F"&amp;MATCH(Readout!H$2,Sheet1!$E$1:$E$1715,0)+ROW()-ROW($A$4)),"")</f>
        <v>-711.06372999999996</v>
      </c>
      <c r="I77">
        <f ca="1">IF(ROW()-ROW($A$4)&lt;I$3,INDIRECT("Sheet1!F"&amp;MATCH(Readout!I$2,Sheet1!$E$1:$E$1715,0)+ROW()-ROW($A$4)),"")</f>
        <v>-754.69183999999996</v>
      </c>
      <c r="J77">
        <f ca="1">IF(ROW()-ROW($A$4)&lt;J$3,INDIRECT("Sheet1!F"&amp;MATCH(Readout!J$2,Sheet1!$E$1:$E$1715,0)+ROW()-ROW($A$4)),"")</f>
        <v>-750.55876999999998</v>
      </c>
      <c r="K77">
        <f ca="1">IF(ROW()-ROW($A$4)&lt;K$3,INDIRECT("Sheet1!F"&amp;MATCH(Readout!K$2,Sheet1!$E$1:$E$1715,0)+ROW()-ROW($A$4)),"")</f>
        <v>-751.62973999999997</v>
      </c>
      <c r="L77">
        <f ca="1">IF(ROW()-ROW($A$4)&lt;L$3,INDIRECT("Sheet1!F"&amp;MATCH(Readout!L$2,Sheet1!$E$1:$E$1715,0)+ROW()-ROW($A$4)),"")</f>
        <v>-744.63903000000005</v>
      </c>
      <c r="M77">
        <f ca="1">IF(ROW()-ROW($A$4)&lt;M$3,INDIRECT("Sheet1!F"&amp;MATCH(Readout!M$2,Sheet1!$E$1:$E$1715,0)+ROW()-ROW($A$4)),"")</f>
        <v>-748.35347000000002</v>
      </c>
      <c r="N77">
        <f ca="1">IF(ROW()-ROW($A$4)&lt;N$3,INDIRECT("Sheet1!F"&amp;MATCH(Readout!N$2,Sheet1!$E$1:$E$1715,0)+ROW()-ROW($A$4)),"")</f>
        <v>-737.46955000000003</v>
      </c>
      <c r="O77">
        <f ca="1">IF(ROW()-ROW($A$4)&lt;O$3,INDIRECT("Sheet1!F"&amp;MATCH(Readout!O$2,Sheet1!$E$1:$E$1715,0)+ROW()-ROW($A$4)),"")</f>
        <v>-748.90724999999998</v>
      </c>
      <c r="P77">
        <f ca="1">IF(ROW()-ROW($A$4)&lt;P$3,INDIRECT("Sheet1!F"&amp;MATCH(Readout!P$2,Sheet1!$E$1:$E$1715,0)+ROW()-ROW($A$4)),"")</f>
        <v>-739.74032999999997</v>
      </c>
      <c r="Q77">
        <f ca="1">IF(ROW()-ROW($A$4)&lt;Q$3,INDIRECT("Sheet1!F"&amp;MATCH(Readout!Q$2,Sheet1!$E$1:$E$1937,0)+ROW()-ROW($A$4)),"")</f>
        <v>-728.58228999999994</v>
      </c>
    </row>
    <row r="78" spans="1:17" x14ac:dyDescent="0.2">
      <c r="A78" t="str">
        <f>Sheet1!G76</f>
        <v>Anneal Loop [COOL] 13/14 Score</v>
      </c>
      <c r="B78">
        <f ca="1">IF(ROW()-ROW($A$4)&lt;B$3,INDIRECT("Sheet1!F"&amp;MATCH(Readout!B$2,Sheet1!$E$1:$E$1715,0)+ROW()-ROW($A$4)),"")</f>
        <v>-752.02575000000002</v>
      </c>
      <c r="C78">
        <f ca="1">IF(ROW()-ROW($A$4)&lt;C$3,INDIRECT("Sheet1!F"&amp;MATCH(Readout!C$2,Sheet1!$E$1:$E$1715,0)+ROW()-ROW($A$4)),"")</f>
        <v>-736.21483999999998</v>
      </c>
      <c r="D78">
        <f ca="1">IF(ROW()-ROW($A$4)&lt;D$3,INDIRECT("Sheet1!F"&amp;MATCH(Readout!D$2,Sheet1!$E$1:$E$1715,0)+ROW()-ROW($A$4)),"")</f>
        <v>-737.98780999999997</v>
      </c>
      <c r="E78">
        <f ca="1">IF(ROW()-ROW($A$4)&lt;E$3,INDIRECT("Sheet1!F"&amp;MATCH(Readout!E$2,Sheet1!$E$1:$E$1715,0)+ROW()-ROW($A$4)),"")</f>
        <v>-752.26112999999998</v>
      </c>
      <c r="F78">
        <f ca="1">IF(ROW()-ROW($A$4)&lt;F$3,INDIRECT("Sheet1!F"&amp;MATCH(Readout!F$2,Sheet1!$E$1:$E$1715,0)+ROW()-ROW($A$4)),"")</f>
        <v>-748.21758999999997</v>
      </c>
      <c r="G78">
        <f ca="1">IF(ROW()-ROW($A$4)&lt;G$3,INDIRECT("Sheet1!F"&amp;MATCH(Readout!G$2,Sheet1!$E$1:$E$1715,0)+ROW()-ROW($A$4)),"")</f>
        <v>-747.57236999999998</v>
      </c>
      <c r="H78">
        <f ca="1">IF(ROW()-ROW($A$4)&lt;H$3,INDIRECT("Sheet1!F"&amp;MATCH(Readout!H$2,Sheet1!$E$1:$E$1715,0)+ROW()-ROW($A$4)),"")</f>
        <v>-712.74567000000002</v>
      </c>
      <c r="I78">
        <f ca="1">IF(ROW()-ROW($A$4)&lt;I$3,INDIRECT("Sheet1!F"&amp;MATCH(Readout!I$2,Sheet1!$E$1:$E$1715,0)+ROW()-ROW($A$4)),"")</f>
        <v>-755.23535000000004</v>
      </c>
      <c r="J78">
        <f ca="1">IF(ROW()-ROW($A$4)&lt;J$3,INDIRECT("Sheet1!F"&amp;MATCH(Readout!J$2,Sheet1!$E$1:$E$1715,0)+ROW()-ROW($A$4)),"")</f>
        <v>-752.51331000000005</v>
      </c>
      <c r="K78">
        <f ca="1">IF(ROW()-ROW($A$4)&lt;K$3,INDIRECT("Sheet1!F"&amp;MATCH(Readout!K$2,Sheet1!$E$1:$E$1715,0)+ROW()-ROW($A$4)),"")</f>
        <v>-752.40985000000001</v>
      </c>
      <c r="L78">
        <f ca="1">IF(ROW()-ROW($A$4)&lt;L$3,INDIRECT("Sheet1!F"&amp;MATCH(Readout!L$2,Sheet1!$E$1:$E$1715,0)+ROW()-ROW($A$4)),"")</f>
        <v>-736.66980999999998</v>
      </c>
      <c r="M78">
        <f ca="1">IF(ROW()-ROW($A$4)&lt;M$3,INDIRECT("Sheet1!F"&amp;MATCH(Readout!M$2,Sheet1!$E$1:$E$1715,0)+ROW()-ROW($A$4)),"")</f>
        <v>-736.45676000000003</v>
      </c>
      <c r="N78">
        <f ca="1">IF(ROW()-ROW($A$4)&lt;N$3,INDIRECT("Sheet1!F"&amp;MATCH(Readout!N$2,Sheet1!$E$1:$E$1715,0)+ROW()-ROW($A$4)),"")</f>
        <v>-737.46955000000003</v>
      </c>
      <c r="O78">
        <f ca="1">IF(ROW()-ROW($A$4)&lt;O$3,INDIRECT("Sheet1!F"&amp;MATCH(Readout!O$2,Sheet1!$E$1:$E$1715,0)+ROW()-ROW($A$4)),"")</f>
        <v>-748.90724999999998</v>
      </c>
      <c r="P78">
        <f ca="1">IF(ROW()-ROW($A$4)&lt;P$3,INDIRECT("Sheet1!F"&amp;MATCH(Readout!P$2,Sheet1!$E$1:$E$1715,0)+ROW()-ROW($A$4)),"")</f>
        <v>-739.74032999999997</v>
      </c>
      <c r="Q78">
        <f ca="1">IF(ROW()-ROW($A$4)&lt;Q$3,INDIRECT("Sheet1!F"&amp;MATCH(Readout!Q$2,Sheet1!$E$1:$E$1937,0)+ROW()-ROW($A$4)),"")</f>
        <v>-720.22654999999997</v>
      </c>
    </row>
    <row r="79" spans="1:17" x14ac:dyDescent="0.2">
      <c r="A79" t="str">
        <f>Sheet1!G77</f>
        <v>Anneal Loop [COOL] 14/14 Score</v>
      </c>
      <c r="B79">
        <f ca="1">IF(ROW()-ROW($A$4)&lt;B$3,INDIRECT("Sheet1!F"&amp;MATCH(Readout!B$2,Sheet1!$E$1:$E$1715,0)+ROW()-ROW($A$4)),"")</f>
        <v>-751.78709000000003</v>
      </c>
      <c r="C79">
        <f ca="1">IF(ROW()-ROW($A$4)&lt;C$3,INDIRECT("Sheet1!F"&amp;MATCH(Readout!C$2,Sheet1!$E$1:$E$1715,0)+ROW()-ROW($A$4)),"")</f>
        <v>-736.21483999999998</v>
      </c>
      <c r="D79">
        <f ca="1">IF(ROW()-ROW($A$4)&lt;D$3,INDIRECT("Sheet1!F"&amp;MATCH(Readout!D$2,Sheet1!$E$1:$E$1715,0)+ROW()-ROW($A$4)),"")</f>
        <v>-737.19142999999997</v>
      </c>
      <c r="E79">
        <f ca="1">IF(ROW()-ROW($A$4)&lt;E$3,INDIRECT("Sheet1!F"&amp;MATCH(Readout!E$2,Sheet1!$E$1:$E$1715,0)+ROW()-ROW($A$4)),"")</f>
        <v>-752.26112999999998</v>
      </c>
      <c r="F79">
        <f ca="1">IF(ROW()-ROW($A$4)&lt;F$3,INDIRECT("Sheet1!F"&amp;MATCH(Readout!F$2,Sheet1!$E$1:$E$1715,0)+ROW()-ROW($A$4)),"")</f>
        <v>-744.85573999999997</v>
      </c>
      <c r="G79">
        <f ca="1">IF(ROW()-ROW($A$4)&lt;G$3,INDIRECT("Sheet1!F"&amp;MATCH(Readout!G$2,Sheet1!$E$1:$E$1715,0)+ROW()-ROW($A$4)),"")</f>
        <v>-738.89855</v>
      </c>
      <c r="H79">
        <f ca="1">IF(ROW()-ROW($A$4)&lt;H$3,INDIRECT("Sheet1!F"&amp;MATCH(Readout!H$2,Sheet1!$E$1:$E$1715,0)+ROW()-ROW($A$4)),"")</f>
        <v>-714.00256999999999</v>
      </c>
      <c r="I79">
        <f ca="1">IF(ROW()-ROW($A$4)&lt;I$3,INDIRECT("Sheet1!F"&amp;MATCH(Readout!I$2,Sheet1!$E$1:$E$1715,0)+ROW()-ROW($A$4)),"")</f>
        <v>-752.88073999999995</v>
      </c>
      <c r="J79">
        <f ca="1">IF(ROW()-ROW($A$4)&lt;J$3,INDIRECT("Sheet1!F"&amp;MATCH(Readout!J$2,Sheet1!$E$1:$E$1715,0)+ROW()-ROW($A$4)),"")</f>
        <v>-751.79859999999996</v>
      </c>
      <c r="K79">
        <f ca="1">IF(ROW()-ROW($A$4)&lt;K$3,INDIRECT("Sheet1!F"&amp;MATCH(Readout!K$2,Sheet1!$E$1:$E$1715,0)+ROW()-ROW($A$4)),"")</f>
        <v>-752.40985000000001</v>
      </c>
      <c r="L79">
        <f ca="1">IF(ROW()-ROW($A$4)&lt;L$3,INDIRECT("Sheet1!F"&amp;MATCH(Readout!L$2,Sheet1!$E$1:$E$1715,0)+ROW()-ROW($A$4)),"")</f>
        <v>-738.41575</v>
      </c>
      <c r="M79">
        <f ca="1">IF(ROW()-ROW($A$4)&lt;M$3,INDIRECT("Sheet1!F"&amp;MATCH(Readout!M$2,Sheet1!$E$1:$E$1715,0)+ROW()-ROW($A$4)),"")</f>
        <v>-736.45676000000003</v>
      </c>
      <c r="N79">
        <f ca="1">IF(ROW()-ROW($A$4)&lt;N$3,INDIRECT("Sheet1!F"&amp;MATCH(Readout!N$2,Sheet1!$E$1:$E$1715,0)+ROW()-ROW($A$4)),"")</f>
        <v>-733.17591000000004</v>
      </c>
      <c r="O79">
        <f ca="1">IF(ROW()-ROW($A$4)&lt;O$3,INDIRECT("Sheet1!F"&amp;MATCH(Readout!O$2,Sheet1!$E$1:$E$1715,0)+ROW()-ROW($A$4)),"")</f>
        <v>-748.90724999999998</v>
      </c>
      <c r="P79">
        <f ca="1">IF(ROW()-ROW($A$4)&lt;P$3,INDIRECT("Sheet1!F"&amp;MATCH(Readout!P$2,Sheet1!$E$1:$E$1715,0)+ROW()-ROW($A$4)),"")</f>
        <v>-740.35411999999997</v>
      </c>
      <c r="Q79">
        <f ca="1">IF(ROW()-ROW($A$4)&lt;Q$3,INDIRECT("Sheet1!F"&amp;MATCH(Readout!Q$2,Sheet1!$E$1:$E$1937,0)+ROW()-ROW($A$4)),"")</f>
        <v>-720.62580000000003</v>
      </c>
    </row>
    <row r="80" spans="1:17" x14ac:dyDescent="0.2">
      <c r="A80" t="str">
        <f>Sheet1!G78</f>
        <v>Minimization Loop Score</v>
      </c>
      <c r="B80">
        <f ca="1">IF(ROW()-ROW($A$4)&lt;B$3,INDIRECT("Sheet1!F"&amp;MATCH(Readout!B$2,Sheet1!$E$1:$E$1715,0)+ROW()-ROW($A$4)),"")</f>
        <v>-752.10564999999997</v>
      </c>
      <c r="C80">
        <f ca="1">IF(ROW()-ROW($A$4)&lt;C$3,INDIRECT("Sheet1!F"&amp;MATCH(Readout!C$2,Sheet1!$E$1:$E$1715,0)+ROW()-ROW($A$4)),"")</f>
        <v>-737.21085000000005</v>
      </c>
      <c r="D80">
        <f ca="1">IF(ROW()-ROW($A$4)&lt;D$3,INDIRECT("Sheet1!F"&amp;MATCH(Readout!D$2,Sheet1!$E$1:$E$1715,0)+ROW()-ROW($A$4)),"")</f>
        <v>-738.92704000000003</v>
      </c>
      <c r="E80">
        <f ca="1">IF(ROW()-ROW($A$4)&lt;E$3,INDIRECT("Sheet1!F"&amp;MATCH(Readout!E$2,Sheet1!$E$1:$E$1715,0)+ROW()-ROW($A$4)),"")</f>
        <v>-752.50564999999995</v>
      </c>
      <c r="F80">
        <f ca="1">IF(ROW()-ROW($A$4)&lt;F$3,INDIRECT("Sheet1!F"&amp;MATCH(Readout!F$2,Sheet1!$E$1:$E$1715,0)+ROW()-ROW($A$4)),"")</f>
        <v>-745.80274999999995</v>
      </c>
      <c r="G80">
        <f ca="1">IF(ROW()-ROW($A$4)&lt;G$3,INDIRECT("Sheet1!F"&amp;MATCH(Readout!G$2,Sheet1!$E$1:$E$1715,0)+ROW()-ROW($A$4)),"")</f>
        <v>-739.94037000000003</v>
      </c>
      <c r="H80">
        <f ca="1">IF(ROW()-ROW($A$4)&lt;H$3,INDIRECT("Sheet1!F"&amp;MATCH(Readout!H$2,Sheet1!$E$1:$E$1715,0)+ROW()-ROW($A$4)),"")</f>
        <v>-714.38728000000003</v>
      </c>
      <c r="I80">
        <f ca="1">IF(ROW()-ROW($A$4)&lt;I$3,INDIRECT("Sheet1!F"&amp;MATCH(Readout!I$2,Sheet1!$E$1:$E$1715,0)+ROW()-ROW($A$4)),"")</f>
        <v>-753.21486000000004</v>
      </c>
      <c r="J80">
        <f ca="1">IF(ROW()-ROW($A$4)&lt;J$3,INDIRECT("Sheet1!F"&amp;MATCH(Readout!J$2,Sheet1!$E$1:$E$1715,0)+ROW()-ROW($A$4)),"")</f>
        <v>-752.00075000000004</v>
      </c>
      <c r="K80">
        <f ca="1">IF(ROW()-ROW($A$4)&lt;K$3,INDIRECT("Sheet1!F"&amp;MATCH(Readout!K$2,Sheet1!$E$1:$E$1715,0)+ROW()-ROW($A$4)),"")</f>
        <v>-752.68061999999998</v>
      </c>
      <c r="L80">
        <f ca="1">IF(ROW()-ROW($A$4)&lt;L$3,INDIRECT("Sheet1!F"&amp;MATCH(Readout!L$2,Sheet1!$E$1:$E$1715,0)+ROW()-ROW($A$4)),"")</f>
        <v>-740.53102999999999</v>
      </c>
      <c r="M80">
        <f ca="1">IF(ROW()-ROW($A$4)&lt;M$3,INDIRECT("Sheet1!F"&amp;MATCH(Readout!M$2,Sheet1!$E$1:$E$1715,0)+ROW()-ROW($A$4)),"")</f>
        <v>-737.23708999999997</v>
      </c>
      <c r="N80">
        <f ca="1">IF(ROW()-ROW($A$4)&lt;N$3,INDIRECT("Sheet1!F"&amp;MATCH(Readout!N$2,Sheet1!$E$1:$E$1715,0)+ROW()-ROW($A$4)),"")</f>
        <v>-736.09271000000001</v>
      </c>
      <c r="O80">
        <f ca="1">IF(ROW()-ROW($A$4)&lt;O$3,INDIRECT("Sheet1!F"&amp;MATCH(Readout!O$2,Sheet1!$E$1:$E$1715,0)+ROW()-ROW($A$4)),"")</f>
        <v>-749.12099999999998</v>
      </c>
      <c r="P80">
        <f ca="1">IF(ROW()-ROW($A$4)&lt;P$3,INDIRECT("Sheet1!F"&amp;MATCH(Readout!P$2,Sheet1!$E$1:$E$1715,0)+ROW()-ROW($A$4)),"")</f>
        <v>-741.02232000000004</v>
      </c>
      <c r="Q80">
        <f ca="1">IF(ROW()-ROW($A$4)&lt;Q$3,INDIRECT("Sheet1!F"&amp;MATCH(Readout!Q$2,Sheet1!$E$1:$E$1937,0)+ROW()-ROW($A$4)),"")</f>
        <v>-722.18173999999999</v>
      </c>
    </row>
    <row r="81" spans="1:17" x14ac:dyDescent="0.2">
      <c r="A81" t="str">
        <f>Sheet1!G79</f>
        <v>Mutant Pack Score</v>
      </c>
      <c r="B81">
        <f ca="1">IF(ROW()-ROW($A$4)&lt;B$3,INDIRECT("Sheet1!F"&amp;MATCH(Readout!B$2,Sheet1!$E$1:$E$1715,0)+ROW()-ROW($A$4)),"")</f>
        <v>-751.64711</v>
      </c>
      <c r="C81">
        <f ca="1">IF(ROW()-ROW($A$4)&lt;C$3,INDIRECT("Sheet1!F"&amp;MATCH(Readout!C$2,Sheet1!$E$1:$E$1715,0)+ROW()-ROW($A$4)),"")</f>
        <v>-736.97411</v>
      </c>
      <c r="D81">
        <f ca="1">IF(ROW()-ROW($A$4)&lt;D$3,INDIRECT("Sheet1!F"&amp;MATCH(Readout!D$2,Sheet1!$E$1:$E$1715,0)+ROW()-ROW($A$4)),"")</f>
        <v>-738.92704000000003</v>
      </c>
      <c r="E81">
        <f ca="1">IF(ROW()-ROW($A$4)&lt;E$3,INDIRECT("Sheet1!F"&amp;MATCH(Readout!E$2,Sheet1!$E$1:$E$1715,0)+ROW()-ROW($A$4)),"")</f>
        <v>-752.06903999999997</v>
      </c>
      <c r="F81">
        <f ca="1">IF(ROW()-ROW($A$4)&lt;F$3,INDIRECT("Sheet1!F"&amp;MATCH(Readout!F$2,Sheet1!$E$1:$E$1715,0)+ROW()-ROW($A$4)),"")</f>
        <v>-745.58730000000003</v>
      </c>
      <c r="G81">
        <f ca="1">IF(ROW()-ROW($A$4)&lt;G$3,INDIRECT("Sheet1!F"&amp;MATCH(Readout!G$2,Sheet1!$E$1:$E$1715,0)+ROW()-ROW($A$4)),"")</f>
        <v>-739.66165000000001</v>
      </c>
      <c r="H81">
        <f ca="1">IF(ROW()-ROW($A$4)&lt;H$3,INDIRECT("Sheet1!F"&amp;MATCH(Readout!H$2,Sheet1!$E$1:$E$1715,0)+ROW()-ROW($A$4)),"")</f>
        <v>-714.38728000000003</v>
      </c>
      <c r="I81">
        <f ca="1">IF(ROW()-ROW($A$4)&lt;I$3,INDIRECT("Sheet1!F"&amp;MATCH(Readout!I$2,Sheet1!$E$1:$E$1715,0)+ROW()-ROW($A$4)),"")</f>
        <v>-752.99785999999995</v>
      </c>
      <c r="J81">
        <f ca="1">IF(ROW()-ROW($A$4)&lt;J$3,INDIRECT("Sheet1!F"&amp;MATCH(Readout!J$2,Sheet1!$E$1:$E$1715,0)+ROW()-ROW($A$4)),"")</f>
        <v>-751.55141000000003</v>
      </c>
      <c r="K81">
        <f ca="1">IF(ROW()-ROW($A$4)&lt;K$3,INDIRECT("Sheet1!F"&amp;MATCH(Readout!K$2,Sheet1!$E$1:$E$1715,0)+ROW()-ROW($A$4)),"")</f>
        <v>-752.32443000000001</v>
      </c>
      <c r="L81">
        <f ca="1">IF(ROW()-ROW($A$4)&lt;L$3,INDIRECT("Sheet1!F"&amp;MATCH(Readout!L$2,Sheet1!$E$1:$E$1715,0)+ROW()-ROW($A$4)),"")</f>
        <v>-740.05584999999996</v>
      </c>
      <c r="M81">
        <f ca="1">IF(ROW()-ROW($A$4)&lt;M$3,INDIRECT("Sheet1!F"&amp;MATCH(Readout!M$2,Sheet1!$E$1:$E$1715,0)+ROW()-ROW($A$4)),"")</f>
        <v>-737.06772999999998</v>
      </c>
      <c r="N81">
        <f ca="1">IF(ROW()-ROW($A$4)&lt;N$3,INDIRECT("Sheet1!F"&amp;MATCH(Readout!N$2,Sheet1!$E$1:$E$1715,0)+ROW()-ROW($A$4)),"")</f>
        <v>-736.05565999999999</v>
      </c>
      <c r="O81">
        <f ca="1">IF(ROW()-ROW($A$4)&lt;O$3,INDIRECT("Sheet1!F"&amp;MATCH(Readout!O$2,Sheet1!$E$1:$E$1715,0)+ROW()-ROW($A$4)),"")</f>
        <v>-748.77425000000005</v>
      </c>
      <c r="P81">
        <f ca="1">IF(ROW()-ROW($A$4)&lt;P$3,INDIRECT("Sheet1!F"&amp;MATCH(Readout!P$2,Sheet1!$E$1:$E$1715,0)+ROW()-ROW($A$4)),"")</f>
        <v>-740.56996000000004</v>
      </c>
      <c r="Q81">
        <f ca="1">IF(ROW()-ROW($A$4)&lt;Q$3,INDIRECT("Sheet1!F"&amp;MATCH(Readout!Q$2,Sheet1!$E$1:$E$1937,0)+ROW()-ROW($A$4)),"")</f>
        <v>-722.00406999999996</v>
      </c>
    </row>
    <row r="82" spans="1:17" x14ac:dyDescent="0.2">
      <c r="A82" t="str">
        <f>Sheet1!G80</f>
        <v>Minimization Loop Score</v>
      </c>
      <c r="B82">
        <f ca="1">IF(ROW()-ROW($A$4)&lt;B$3,INDIRECT("Sheet1!F"&amp;MATCH(Readout!B$2,Sheet1!$E$1:$E$1715,0)+ROW()-ROW($A$4)),"")</f>
        <v>-757.11523999999997</v>
      </c>
      <c r="C82">
        <f ca="1">IF(ROW()-ROW($A$4)&lt;C$3,INDIRECT("Sheet1!F"&amp;MATCH(Readout!C$2,Sheet1!$E$1:$E$1715,0)+ROW()-ROW($A$4)),"")</f>
        <v>-754.47294999999997</v>
      </c>
      <c r="D82">
        <f ca="1">IF(ROW()-ROW($A$4)&lt;D$3,INDIRECT("Sheet1!F"&amp;MATCH(Readout!D$2,Sheet1!$E$1:$E$1715,0)+ROW()-ROW($A$4)),"")</f>
        <v>-753.86370999999997</v>
      </c>
      <c r="E82">
        <f ca="1">IF(ROW()-ROW($A$4)&lt;E$3,INDIRECT("Sheet1!F"&amp;MATCH(Readout!E$2,Sheet1!$E$1:$E$1715,0)+ROW()-ROW($A$4)),"")</f>
        <v>-759.59986000000004</v>
      </c>
      <c r="F82">
        <f ca="1">IF(ROW()-ROW($A$4)&lt;F$3,INDIRECT("Sheet1!F"&amp;MATCH(Readout!F$2,Sheet1!$E$1:$E$1715,0)+ROW()-ROW($A$4)),"")</f>
        <v>-757.11023999999998</v>
      </c>
      <c r="G82">
        <f ca="1">IF(ROW()-ROW($A$4)&lt;G$3,INDIRECT("Sheet1!F"&amp;MATCH(Readout!G$2,Sheet1!$E$1:$E$1715,0)+ROW()-ROW($A$4)),"")</f>
        <v>-757.81425000000002</v>
      </c>
      <c r="H82">
        <f ca="1">IF(ROW()-ROW($A$4)&lt;H$3,INDIRECT("Sheet1!F"&amp;MATCH(Readout!H$2,Sheet1!$E$1:$E$1715,0)+ROW()-ROW($A$4)),"")</f>
        <v>-727.87734</v>
      </c>
      <c r="I82">
        <f ca="1">IF(ROW()-ROW($A$4)&lt;I$3,INDIRECT("Sheet1!F"&amp;MATCH(Readout!I$2,Sheet1!$E$1:$E$1715,0)+ROW()-ROW($A$4)),"")</f>
        <v>-761.19731999999999</v>
      </c>
      <c r="J82">
        <f ca="1">IF(ROW()-ROW($A$4)&lt;J$3,INDIRECT("Sheet1!F"&amp;MATCH(Readout!J$2,Sheet1!$E$1:$E$1715,0)+ROW()-ROW($A$4)),"")</f>
        <v>-756.13480000000004</v>
      </c>
      <c r="K82">
        <f ca="1">IF(ROW()-ROW($A$4)&lt;K$3,INDIRECT("Sheet1!F"&amp;MATCH(Readout!K$2,Sheet1!$E$1:$E$1715,0)+ROW()-ROW($A$4)),"")</f>
        <v>-757.26003000000003</v>
      </c>
      <c r="L82">
        <f ca="1">IF(ROW()-ROW($A$4)&lt;L$3,INDIRECT("Sheet1!F"&amp;MATCH(Readout!L$2,Sheet1!$E$1:$E$1715,0)+ROW()-ROW($A$4)),"")</f>
        <v>-750.32592999999997</v>
      </c>
      <c r="M82">
        <f ca="1">IF(ROW()-ROW($A$4)&lt;M$3,INDIRECT("Sheet1!F"&amp;MATCH(Readout!M$2,Sheet1!$E$1:$E$1715,0)+ROW()-ROW($A$4)),"")</f>
        <v>-762.93426999999997</v>
      </c>
      <c r="N82">
        <f ca="1">IF(ROW()-ROW($A$4)&lt;N$3,INDIRECT("Sheet1!F"&amp;MATCH(Readout!N$2,Sheet1!$E$1:$E$1715,0)+ROW()-ROW($A$4)),"")</f>
        <v>-751.63511000000005</v>
      </c>
      <c r="O82">
        <f ca="1">IF(ROW()-ROW($A$4)&lt;O$3,INDIRECT("Sheet1!F"&amp;MATCH(Readout!O$2,Sheet1!$E$1:$E$1715,0)+ROW()-ROW($A$4)),"")</f>
        <v>-753.78372999999999</v>
      </c>
      <c r="P82">
        <f ca="1">IF(ROW()-ROW($A$4)&lt;P$3,INDIRECT("Sheet1!F"&amp;MATCH(Readout!P$2,Sheet1!$E$1:$E$1715,0)+ROW()-ROW($A$4)),"")</f>
        <v>-752.24332000000004</v>
      </c>
      <c r="Q82">
        <f ca="1">IF(ROW()-ROW($A$4)&lt;Q$3,INDIRECT("Sheet1!F"&amp;MATCH(Readout!Q$2,Sheet1!$E$1:$E$1937,0)+ROW()-ROW($A$4)),"")</f>
        <v>-748.94156999999996</v>
      </c>
    </row>
    <row r="83" spans="1:17" x14ac:dyDescent="0.2">
      <c r="A83" t="str">
        <f>Sheet1!G81</f>
        <v>Mut &amp; Min #04 Score</v>
      </c>
      <c r="B83">
        <f ca="1">IF(ROW()-ROW($A$4)&lt;B$3,INDIRECT("Sheet1!F"&amp;MATCH(Readout!B$2,Sheet1!$E$1:$E$1715,0)+ROW()-ROW($A$4)),"")</f>
        <v>-762.59235000000001</v>
      </c>
      <c r="C83">
        <f ca="1">IF(ROW()-ROW($A$4)&lt;C$3,INDIRECT("Sheet1!F"&amp;MATCH(Readout!C$2,Sheet1!$E$1:$E$1715,0)+ROW()-ROW($A$4)),"")</f>
        <v>-762.59235000000001</v>
      </c>
      <c r="D83">
        <f ca="1">IF(ROW()-ROW($A$4)&lt;D$3,INDIRECT("Sheet1!F"&amp;MATCH(Readout!D$2,Sheet1!$E$1:$E$1715,0)+ROW()-ROW($A$4)),"")</f>
        <v>-763.88343999999995</v>
      </c>
      <c r="E83">
        <f ca="1">IF(ROW()-ROW($A$4)&lt;E$3,INDIRECT("Sheet1!F"&amp;MATCH(Readout!E$2,Sheet1!$E$1:$E$1715,0)+ROW()-ROW($A$4)),"")</f>
        <v>-759.59986000000004</v>
      </c>
      <c r="F83">
        <f ca="1">IF(ROW()-ROW($A$4)&lt;F$3,INDIRECT("Sheet1!F"&amp;MATCH(Readout!F$2,Sheet1!$E$1:$E$1715,0)+ROW()-ROW($A$4)),"")</f>
        <v>-762.59235000000001</v>
      </c>
      <c r="G83">
        <f ca="1">IF(ROW()-ROW($A$4)&lt;G$3,INDIRECT("Sheet1!F"&amp;MATCH(Readout!G$2,Sheet1!$E$1:$E$1715,0)+ROW()-ROW($A$4)),"")</f>
        <v>-762.59235000000001</v>
      </c>
      <c r="H83">
        <f ca="1">IF(ROW()-ROW($A$4)&lt;H$3,INDIRECT("Sheet1!F"&amp;MATCH(Readout!H$2,Sheet1!$E$1:$E$1715,0)+ROW()-ROW($A$4)),"")</f>
        <v>-763.71893</v>
      </c>
      <c r="I83">
        <f ca="1">IF(ROW()-ROW($A$4)&lt;I$3,INDIRECT("Sheet1!F"&amp;MATCH(Readout!I$2,Sheet1!$E$1:$E$1715,0)+ROW()-ROW($A$4)),"")</f>
        <v>-762.59235000000001</v>
      </c>
      <c r="J83">
        <f ca="1">IF(ROW()-ROW($A$4)&lt;J$3,INDIRECT("Sheet1!F"&amp;MATCH(Readout!J$2,Sheet1!$E$1:$E$1715,0)+ROW()-ROW($A$4)),"")</f>
        <v>-762.59235000000001</v>
      </c>
      <c r="K83">
        <f ca="1">IF(ROW()-ROW($A$4)&lt;K$3,INDIRECT("Sheet1!F"&amp;MATCH(Readout!K$2,Sheet1!$E$1:$E$1715,0)+ROW()-ROW($A$4)),"")</f>
        <v>-762.59235000000001</v>
      </c>
      <c r="L83">
        <f ca="1">IF(ROW()-ROW($A$4)&lt;L$3,INDIRECT("Sheet1!F"&amp;MATCH(Readout!L$2,Sheet1!$E$1:$E$1715,0)+ROW()-ROW($A$4)),"")</f>
        <v>-762.59235000000001</v>
      </c>
      <c r="M83">
        <f ca="1">IF(ROW()-ROW($A$4)&lt;M$3,INDIRECT("Sheet1!F"&amp;MATCH(Readout!M$2,Sheet1!$E$1:$E$1715,0)+ROW()-ROW($A$4)),"")</f>
        <v>-762.93426999999997</v>
      </c>
      <c r="N83">
        <f ca="1">IF(ROW()-ROW($A$4)&lt;N$3,INDIRECT("Sheet1!F"&amp;MATCH(Readout!N$2,Sheet1!$E$1:$E$1715,0)+ROW()-ROW($A$4)),"")</f>
        <v>-762.59235000000001</v>
      </c>
      <c r="O83">
        <f ca="1">IF(ROW()-ROW($A$4)&lt;O$3,INDIRECT("Sheet1!F"&amp;MATCH(Readout!O$2,Sheet1!$E$1:$E$1715,0)+ROW()-ROW($A$4)),"")</f>
        <v>-762.59235000000001</v>
      </c>
      <c r="P83">
        <f ca="1">IF(ROW()-ROW($A$4)&lt;P$3,INDIRECT("Sheet1!F"&amp;MATCH(Readout!P$2,Sheet1!$E$1:$E$1715,0)+ROW()-ROW($A$4)),"")</f>
        <v>-762.59235000000001</v>
      </c>
      <c r="Q83">
        <f ca="1">IF(ROW()-ROW($A$4)&lt;Q$3,INDIRECT("Sheet1!F"&amp;MATCH(Readout!Q$2,Sheet1!$E$1:$E$1937,0)+ROW()-ROW($A$4)),"")</f>
        <v>-762.59235000000001</v>
      </c>
    </row>
    <row r="84" spans="1:17" x14ac:dyDescent="0.2">
      <c r="A84" t="str">
        <f>Sheet1!G82</f>
        <v>Mutant Pack Score</v>
      </c>
      <c r="B84">
        <f ca="1">IF(ROW()-ROW($A$4)&lt;B$3,INDIRECT("Sheet1!F"&amp;MATCH(Readout!B$2,Sheet1!$E$1:$E$1715,0)+ROW()-ROW($A$4)),"")</f>
        <v>-760.92773</v>
      </c>
      <c r="C84">
        <f ca="1">IF(ROW()-ROW($A$4)&lt;C$3,INDIRECT("Sheet1!F"&amp;MATCH(Readout!C$2,Sheet1!$E$1:$E$1715,0)+ROW()-ROW($A$4)),"")</f>
        <v>-743.57123000000001</v>
      </c>
      <c r="D84">
        <f ca="1">IF(ROW()-ROW($A$4)&lt;D$3,INDIRECT("Sheet1!F"&amp;MATCH(Readout!D$2,Sheet1!$E$1:$E$1715,0)+ROW()-ROW($A$4)),"")</f>
        <v>-762.16416000000004</v>
      </c>
      <c r="E84">
        <f ca="1">IF(ROW()-ROW($A$4)&lt;E$3,INDIRECT("Sheet1!F"&amp;MATCH(Readout!E$2,Sheet1!$E$1:$E$1715,0)+ROW()-ROW($A$4)),"")</f>
        <v>-754.00657000000001</v>
      </c>
      <c r="F84">
        <f ca="1">IF(ROW()-ROW($A$4)&lt;F$3,INDIRECT("Sheet1!F"&amp;MATCH(Readout!F$2,Sheet1!$E$1:$E$1715,0)+ROW()-ROW($A$4)),"")</f>
        <v>-757.54799000000003</v>
      </c>
      <c r="G84">
        <f ca="1">IF(ROW()-ROW($A$4)&lt;G$3,INDIRECT("Sheet1!F"&amp;MATCH(Readout!G$2,Sheet1!$E$1:$E$1715,0)+ROW()-ROW($A$4)),"")</f>
        <v>-754.16935999999998</v>
      </c>
      <c r="H84">
        <f ca="1">IF(ROW()-ROW($A$4)&lt;H$3,INDIRECT("Sheet1!F"&amp;MATCH(Readout!H$2,Sheet1!$E$1:$E$1715,0)+ROW()-ROW($A$4)),"")</f>
        <v>-726.64917000000003</v>
      </c>
      <c r="I84">
        <f ca="1">IF(ROW()-ROW($A$4)&lt;I$3,INDIRECT("Sheet1!F"&amp;MATCH(Readout!I$2,Sheet1!$E$1:$E$1715,0)+ROW()-ROW($A$4)),"")</f>
        <v>-757.28062999999997</v>
      </c>
      <c r="J84">
        <f ca="1">IF(ROW()-ROW($A$4)&lt;J$3,INDIRECT("Sheet1!F"&amp;MATCH(Readout!J$2,Sheet1!$E$1:$E$1715,0)+ROW()-ROW($A$4)),"")</f>
        <v>-755.93237999999997</v>
      </c>
      <c r="K84">
        <f ca="1">IF(ROW()-ROW($A$4)&lt;K$3,INDIRECT("Sheet1!F"&amp;MATCH(Readout!K$2,Sheet1!$E$1:$E$1715,0)+ROW()-ROW($A$4)),"")</f>
        <v>-759.10740999999996</v>
      </c>
      <c r="L84">
        <f ca="1">IF(ROW()-ROW($A$4)&lt;L$3,INDIRECT("Sheet1!F"&amp;MATCH(Readout!L$2,Sheet1!$E$1:$E$1715,0)+ROW()-ROW($A$4)),"")</f>
        <v>-757.45637999999997</v>
      </c>
      <c r="M84">
        <f ca="1">IF(ROW()-ROW($A$4)&lt;M$3,INDIRECT("Sheet1!F"&amp;MATCH(Readout!M$2,Sheet1!$E$1:$E$1715,0)+ROW()-ROW($A$4)),"")</f>
        <v>-673.93291999999997</v>
      </c>
      <c r="N84">
        <f ca="1">IF(ROW()-ROW($A$4)&lt;N$3,INDIRECT("Sheet1!F"&amp;MATCH(Readout!N$2,Sheet1!$E$1:$E$1715,0)+ROW()-ROW($A$4)),"")</f>
        <v>-759.10740999999996</v>
      </c>
      <c r="O84">
        <f ca="1">IF(ROW()-ROW($A$4)&lt;O$3,INDIRECT("Sheet1!F"&amp;MATCH(Readout!O$2,Sheet1!$E$1:$E$1715,0)+ROW()-ROW($A$4)),"")</f>
        <v>-752.99559999999997</v>
      </c>
      <c r="P84">
        <f ca="1">IF(ROW()-ROW($A$4)&lt;P$3,INDIRECT("Sheet1!F"&amp;MATCH(Readout!P$2,Sheet1!$E$1:$E$1715,0)+ROW()-ROW($A$4)),"")</f>
        <v>-743.57123000000001</v>
      </c>
      <c r="Q84">
        <f ca="1">IF(ROW()-ROW($A$4)&lt;Q$3,INDIRECT("Sheet1!F"&amp;MATCH(Readout!Q$2,Sheet1!$E$1:$E$1937,0)+ROW()-ROW($A$4)),"")</f>
        <v>-758.91481999999996</v>
      </c>
    </row>
    <row r="85" spans="1:17" x14ac:dyDescent="0.2">
      <c r="A85" t="str">
        <f>Sheet1!G83</f>
        <v>Minimization Loop Score</v>
      </c>
      <c r="B85">
        <f ca="1">IF(ROW()-ROW($A$4)&lt;B$3,INDIRECT("Sheet1!F"&amp;MATCH(Readout!B$2,Sheet1!$E$1:$E$1715,0)+ROW()-ROW($A$4)),"")</f>
        <v>-761.22499000000005</v>
      </c>
      <c r="C85">
        <f ca="1">IF(ROW()-ROW($A$4)&lt;C$3,INDIRECT("Sheet1!F"&amp;MATCH(Readout!C$2,Sheet1!$E$1:$E$1715,0)+ROW()-ROW($A$4)),"")</f>
        <v>-752.52666999999997</v>
      </c>
      <c r="D85">
        <f ca="1">IF(ROW()-ROW($A$4)&lt;D$3,INDIRECT("Sheet1!F"&amp;MATCH(Readout!D$2,Sheet1!$E$1:$E$1715,0)+ROW()-ROW($A$4)),"")</f>
        <v>-763.59344999999996</v>
      </c>
      <c r="E85">
        <f ca="1">IF(ROW()-ROW($A$4)&lt;E$3,INDIRECT("Sheet1!F"&amp;MATCH(Readout!E$2,Sheet1!$E$1:$E$1715,0)+ROW()-ROW($A$4)),"")</f>
        <v>-754.60604000000001</v>
      </c>
      <c r="F85">
        <f ca="1">IF(ROW()-ROW($A$4)&lt;F$3,INDIRECT("Sheet1!F"&amp;MATCH(Readout!F$2,Sheet1!$E$1:$E$1715,0)+ROW()-ROW($A$4)),"")</f>
        <v>-758.48108000000002</v>
      </c>
      <c r="G85">
        <f ca="1">IF(ROW()-ROW($A$4)&lt;G$3,INDIRECT("Sheet1!F"&amp;MATCH(Readout!G$2,Sheet1!$E$1:$E$1715,0)+ROW()-ROW($A$4)),"")</f>
        <v>-755.12028999999995</v>
      </c>
      <c r="H85">
        <f ca="1">IF(ROW()-ROW($A$4)&lt;H$3,INDIRECT("Sheet1!F"&amp;MATCH(Readout!H$2,Sheet1!$E$1:$E$1715,0)+ROW()-ROW($A$4)),"")</f>
        <v>-731.46843999999999</v>
      </c>
      <c r="I85">
        <f ca="1">IF(ROW()-ROW($A$4)&lt;I$3,INDIRECT("Sheet1!F"&amp;MATCH(Readout!I$2,Sheet1!$E$1:$E$1715,0)+ROW()-ROW($A$4)),"")</f>
        <v>-757.55442000000005</v>
      </c>
      <c r="J85">
        <f ca="1">IF(ROW()-ROW($A$4)&lt;J$3,INDIRECT("Sheet1!F"&amp;MATCH(Readout!J$2,Sheet1!$E$1:$E$1715,0)+ROW()-ROW($A$4)),"")</f>
        <v>-756.58626000000004</v>
      </c>
      <c r="K85">
        <f ca="1">IF(ROW()-ROW($A$4)&lt;K$3,INDIRECT("Sheet1!F"&amp;MATCH(Readout!K$2,Sheet1!$E$1:$E$1715,0)+ROW()-ROW($A$4)),"")</f>
        <v>-763.43056000000001</v>
      </c>
      <c r="L85">
        <f ca="1">IF(ROW()-ROW($A$4)&lt;L$3,INDIRECT("Sheet1!F"&amp;MATCH(Readout!L$2,Sheet1!$E$1:$E$1715,0)+ROW()-ROW($A$4)),"")</f>
        <v>-760.77030000000002</v>
      </c>
      <c r="M85">
        <f ca="1">IF(ROW()-ROW($A$4)&lt;M$3,INDIRECT("Sheet1!F"&amp;MATCH(Readout!M$2,Sheet1!$E$1:$E$1715,0)+ROW()-ROW($A$4)),"")</f>
        <v>-753.33672000000001</v>
      </c>
      <c r="N85">
        <f ca="1">IF(ROW()-ROW($A$4)&lt;N$3,INDIRECT("Sheet1!F"&amp;MATCH(Readout!N$2,Sheet1!$E$1:$E$1715,0)+ROW()-ROW($A$4)),"")</f>
        <v>-763.43056000000001</v>
      </c>
      <c r="O85">
        <f ca="1">IF(ROW()-ROW($A$4)&lt;O$3,INDIRECT("Sheet1!F"&amp;MATCH(Readout!O$2,Sheet1!$E$1:$E$1715,0)+ROW()-ROW($A$4)),"")</f>
        <v>-754.01934000000006</v>
      </c>
      <c r="P85">
        <f ca="1">IF(ROW()-ROW($A$4)&lt;P$3,INDIRECT("Sheet1!F"&amp;MATCH(Readout!P$2,Sheet1!$E$1:$E$1715,0)+ROW()-ROW($A$4)),"")</f>
        <v>-752.52666999999997</v>
      </c>
      <c r="Q85">
        <f ca="1">IF(ROW()-ROW($A$4)&lt;Q$3,INDIRECT("Sheet1!F"&amp;MATCH(Readout!Q$2,Sheet1!$E$1:$E$1937,0)+ROW()-ROW($A$4)),"")</f>
        <v>-759.37741000000005</v>
      </c>
    </row>
    <row r="86" spans="1:17" x14ac:dyDescent="0.2">
      <c r="A86" t="str">
        <f>Sheet1!G84</f>
        <v>Anneal Loop [HEAT]  1/14 Score</v>
      </c>
      <c r="B86">
        <f ca="1">IF(ROW()-ROW($A$4)&lt;B$3,INDIRECT("Sheet1!F"&amp;MATCH(Readout!B$2,Sheet1!$E$1:$E$1715,0)+ROW()-ROW($A$4)),"")</f>
        <v>-761.22499000000005</v>
      </c>
      <c r="C86">
        <f ca="1">IF(ROW()-ROW($A$4)&lt;C$3,INDIRECT("Sheet1!F"&amp;MATCH(Readout!C$2,Sheet1!$E$1:$E$1715,0)+ROW()-ROW($A$4)),"")</f>
        <v>-752.52666999999997</v>
      </c>
      <c r="D86">
        <f ca="1">IF(ROW()-ROW($A$4)&lt;D$3,INDIRECT("Sheet1!F"&amp;MATCH(Readout!D$2,Sheet1!$E$1:$E$1715,0)+ROW()-ROW($A$4)),"")</f>
        <v>-763.59344999999996</v>
      </c>
      <c r="E86">
        <f ca="1">IF(ROW()-ROW($A$4)&lt;E$3,INDIRECT("Sheet1!F"&amp;MATCH(Readout!E$2,Sheet1!$E$1:$E$1715,0)+ROW()-ROW($A$4)),"")</f>
        <v>-754.60604000000001</v>
      </c>
      <c r="F86">
        <f ca="1">IF(ROW()-ROW($A$4)&lt;F$3,INDIRECT("Sheet1!F"&amp;MATCH(Readout!F$2,Sheet1!$E$1:$E$1715,0)+ROW()-ROW($A$4)),"")</f>
        <v>-758.48108000000002</v>
      </c>
      <c r="G86">
        <f ca="1">IF(ROW()-ROW($A$4)&lt;G$3,INDIRECT("Sheet1!F"&amp;MATCH(Readout!G$2,Sheet1!$E$1:$E$1715,0)+ROW()-ROW($A$4)),"")</f>
        <v>-755.12028999999995</v>
      </c>
      <c r="H86">
        <f ca="1">IF(ROW()-ROW($A$4)&lt;H$3,INDIRECT("Sheet1!F"&amp;MATCH(Readout!H$2,Sheet1!$E$1:$E$1715,0)+ROW()-ROW($A$4)),"")</f>
        <v>-731.46843999999999</v>
      </c>
      <c r="I86">
        <f ca="1">IF(ROW()-ROW($A$4)&lt;I$3,INDIRECT("Sheet1!F"&amp;MATCH(Readout!I$2,Sheet1!$E$1:$E$1715,0)+ROW()-ROW($A$4)),"")</f>
        <v>-757.55442000000005</v>
      </c>
      <c r="J86">
        <f ca="1">IF(ROW()-ROW($A$4)&lt;J$3,INDIRECT("Sheet1!F"&amp;MATCH(Readout!J$2,Sheet1!$E$1:$E$1715,0)+ROW()-ROW($A$4)),"")</f>
        <v>-756.58626000000004</v>
      </c>
      <c r="K86">
        <f ca="1">IF(ROW()-ROW($A$4)&lt;K$3,INDIRECT("Sheet1!F"&amp;MATCH(Readout!K$2,Sheet1!$E$1:$E$1715,0)+ROW()-ROW($A$4)),"")</f>
        <v>-763.43056000000001</v>
      </c>
      <c r="L86">
        <f ca="1">IF(ROW()-ROW($A$4)&lt;L$3,INDIRECT("Sheet1!F"&amp;MATCH(Readout!L$2,Sheet1!$E$1:$E$1715,0)+ROW()-ROW($A$4)),"")</f>
        <v>-760.77030000000002</v>
      </c>
      <c r="M86">
        <f ca="1">IF(ROW()-ROW($A$4)&lt;M$3,INDIRECT("Sheet1!F"&amp;MATCH(Readout!M$2,Sheet1!$E$1:$E$1715,0)+ROW()-ROW($A$4)),"")</f>
        <v>-753.33672000000001</v>
      </c>
      <c r="N86">
        <f ca="1">IF(ROW()-ROW($A$4)&lt;N$3,INDIRECT("Sheet1!F"&amp;MATCH(Readout!N$2,Sheet1!$E$1:$E$1715,0)+ROW()-ROW($A$4)),"")</f>
        <v>-763.43056000000001</v>
      </c>
      <c r="O86">
        <f ca="1">IF(ROW()-ROW($A$4)&lt;O$3,INDIRECT("Sheet1!F"&amp;MATCH(Readout!O$2,Sheet1!$E$1:$E$1715,0)+ROW()-ROW($A$4)),"")</f>
        <v>-754.01934000000006</v>
      </c>
      <c r="P86">
        <f ca="1">IF(ROW()-ROW($A$4)&lt;P$3,INDIRECT("Sheet1!F"&amp;MATCH(Readout!P$2,Sheet1!$E$1:$E$1715,0)+ROW()-ROW($A$4)),"")</f>
        <v>-752.52666999999997</v>
      </c>
      <c r="Q86">
        <f ca="1">IF(ROW()-ROW($A$4)&lt;Q$3,INDIRECT("Sheet1!F"&amp;MATCH(Readout!Q$2,Sheet1!$E$1:$E$1937,0)+ROW()-ROW($A$4)),"")</f>
        <v>-759.37741000000005</v>
      </c>
    </row>
    <row r="87" spans="1:17" x14ac:dyDescent="0.2">
      <c r="A87" t="str">
        <f>Sheet1!G85</f>
        <v>Anneal Loop [HEAT]  2/14 Score</v>
      </c>
      <c r="B87">
        <f ca="1">IF(ROW()-ROW($A$4)&lt;B$3,INDIRECT("Sheet1!F"&amp;MATCH(Readout!B$2,Sheet1!$E$1:$E$1715,0)+ROW()-ROW($A$4)),"")</f>
        <v>-736.03276000000005</v>
      </c>
      <c r="C87">
        <f ca="1">IF(ROW()-ROW($A$4)&lt;C$3,INDIRECT("Sheet1!F"&amp;MATCH(Readout!C$2,Sheet1!$E$1:$E$1715,0)+ROW()-ROW($A$4)),"")</f>
        <v>-752.52666999999997</v>
      </c>
      <c r="D87">
        <f ca="1">IF(ROW()-ROW($A$4)&lt;D$3,INDIRECT("Sheet1!F"&amp;MATCH(Readout!D$2,Sheet1!$E$1:$E$1715,0)+ROW()-ROW($A$4)),"")</f>
        <v>-763.59344999999996</v>
      </c>
      <c r="E87">
        <f ca="1">IF(ROW()-ROW($A$4)&lt;E$3,INDIRECT("Sheet1!F"&amp;MATCH(Readout!E$2,Sheet1!$E$1:$E$1715,0)+ROW()-ROW($A$4)),"")</f>
        <v>-754.60604000000001</v>
      </c>
      <c r="F87">
        <f ca="1">IF(ROW()-ROW($A$4)&lt;F$3,INDIRECT("Sheet1!F"&amp;MATCH(Readout!F$2,Sheet1!$E$1:$E$1715,0)+ROW()-ROW($A$4)),"")</f>
        <v>-758.48108000000002</v>
      </c>
      <c r="G87">
        <f ca="1">IF(ROW()-ROW($A$4)&lt;G$3,INDIRECT("Sheet1!F"&amp;MATCH(Readout!G$2,Sheet1!$E$1:$E$1715,0)+ROW()-ROW($A$4)),"")</f>
        <v>-755.12028999999995</v>
      </c>
      <c r="H87">
        <f ca="1">IF(ROW()-ROW($A$4)&lt;H$3,INDIRECT("Sheet1!F"&amp;MATCH(Readout!H$2,Sheet1!$E$1:$E$1715,0)+ROW()-ROW($A$4)),"")</f>
        <v>-731.46843999999999</v>
      </c>
      <c r="I87">
        <f ca="1">IF(ROW()-ROW($A$4)&lt;I$3,INDIRECT("Sheet1!F"&amp;MATCH(Readout!I$2,Sheet1!$E$1:$E$1715,0)+ROW()-ROW($A$4)),"")</f>
        <v>-757.55442000000005</v>
      </c>
      <c r="J87">
        <f ca="1">IF(ROW()-ROW($A$4)&lt;J$3,INDIRECT("Sheet1!F"&amp;MATCH(Readout!J$2,Sheet1!$E$1:$E$1715,0)+ROW()-ROW($A$4)),"")</f>
        <v>-756.58626000000004</v>
      </c>
      <c r="K87">
        <f ca="1">IF(ROW()-ROW($A$4)&lt;K$3,INDIRECT("Sheet1!F"&amp;MATCH(Readout!K$2,Sheet1!$E$1:$E$1715,0)+ROW()-ROW($A$4)),"")</f>
        <v>-763.43056000000001</v>
      </c>
      <c r="L87">
        <f ca="1">IF(ROW()-ROW($A$4)&lt;L$3,INDIRECT("Sheet1!F"&amp;MATCH(Readout!L$2,Sheet1!$E$1:$E$1715,0)+ROW()-ROW($A$4)),"")</f>
        <v>-760.77030000000002</v>
      </c>
      <c r="M87">
        <f ca="1">IF(ROW()-ROW($A$4)&lt;M$3,INDIRECT("Sheet1!F"&amp;MATCH(Readout!M$2,Sheet1!$E$1:$E$1715,0)+ROW()-ROW($A$4)),"")</f>
        <v>-753.33672000000001</v>
      </c>
      <c r="N87">
        <f ca="1">IF(ROW()-ROW($A$4)&lt;N$3,INDIRECT("Sheet1!F"&amp;MATCH(Readout!N$2,Sheet1!$E$1:$E$1715,0)+ROW()-ROW($A$4)),"")</f>
        <v>-763.43056000000001</v>
      </c>
      <c r="O87">
        <f ca="1">IF(ROW()-ROW($A$4)&lt;O$3,INDIRECT("Sheet1!F"&amp;MATCH(Readout!O$2,Sheet1!$E$1:$E$1715,0)+ROW()-ROW($A$4)),"")</f>
        <v>-754.01934000000006</v>
      </c>
      <c r="P87">
        <f ca="1">IF(ROW()-ROW($A$4)&lt;P$3,INDIRECT("Sheet1!F"&amp;MATCH(Readout!P$2,Sheet1!$E$1:$E$1715,0)+ROW()-ROW($A$4)),"")</f>
        <v>-752.52666999999997</v>
      </c>
      <c r="Q87">
        <f ca="1">IF(ROW()-ROW($A$4)&lt;Q$3,INDIRECT("Sheet1!F"&amp;MATCH(Readout!Q$2,Sheet1!$E$1:$E$1937,0)+ROW()-ROW($A$4)),"")</f>
        <v>-759.37741000000005</v>
      </c>
    </row>
    <row r="88" spans="1:17" x14ac:dyDescent="0.2">
      <c r="A88" t="str">
        <f>Sheet1!G86</f>
        <v>Anneal Loop [HEAT]  3/14 Score</v>
      </c>
      <c r="B88">
        <f ca="1">IF(ROW()-ROW($A$4)&lt;B$3,INDIRECT("Sheet1!F"&amp;MATCH(Readout!B$2,Sheet1!$E$1:$E$1715,0)+ROW()-ROW($A$4)),"")</f>
        <v>-736.03276000000005</v>
      </c>
      <c r="C88">
        <f ca="1">IF(ROW()-ROW($A$4)&lt;C$3,INDIRECT("Sheet1!F"&amp;MATCH(Readout!C$2,Sheet1!$E$1:$E$1715,0)+ROW()-ROW($A$4)),"")</f>
        <v>-752.52666999999997</v>
      </c>
      <c r="D88">
        <f ca="1">IF(ROW()-ROW($A$4)&lt;D$3,INDIRECT("Sheet1!F"&amp;MATCH(Readout!D$2,Sheet1!$E$1:$E$1715,0)+ROW()-ROW($A$4)),"")</f>
        <v>-763.59344999999996</v>
      </c>
      <c r="E88">
        <f ca="1">IF(ROW()-ROW($A$4)&lt;E$3,INDIRECT("Sheet1!F"&amp;MATCH(Readout!E$2,Sheet1!$E$1:$E$1715,0)+ROW()-ROW($A$4)),"")</f>
        <v>-754.60604000000001</v>
      </c>
      <c r="F88">
        <f ca="1">IF(ROW()-ROW($A$4)&lt;F$3,INDIRECT("Sheet1!F"&amp;MATCH(Readout!F$2,Sheet1!$E$1:$E$1715,0)+ROW()-ROW($A$4)),"")</f>
        <v>-758.48108000000002</v>
      </c>
      <c r="G88">
        <f ca="1">IF(ROW()-ROW($A$4)&lt;G$3,INDIRECT("Sheet1!F"&amp;MATCH(Readout!G$2,Sheet1!$E$1:$E$1715,0)+ROW()-ROW($A$4)),"")</f>
        <v>-755.12028999999995</v>
      </c>
      <c r="H88">
        <f ca="1">IF(ROW()-ROW($A$4)&lt;H$3,INDIRECT("Sheet1!F"&amp;MATCH(Readout!H$2,Sheet1!$E$1:$E$1715,0)+ROW()-ROW($A$4)),"")</f>
        <v>-731.46843999999999</v>
      </c>
      <c r="I88">
        <f ca="1">IF(ROW()-ROW($A$4)&lt;I$3,INDIRECT("Sheet1!F"&amp;MATCH(Readout!I$2,Sheet1!$E$1:$E$1715,0)+ROW()-ROW($A$4)),"")</f>
        <v>-757.55442000000005</v>
      </c>
      <c r="J88">
        <f ca="1">IF(ROW()-ROW($A$4)&lt;J$3,INDIRECT("Sheet1!F"&amp;MATCH(Readout!J$2,Sheet1!$E$1:$E$1715,0)+ROW()-ROW($A$4)),"")</f>
        <v>-756.58626000000004</v>
      </c>
      <c r="K88">
        <f ca="1">IF(ROW()-ROW($A$4)&lt;K$3,INDIRECT("Sheet1!F"&amp;MATCH(Readout!K$2,Sheet1!$E$1:$E$1715,0)+ROW()-ROW($A$4)),"")</f>
        <v>-727.08073000000002</v>
      </c>
      <c r="L88">
        <f ca="1">IF(ROW()-ROW($A$4)&lt;L$3,INDIRECT("Sheet1!F"&amp;MATCH(Readout!L$2,Sheet1!$E$1:$E$1715,0)+ROW()-ROW($A$4)),"")</f>
        <v>-760.77030000000002</v>
      </c>
      <c r="M88">
        <f ca="1">IF(ROW()-ROW($A$4)&lt;M$3,INDIRECT("Sheet1!F"&amp;MATCH(Readout!M$2,Sheet1!$E$1:$E$1715,0)+ROW()-ROW($A$4)),"")</f>
        <v>-753.33672000000001</v>
      </c>
      <c r="N88">
        <f ca="1">IF(ROW()-ROW($A$4)&lt;N$3,INDIRECT("Sheet1!F"&amp;MATCH(Readout!N$2,Sheet1!$E$1:$E$1715,0)+ROW()-ROW($A$4)),"")</f>
        <v>-763.43056000000001</v>
      </c>
      <c r="O88">
        <f ca="1">IF(ROW()-ROW($A$4)&lt;O$3,INDIRECT("Sheet1!F"&amp;MATCH(Readout!O$2,Sheet1!$E$1:$E$1715,0)+ROW()-ROW($A$4)),"")</f>
        <v>-754.01934000000006</v>
      </c>
      <c r="P88">
        <f ca="1">IF(ROW()-ROW($A$4)&lt;P$3,INDIRECT("Sheet1!F"&amp;MATCH(Readout!P$2,Sheet1!$E$1:$E$1715,0)+ROW()-ROW($A$4)),"")</f>
        <v>-752.52666999999997</v>
      </c>
      <c r="Q88">
        <f ca="1">IF(ROW()-ROW($A$4)&lt;Q$3,INDIRECT("Sheet1!F"&amp;MATCH(Readout!Q$2,Sheet1!$E$1:$E$1937,0)+ROW()-ROW($A$4)),"")</f>
        <v>-759.37741000000005</v>
      </c>
    </row>
    <row r="89" spans="1:17" x14ac:dyDescent="0.2">
      <c r="A89" t="str">
        <f>Sheet1!G87</f>
        <v>Anneal Loop [COOL]  4/14 Score</v>
      </c>
      <c r="B89">
        <f ca="1">IF(ROW()-ROW($A$4)&lt;B$3,INDIRECT("Sheet1!F"&amp;MATCH(Readout!B$2,Sheet1!$E$1:$E$1715,0)+ROW()-ROW($A$4)),"")</f>
        <v>-738.78558999999996</v>
      </c>
      <c r="C89">
        <f ca="1">IF(ROW()-ROW($A$4)&lt;C$3,INDIRECT("Sheet1!F"&amp;MATCH(Readout!C$2,Sheet1!$E$1:$E$1715,0)+ROW()-ROW($A$4)),"")</f>
        <v>-750.90781000000004</v>
      </c>
      <c r="D89">
        <f ca="1">IF(ROW()-ROW($A$4)&lt;D$3,INDIRECT("Sheet1!F"&amp;MATCH(Readout!D$2,Sheet1!$E$1:$E$1715,0)+ROW()-ROW($A$4)),"")</f>
        <v>-761.58770000000004</v>
      </c>
      <c r="E89">
        <f ca="1">IF(ROW()-ROW($A$4)&lt;E$3,INDIRECT("Sheet1!F"&amp;MATCH(Readout!E$2,Sheet1!$E$1:$E$1715,0)+ROW()-ROW($A$4)),"")</f>
        <v>-749.39688000000001</v>
      </c>
      <c r="F89">
        <f ca="1">IF(ROW()-ROW($A$4)&lt;F$3,INDIRECT("Sheet1!F"&amp;MATCH(Readout!F$2,Sheet1!$E$1:$E$1715,0)+ROW()-ROW($A$4)),"")</f>
        <v>-754.75784999999996</v>
      </c>
      <c r="G89">
        <f ca="1">IF(ROW()-ROW($A$4)&lt;G$3,INDIRECT("Sheet1!F"&amp;MATCH(Readout!G$2,Sheet1!$E$1:$E$1715,0)+ROW()-ROW($A$4)),"")</f>
        <v>-755.12028999999995</v>
      </c>
      <c r="H89">
        <f ca="1">IF(ROW()-ROW($A$4)&lt;H$3,INDIRECT("Sheet1!F"&amp;MATCH(Readout!H$2,Sheet1!$E$1:$E$1715,0)+ROW()-ROW($A$4)),"")</f>
        <v>-731.46843999999999</v>
      </c>
      <c r="I89">
        <f ca="1">IF(ROW()-ROW($A$4)&lt;I$3,INDIRECT("Sheet1!F"&amp;MATCH(Readout!I$2,Sheet1!$E$1:$E$1715,0)+ROW()-ROW($A$4)),"")</f>
        <v>-755.30106000000001</v>
      </c>
      <c r="J89">
        <f ca="1">IF(ROW()-ROW($A$4)&lt;J$3,INDIRECT("Sheet1!F"&amp;MATCH(Readout!J$2,Sheet1!$E$1:$E$1715,0)+ROW()-ROW($A$4)),"")</f>
        <v>-755.40174999999999</v>
      </c>
      <c r="K89">
        <f ca="1">IF(ROW()-ROW($A$4)&lt;K$3,INDIRECT("Sheet1!F"&amp;MATCH(Readout!K$2,Sheet1!$E$1:$E$1715,0)+ROW()-ROW($A$4)),"")</f>
        <v>-732.20488</v>
      </c>
      <c r="L89">
        <f ca="1">IF(ROW()-ROW($A$4)&lt;L$3,INDIRECT("Sheet1!F"&amp;MATCH(Readout!L$2,Sheet1!$E$1:$E$1715,0)+ROW()-ROW($A$4)),"")</f>
        <v>-751.73969999999997</v>
      </c>
      <c r="M89">
        <f ca="1">IF(ROW()-ROW($A$4)&lt;M$3,INDIRECT("Sheet1!F"&amp;MATCH(Readout!M$2,Sheet1!$E$1:$E$1715,0)+ROW()-ROW($A$4)),"")</f>
        <v>-748.76270999999997</v>
      </c>
      <c r="N89">
        <f ca="1">IF(ROW()-ROW($A$4)&lt;N$3,INDIRECT("Sheet1!F"&amp;MATCH(Readout!N$2,Sheet1!$E$1:$E$1715,0)+ROW()-ROW($A$4)),"")</f>
        <v>-760.28039000000001</v>
      </c>
      <c r="O89">
        <f ca="1">IF(ROW()-ROW($A$4)&lt;O$3,INDIRECT("Sheet1!F"&amp;MATCH(Readout!O$2,Sheet1!$E$1:$E$1715,0)+ROW()-ROW($A$4)),"")</f>
        <v>-748.83202000000006</v>
      </c>
      <c r="P89">
        <f ca="1">IF(ROW()-ROW($A$4)&lt;P$3,INDIRECT("Sheet1!F"&amp;MATCH(Readout!P$2,Sheet1!$E$1:$E$1715,0)+ROW()-ROW($A$4)),"")</f>
        <v>-749.36149999999998</v>
      </c>
      <c r="Q89">
        <f ca="1">IF(ROW()-ROW($A$4)&lt;Q$3,INDIRECT("Sheet1!F"&amp;MATCH(Readout!Q$2,Sheet1!$E$1:$E$1937,0)+ROW()-ROW($A$4)),"")</f>
        <v>-755.10595999999998</v>
      </c>
    </row>
    <row r="90" spans="1:17" x14ac:dyDescent="0.2">
      <c r="A90" t="str">
        <f>Sheet1!G88</f>
        <v>Anneal Loop [COOL]  5/14 Score</v>
      </c>
      <c r="B90">
        <f ca="1">IF(ROW()-ROW($A$4)&lt;B$3,INDIRECT("Sheet1!F"&amp;MATCH(Readout!B$2,Sheet1!$E$1:$E$1715,0)+ROW()-ROW($A$4)),"")</f>
        <v>-740.58282999999994</v>
      </c>
      <c r="C90">
        <f ca="1">IF(ROW()-ROW($A$4)&lt;C$3,INDIRECT("Sheet1!F"&amp;MATCH(Readout!C$2,Sheet1!$E$1:$E$1715,0)+ROW()-ROW($A$4)),"")</f>
        <v>-747.79402000000005</v>
      </c>
      <c r="D90">
        <f ca="1">IF(ROW()-ROW($A$4)&lt;D$3,INDIRECT("Sheet1!F"&amp;MATCH(Readout!D$2,Sheet1!$E$1:$E$1715,0)+ROW()-ROW($A$4)),"")</f>
        <v>-760.16929000000005</v>
      </c>
      <c r="E90">
        <f ca="1">IF(ROW()-ROW($A$4)&lt;E$3,INDIRECT("Sheet1!F"&amp;MATCH(Readout!E$2,Sheet1!$E$1:$E$1715,0)+ROW()-ROW($A$4)),"")</f>
        <v>-748.74532999999997</v>
      </c>
      <c r="F90">
        <f ca="1">IF(ROW()-ROW($A$4)&lt;F$3,INDIRECT("Sheet1!F"&amp;MATCH(Readout!F$2,Sheet1!$E$1:$E$1715,0)+ROW()-ROW($A$4)),"")</f>
        <v>-751.20884000000001</v>
      </c>
      <c r="G90">
        <f ca="1">IF(ROW()-ROW($A$4)&lt;G$3,INDIRECT("Sheet1!F"&amp;MATCH(Readout!G$2,Sheet1!$E$1:$E$1715,0)+ROW()-ROW($A$4)),"")</f>
        <v>-751.57483000000002</v>
      </c>
      <c r="H90">
        <f ca="1">IF(ROW()-ROW($A$4)&lt;H$3,INDIRECT("Sheet1!F"&amp;MATCH(Readout!H$2,Sheet1!$E$1:$E$1715,0)+ROW()-ROW($A$4)),"")</f>
        <v>-727.02044000000001</v>
      </c>
      <c r="I90">
        <f ca="1">IF(ROW()-ROW($A$4)&lt;I$3,INDIRECT("Sheet1!F"&amp;MATCH(Readout!I$2,Sheet1!$E$1:$E$1715,0)+ROW()-ROW($A$4)),"")</f>
        <v>-753.67678000000001</v>
      </c>
      <c r="J90">
        <f ca="1">IF(ROW()-ROW($A$4)&lt;J$3,INDIRECT("Sheet1!F"&amp;MATCH(Readout!J$2,Sheet1!$E$1:$E$1715,0)+ROW()-ROW($A$4)),"")</f>
        <v>-751.20226000000002</v>
      </c>
      <c r="K90">
        <f ca="1">IF(ROW()-ROW($A$4)&lt;K$3,INDIRECT("Sheet1!F"&amp;MATCH(Readout!K$2,Sheet1!$E$1:$E$1715,0)+ROW()-ROW($A$4)),"")</f>
        <v>-740.71023000000002</v>
      </c>
      <c r="L90">
        <f ca="1">IF(ROW()-ROW($A$4)&lt;L$3,INDIRECT("Sheet1!F"&amp;MATCH(Readout!L$2,Sheet1!$E$1:$E$1715,0)+ROW()-ROW($A$4)),"")</f>
        <v>-749.22622999999999</v>
      </c>
      <c r="M90">
        <f ca="1">IF(ROW()-ROW($A$4)&lt;M$3,INDIRECT("Sheet1!F"&amp;MATCH(Readout!M$2,Sheet1!$E$1:$E$1715,0)+ROW()-ROW($A$4)),"")</f>
        <v>-748.76152999999999</v>
      </c>
      <c r="N90">
        <f ca="1">IF(ROW()-ROW($A$4)&lt;N$3,INDIRECT("Sheet1!F"&amp;MATCH(Readout!N$2,Sheet1!$E$1:$E$1715,0)+ROW()-ROW($A$4)),"")</f>
        <v>-759.22514999999999</v>
      </c>
      <c r="O90">
        <f ca="1">IF(ROW()-ROW($A$4)&lt;O$3,INDIRECT("Sheet1!F"&amp;MATCH(Readout!O$2,Sheet1!$E$1:$E$1715,0)+ROW()-ROW($A$4)),"")</f>
        <v>-748.00169000000005</v>
      </c>
      <c r="P90">
        <f ca="1">IF(ROW()-ROW($A$4)&lt;P$3,INDIRECT("Sheet1!F"&amp;MATCH(Readout!P$2,Sheet1!$E$1:$E$1715,0)+ROW()-ROW($A$4)),"")</f>
        <v>-748.42319999999995</v>
      </c>
      <c r="Q90">
        <f ca="1">IF(ROW()-ROW($A$4)&lt;Q$3,INDIRECT("Sheet1!F"&amp;MATCH(Readout!Q$2,Sheet1!$E$1:$E$1937,0)+ROW()-ROW($A$4)),"")</f>
        <v>-748.95677999999998</v>
      </c>
    </row>
    <row r="91" spans="1:17" x14ac:dyDescent="0.2">
      <c r="A91" t="str">
        <f>Sheet1!G89</f>
        <v>Anneal Loop [COOL]  6/14 Score</v>
      </c>
      <c r="B91">
        <f ca="1">IF(ROW()-ROW($A$4)&lt;B$3,INDIRECT("Sheet1!F"&amp;MATCH(Readout!B$2,Sheet1!$E$1:$E$1715,0)+ROW()-ROW($A$4)),"")</f>
        <v>-747.66534000000001</v>
      </c>
      <c r="C91">
        <f ca="1">IF(ROW()-ROW($A$4)&lt;C$3,INDIRECT("Sheet1!F"&amp;MATCH(Readout!C$2,Sheet1!$E$1:$E$1715,0)+ROW()-ROW($A$4)),"")</f>
        <v>-748.50714000000005</v>
      </c>
      <c r="D91">
        <f ca="1">IF(ROW()-ROW($A$4)&lt;D$3,INDIRECT("Sheet1!F"&amp;MATCH(Readout!D$2,Sheet1!$E$1:$E$1715,0)+ROW()-ROW($A$4)),"")</f>
        <v>-759.25684999999999</v>
      </c>
      <c r="E91">
        <f ca="1">IF(ROW()-ROW($A$4)&lt;E$3,INDIRECT("Sheet1!F"&amp;MATCH(Readout!E$2,Sheet1!$E$1:$E$1715,0)+ROW()-ROW($A$4)),"")</f>
        <v>-743.87121000000002</v>
      </c>
      <c r="F91">
        <f ca="1">IF(ROW()-ROW($A$4)&lt;F$3,INDIRECT("Sheet1!F"&amp;MATCH(Readout!F$2,Sheet1!$E$1:$E$1715,0)+ROW()-ROW($A$4)),"")</f>
        <v>-751.59541000000002</v>
      </c>
      <c r="G91">
        <f ca="1">IF(ROW()-ROW($A$4)&lt;G$3,INDIRECT("Sheet1!F"&amp;MATCH(Readout!G$2,Sheet1!$E$1:$E$1715,0)+ROW()-ROW($A$4)),"")</f>
        <v>-748.44817</v>
      </c>
      <c r="H91">
        <f ca="1">IF(ROW()-ROW($A$4)&lt;H$3,INDIRECT("Sheet1!F"&amp;MATCH(Readout!H$2,Sheet1!$E$1:$E$1715,0)+ROW()-ROW($A$4)),"")</f>
        <v>-723.09276999999997</v>
      </c>
      <c r="I91">
        <f ca="1">IF(ROW()-ROW($A$4)&lt;I$3,INDIRECT("Sheet1!F"&amp;MATCH(Readout!I$2,Sheet1!$E$1:$E$1715,0)+ROW()-ROW($A$4)),"")</f>
        <v>-753.67678000000001</v>
      </c>
      <c r="J91">
        <f ca="1">IF(ROW()-ROW($A$4)&lt;J$3,INDIRECT("Sheet1!F"&amp;MATCH(Readout!J$2,Sheet1!$E$1:$E$1715,0)+ROW()-ROW($A$4)),"")</f>
        <v>-751.20226000000002</v>
      </c>
      <c r="K91">
        <f ca="1">IF(ROW()-ROW($A$4)&lt;K$3,INDIRECT("Sheet1!F"&amp;MATCH(Readout!K$2,Sheet1!$E$1:$E$1715,0)+ROW()-ROW($A$4)),"")</f>
        <v>-740.71023000000002</v>
      </c>
      <c r="L91">
        <f ca="1">IF(ROW()-ROW($A$4)&lt;L$3,INDIRECT("Sheet1!F"&amp;MATCH(Readout!L$2,Sheet1!$E$1:$E$1715,0)+ROW()-ROW($A$4)),"")</f>
        <v>-745.39985999999999</v>
      </c>
      <c r="M91">
        <f ca="1">IF(ROW()-ROW($A$4)&lt;M$3,INDIRECT("Sheet1!F"&amp;MATCH(Readout!M$2,Sheet1!$E$1:$E$1715,0)+ROW()-ROW($A$4)),"")</f>
        <v>-748.76152999999999</v>
      </c>
      <c r="N91">
        <f ca="1">IF(ROW()-ROW($A$4)&lt;N$3,INDIRECT("Sheet1!F"&amp;MATCH(Readout!N$2,Sheet1!$E$1:$E$1715,0)+ROW()-ROW($A$4)),"")</f>
        <v>-759.22514999999999</v>
      </c>
      <c r="O91">
        <f ca="1">IF(ROW()-ROW($A$4)&lt;O$3,INDIRECT("Sheet1!F"&amp;MATCH(Readout!O$2,Sheet1!$E$1:$E$1715,0)+ROW()-ROW($A$4)),"")</f>
        <v>-748.00169000000005</v>
      </c>
      <c r="P91">
        <f ca="1">IF(ROW()-ROW($A$4)&lt;P$3,INDIRECT("Sheet1!F"&amp;MATCH(Readout!P$2,Sheet1!$E$1:$E$1715,0)+ROW()-ROW($A$4)),"")</f>
        <v>-737.84960999999998</v>
      </c>
      <c r="Q91">
        <f ca="1">IF(ROW()-ROW($A$4)&lt;Q$3,INDIRECT("Sheet1!F"&amp;MATCH(Readout!Q$2,Sheet1!$E$1:$E$1937,0)+ROW()-ROW($A$4)),"")</f>
        <v>-743.03206</v>
      </c>
    </row>
    <row r="92" spans="1:17" x14ac:dyDescent="0.2">
      <c r="A92" t="str">
        <f>Sheet1!G90</f>
        <v>Anneal Loop [COOL]  7/14 Score</v>
      </c>
      <c r="B92">
        <f ca="1">IF(ROW()-ROW($A$4)&lt;B$3,INDIRECT("Sheet1!F"&amp;MATCH(Readout!B$2,Sheet1!$E$1:$E$1715,0)+ROW()-ROW($A$4)),"")</f>
        <v>-746.98126999999999</v>
      </c>
      <c r="C92">
        <f ca="1">IF(ROW()-ROW($A$4)&lt;C$3,INDIRECT("Sheet1!F"&amp;MATCH(Readout!C$2,Sheet1!$E$1:$E$1715,0)+ROW()-ROW($A$4)),"")</f>
        <v>-748.50714000000005</v>
      </c>
      <c r="D92">
        <f ca="1">IF(ROW()-ROW($A$4)&lt;D$3,INDIRECT("Sheet1!F"&amp;MATCH(Readout!D$2,Sheet1!$E$1:$E$1715,0)+ROW()-ROW($A$4)),"")</f>
        <v>-759.25684999999999</v>
      </c>
      <c r="E92">
        <f ca="1">IF(ROW()-ROW($A$4)&lt;E$3,INDIRECT("Sheet1!F"&amp;MATCH(Readout!E$2,Sheet1!$E$1:$E$1715,0)+ROW()-ROW($A$4)),"")</f>
        <v>-736.04241000000002</v>
      </c>
      <c r="F92">
        <f ca="1">IF(ROW()-ROW($A$4)&lt;F$3,INDIRECT("Sheet1!F"&amp;MATCH(Readout!F$2,Sheet1!$E$1:$E$1715,0)+ROW()-ROW($A$4)),"")</f>
        <v>-749.49041</v>
      </c>
      <c r="G92">
        <f ca="1">IF(ROW()-ROW($A$4)&lt;G$3,INDIRECT("Sheet1!F"&amp;MATCH(Readout!G$2,Sheet1!$E$1:$E$1715,0)+ROW()-ROW($A$4)),"")</f>
        <v>-747.63257999999996</v>
      </c>
      <c r="H92">
        <f ca="1">IF(ROW()-ROW($A$4)&lt;H$3,INDIRECT("Sheet1!F"&amp;MATCH(Readout!H$2,Sheet1!$E$1:$E$1715,0)+ROW()-ROW($A$4)),"")</f>
        <v>-721.74710000000005</v>
      </c>
      <c r="I92">
        <f ca="1">IF(ROW()-ROW($A$4)&lt;I$3,INDIRECT("Sheet1!F"&amp;MATCH(Readout!I$2,Sheet1!$E$1:$E$1715,0)+ROW()-ROW($A$4)),"")</f>
        <v>-748.32905000000005</v>
      </c>
      <c r="J92">
        <f ca="1">IF(ROW()-ROW($A$4)&lt;J$3,INDIRECT("Sheet1!F"&amp;MATCH(Readout!J$2,Sheet1!$E$1:$E$1715,0)+ROW()-ROW($A$4)),"")</f>
        <v>-744.69816000000003</v>
      </c>
      <c r="K92">
        <f ca="1">IF(ROW()-ROW($A$4)&lt;K$3,INDIRECT("Sheet1!F"&amp;MATCH(Readout!K$2,Sheet1!$E$1:$E$1715,0)+ROW()-ROW($A$4)),"")</f>
        <v>-741.94367</v>
      </c>
      <c r="L92">
        <f ca="1">IF(ROW()-ROW($A$4)&lt;L$3,INDIRECT("Sheet1!F"&amp;MATCH(Readout!L$2,Sheet1!$E$1:$E$1715,0)+ROW()-ROW($A$4)),"")</f>
        <v>-748.27279999999996</v>
      </c>
      <c r="M92">
        <f ca="1">IF(ROW()-ROW($A$4)&lt;M$3,INDIRECT("Sheet1!F"&amp;MATCH(Readout!M$2,Sheet1!$E$1:$E$1715,0)+ROW()-ROW($A$4)),"")</f>
        <v>-741.69727999999998</v>
      </c>
      <c r="N92">
        <f ca="1">IF(ROW()-ROW($A$4)&lt;N$3,INDIRECT("Sheet1!F"&amp;MATCH(Readout!N$2,Sheet1!$E$1:$E$1715,0)+ROW()-ROW($A$4)),"")</f>
        <v>-758.45216000000005</v>
      </c>
      <c r="O92">
        <f ca="1">IF(ROW()-ROW($A$4)&lt;O$3,INDIRECT("Sheet1!F"&amp;MATCH(Readout!O$2,Sheet1!$E$1:$E$1715,0)+ROW()-ROW($A$4)),"")</f>
        <v>-748.00169000000005</v>
      </c>
      <c r="P92">
        <f ca="1">IF(ROW()-ROW($A$4)&lt;P$3,INDIRECT("Sheet1!F"&amp;MATCH(Readout!P$2,Sheet1!$E$1:$E$1715,0)+ROW()-ROW($A$4)),"")</f>
        <v>-736.25229000000002</v>
      </c>
      <c r="Q92">
        <f ca="1">IF(ROW()-ROW($A$4)&lt;Q$3,INDIRECT("Sheet1!F"&amp;MATCH(Readout!Q$2,Sheet1!$E$1:$E$1937,0)+ROW()-ROW($A$4)),"")</f>
        <v>-746.93174999999997</v>
      </c>
    </row>
    <row r="93" spans="1:17" x14ac:dyDescent="0.2">
      <c r="A93" t="str">
        <f>Sheet1!G91</f>
        <v>Anneal Loop [HEAT]  8/14 Score</v>
      </c>
      <c r="B93">
        <f ca="1">IF(ROW()-ROW($A$4)&lt;B$3,INDIRECT("Sheet1!F"&amp;MATCH(Readout!B$2,Sheet1!$E$1:$E$1715,0)+ROW()-ROW($A$4)),"")</f>
        <v>-746.98126999999999</v>
      </c>
      <c r="C93">
        <f ca="1">IF(ROW()-ROW($A$4)&lt;C$3,INDIRECT("Sheet1!F"&amp;MATCH(Readout!C$2,Sheet1!$E$1:$E$1715,0)+ROW()-ROW($A$4)),"")</f>
        <v>-748.50714000000005</v>
      </c>
      <c r="D93">
        <f ca="1">IF(ROW()-ROW($A$4)&lt;D$3,INDIRECT("Sheet1!F"&amp;MATCH(Readout!D$2,Sheet1!$E$1:$E$1715,0)+ROW()-ROW($A$4)),"")</f>
        <v>-759.25684999999999</v>
      </c>
      <c r="E93">
        <f ca="1">IF(ROW()-ROW($A$4)&lt;E$3,INDIRECT("Sheet1!F"&amp;MATCH(Readout!E$2,Sheet1!$E$1:$E$1715,0)+ROW()-ROW($A$4)),"")</f>
        <v>-736.04241000000002</v>
      </c>
      <c r="F93">
        <f ca="1">IF(ROW()-ROW($A$4)&lt;F$3,INDIRECT("Sheet1!F"&amp;MATCH(Readout!F$2,Sheet1!$E$1:$E$1715,0)+ROW()-ROW($A$4)),"")</f>
        <v>-749.49041</v>
      </c>
      <c r="G93">
        <f ca="1">IF(ROW()-ROW($A$4)&lt;G$3,INDIRECT("Sheet1!F"&amp;MATCH(Readout!G$2,Sheet1!$E$1:$E$1715,0)+ROW()-ROW($A$4)),"")</f>
        <v>-747.63257999999996</v>
      </c>
      <c r="H93">
        <f ca="1">IF(ROW()-ROW($A$4)&lt;H$3,INDIRECT("Sheet1!F"&amp;MATCH(Readout!H$2,Sheet1!$E$1:$E$1715,0)+ROW()-ROW($A$4)),"")</f>
        <v>-699.12072999999998</v>
      </c>
      <c r="I93">
        <f ca="1">IF(ROW()-ROW($A$4)&lt;I$3,INDIRECT("Sheet1!F"&amp;MATCH(Readout!I$2,Sheet1!$E$1:$E$1715,0)+ROW()-ROW($A$4)),"")</f>
        <v>-748.32905000000005</v>
      </c>
      <c r="J93">
        <f ca="1">IF(ROW()-ROW($A$4)&lt;J$3,INDIRECT("Sheet1!F"&amp;MATCH(Readout!J$2,Sheet1!$E$1:$E$1715,0)+ROW()-ROW($A$4)),"")</f>
        <v>-744.69816000000003</v>
      </c>
      <c r="K93">
        <f ca="1">IF(ROW()-ROW($A$4)&lt;K$3,INDIRECT("Sheet1!F"&amp;MATCH(Readout!K$2,Sheet1!$E$1:$E$1715,0)+ROW()-ROW($A$4)),"")</f>
        <v>-741.94367</v>
      </c>
      <c r="L93">
        <f ca="1">IF(ROW()-ROW($A$4)&lt;L$3,INDIRECT("Sheet1!F"&amp;MATCH(Readout!L$2,Sheet1!$E$1:$E$1715,0)+ROW()-ROW($A$4)),"")</f>
        <v>-748.27279999999996</v>
      </c>
      <c r="M93">
        <f ca="1">IF(ROW()-ROW($A$4)&lt;M$3,INDIRECT("Sheet1!F"&amp;MATCH(Readout!M$2,Sheet1!$E$1:$E$1715,0)+ROW()-ROW($A$4)),"")</f>
        <v>-741.69727999999998</v>
      </c>
      <c r="N93">
        <f ca="1">IF(ROW()-ROW($A$4)&lt;N$3,INDIRECT("Sheet1!F"&amp;MATCH(Readout!N$2,Sheet1!$E$1:$E$1715,0)+ROW()-ROW($A$4)),"")</f>
        <v>-758.45216000000005</v>
      </c>
      <c r="O93">
        <f ca="1">IF(ROW()-ROW($A$4)&lt;O$3,INDIRECT("Sheet1!F"&amp;MATCH(Readout!O$2,Sheet1!$E$1:$E$1715,0)+ROW()-ROW($A$4)),"")</f>
        <v>-748.00169000000005</v>
      </c>
      <c r="P93">
        <f ca="1">IF(ROW()-ROW($A$4)&lt;P$3,INDIRECT("Sheet1!F"&amp;MATCH(Readout!P$2,Sheet1!$E$1:$E$1715,0)+ROW()-ROW($A$4)),"")</f>
        <v>-736.25229000000002</v>
      </c>
      <c r="Q93">
        <f ca="1">IF(ROW()-ROW($A$4)&lt;Q$3,INDIRECT("Sheet1!F"&amp;MATCH(Readout!Q$2,Sheet1!$E$1:$E$1937,0)+ROW()-ROW($A$4)),"")</f>
        <v>-746.93174999999997</v>
      </c>
    </row>
    <row r="94" spans="1:17" x14ac:dyDescent="0.2">
      <c r="A94" t="str">
        <f>Sheet1!G92</f>
        <v>Anneal Loop [HEAT]  9/14 Score</v>
      </c>
      <c r="B94">
        <f ca="1">IF(ROW()-ROW($A$4)&lt;B$3,INDIRECT("Sheet1!F"&amp;MATCH(Readout!B$2,Sheet1!$E$1:$E$1715,0)+ROW()-ROW($A$4)),"")</f>
        <v>-746.98126999999999</v>
      </c>
      <c r="C94">
        <f ca="1">IF(ROW()-ROW($A$4)&lt;C$3,INDIRECT("Sheet1!F"&amp;MATCH(Readout!C$2,Sheet1!$E$1:$E$1715,0)+ROW()-ROW($A$4)),"")</f>
        <v>-748.50714000000005</v>
      </c>
      <c r="D94">
        <f ca="1">IF(ROW()-ROW($A$4)&lt;D$3,INDIRECT("Sheet1!F"&amp;MATCH(Readout!D$2,Sheet1!$E$1:$E$1715,0)+ROW()-ROW($A$4)),"")</f>
        <v>-759.25684999999999</v>
      </c>
      <c r="E94">
        <f ca="1">IF(ROW()-ROW($A$4)&lt;E$3,INDIRECT("Sheet1!F"&amp;MATCH(Readout!E$2,Sheet1!$E$1:$E$1715,0)+ROW()-ROW($A$4)),"")</f>
        <v>-736.04241000000002</v>
      </c>
      <c r="F94">
        <f ca="1">IF(ROW()-ROW($A$4)&lt;F$3,INDIRECT("Sheet1!F"&amp;MATCH(Readout!F$2,Sheet1!$E$1:$E$1715,0)+ROW()-ROW($A$4)),"")</f>
        <v>-749.49041</v>
      </c>
      <c r="G94">
        <f ca="1">IF(ROW()-ROW($A$4)&lt;G$3,INDIRECT("Sheet1!F"&amp;MATCH(Readout!G$2,Sheet1!$E$1:$E$1715,0)+ROW()-ROW($A$4)),"")</f>
        <v>-747.63257999999996</v>
      </c>
      <c r="H94">
        <f ca="1">IF(ROW()-ROW($A$4)&lt;H$3,INDIRECT("Sheet1!F"&amp;MATCH(Readout!H$2,Sheet1!$E$1:$E$1715,0)+ROW()-ROW($A$4)),"")</f>
        <v>-699.12072999999998</v>
      </c>
      <c r="I94">
        <f ca="1">IF(ROW()-ROW($A$4)&lt;I$3,INDIRECT("Sheet1!F"&amp;MATCH(Readout!I$2,Sheet1!$E$1:$E$1715,0)+ROW()-ROW($A$4)),"")</f>
        <v>-748.32905000000005</v>
      </c>
      <c r="J94">
        <f ca="1">IF(ROW()-ROW($A$4)&lt;J$3,INDIRECT("Sheet1!F"&amp;MATCH(Readout!J$2,Sheet1!$E$1:$E$1715,0)+ROW()-ROW($A$4)),"")</f>
        <v>-744.69816000000003</v>
      </c>
      <c r="K94">
        <f ca="1">IF(ROW()-ROW($A$4)&lt;K$3,INDIRECT("Sheet1!F"&amp;MATCH(Readout!K$2,Sheet1!$E$1:$E$1715,0)+ROW()-ROW($A$4)),"")</f>
        <v>-741.94367</v>
      </c>
      <c r="L94">
        <f ca="1">IF(ROW()-ROW($A$4)&lt;L$3,INDIRECT("Sheet1!F"&amp;MATCH(Readout!L$2,Sheet1!$E$1:$E$1715,0)+ROW()-ROW($A$4)),"")</f>
        <v>-748.27279999999996</v>
      </c>
      <c r="M94">
        <f ca="1">IF(ROW()-ROW($A$4)&lt;M$3,INDIRECT("Sheet1!F"&amp;MATCH(Readout!M$2,Sheet1!$E$1:$E$1715,0)+ROW()-ROW($A$4)),"")</f>
        <v>-741.69727999999998</v>
      </c>
      <c r="N94">
        <f ca="1">IF(ROW()-ROW($A$4)&lt;N$3,INDIRECT("Sheet1!F"&amp;MATCH(Readout!N$2,Sheet1!$E$1:$E$1715,0)+ROW()-ROW($A$4)),"")</f>
        <v>-758.45216000000005</v>
      </c>
      <c r="O94">
        <f ca="1">IF(ROW()-ROW($A$4)&lt;O$3,INDIRECT("Sheet1!F"&amp;MATCH(Readout!O$2,Sheet1!$E$1:$E$1715,0)+ROW()-ROW($A$4)),"")</f>
        <v>-748.00169000000005</v>
      </c>
      <c r="P94">
        <f ca="1">IF(ROW()-ROW($A$4)&lt;P$3,INDIRECT("Sheet1!F"&amp;MATCH(Readout!P$2,Sheet1!$E$1:$E$1715,0)+ROW()-ROW($A$4)),"")</f>
        <v>-736.25229000000002</v>
      </c>
      <c r="Q94">
        <f ca="1">IF(ROW()-ROW($A$4)&lt;Q$3,INDIRECT("Sheet1!F"&amp;MATCH(Readout!Q$2,Sheet1!$E$1:$E$1937,0)+ROW()-ROW($A$4)),"")</f>
        <v>-746.93174999999997</v>
      </c>
    </row>
    <row r="95" spans="1:17" x14ac:dyDescent="0.2">
      <c r="A95" t="str">
        <f>Sheet1!G93</f>
        <v>Anneal Loop [HEAT] 10/14 Score</v>
      </c>
      <c r="B95">
        <f ca="1">IF(ROW()-ROW($A$4)&lt;B$3,INDIRECT("Sheet1!F"&amp;MATCH(Readout!B$2,Sheet1!$E$1:$E$1715,0)+ROW()-ROW($A$4)),"")</f>
        <v>-746.98126999999999</v>
      </c>
      <c r="C95">
        <f ca="1">IF(ROW()-ROW($A$4)&lt;C$3,INDIRECT("Sheet1!F"&amp;MATCH(Readout!C$2,Sheet1!$E$1:$E$1715,0)+ROW()-ROW($A$4)),"")</f>
        <v>-748.50714000000005</v>
      </c>
      <c r="D95">
        <f ca="1">IF(ROW()-ROW($A$4)&lt;D$3,INDIRECT("Sheet1!F"&amp;MATCH(Readout!D$2,Sheet1!$E$1:$E$1715,0)+ROW()-ROW($A$4)),"")</f>
        <v>-759.25684999999999</v>
      </c>
      <c r="E95">
        <f ca="1">IF(ROW()-ROW($A$4)&lt;E$3,INDIRECT("Sheet1!F"&amp;MATCH(Readout!E$2,Sheet1!$E$1:$E$1715,0)+ROW()-ROW($A$4)),"")</f>
        <v>-736.04241000000002</v>
      </c>
      <c r="F95">
        <f ca="1">IF(ROW()-ROW($A$4)&lt;F$3,INDIRECT("Sheet1!F"&amp;MATCH(Readout!F$2,Sheet1!$E$1:$E$1715,0)+ROW()-ROW($A$4)),"")</f>
        <v>-749.49041</v>
      </c>
      <c r="G95">
        <f ca="1">IF(ROW()-ROW($A$4)&lt;G$3,INDIRECT("Sheet1!F"&amp;MATCH(Readout!G$2,Sheet1!$E$1:$E$1715,0)+ROW()-ROW($A$4)),"")</f>
        <v>-747.63257999999996</v>
      </c>
      <c r="H95">
        <f ca="1">IF(ROW()-ROW($A$4)&lt;H$3,INDIRECT("Sheet1!F"&amp;MATCH(Readout!H$2,Sheet1!$E$1:$E$1715,0)+ROW()-ROW($A$4)),"")</f>
        <v>-699.12072999999998</v>
      </c>
      <c r="I95">
        <f ca="1">IF(ROW()-ROW($A$4)&lt;I$3,INDIRECT("Sheet1!F"&amp;MATCH(Readout!I$2,Sheet1!$E$1:$E$1715,0)+ROW()-ROW($A$4)),"")</f>
        <v>-748.32905000000005</v>
      </c>
      <c r="J95">
        <f ca="1">IF(ROW()-ROW($A$4)&lt;J$3,INDIRECT("Sheet1!F"&amp;MATCH(Readout!J$2,Sheet1!$E$1:$E$1715,0)+ROW()-ROW($A$4)),"")</f>
        <v>-744.69816000000003</v>
      </c>
      <c r="K95">
        <f ca="1">IF(ROW()-ROW($A$4)&lt;K$3,INDIRECT("Sheet1!F"&amp;MATCH(Readout!K$2,Sheet1!$E$1:$E$1715,0)+ROW()-ROW($A$4)),"")</f>
        <v>-741.94367</v>
      </c>
      <c r="L95">
        <f ca="1">IF(ROW()-ROW($A$4)&lt;L$3,INDIRECT("Sheet1!F"&amp;MATCH(Readout!L$2,Sheet1!$E$1:$E$1715,0)+ROW()-ROW($A$4)),"")</f>
        <v>-748.27279999999996</v>
      </c>
      <c r="M95">
        <f ca="1">IF(ROW()-ROW($A$4)&lt;M$3,INDIRECT("Sheet1!F"&amp;MATCH(Readout!M$2,Sheet1!$E$1:$E$1715,0)+ROW()-ROW($A$4)),"")</f>
        <v>-741.69727999999998</v>
      </c>
      <c r="N95">
        <f ca="1">IF(ROW()-ROW($A$4)&lt;N$3,INDIRECT("Sheet1!F"&amp;MATCH(Readout!N$2,Sheet1!$E$1:$E$1715,0)+ROW()-ROW($A$4)),"")</f>
        <v>-758.45216000000005</v>
      </c>
      <c r="O95">
        <f ca="1">IF(ROW()-ROW($A$4)&lt;O$3,INDIRECT("Sheet1!F"&amp;MATCH(Readout!O$2,Sheet1!$E$1:$E$1715,0)+ROW()-ROW($A$4)),"")</f>
        <v>-748.00169000000005</v>
      </c>
      <c r="P95">
        <f ca="1">IF(ROW()-ROW($A$4)&lt;P$3,INDIRECT("Sheet1!F"&amp;MATCH(Readout!P$2,Sheet1!$E$1:$E$1715,0)+ROW()-ROW($A$4)),"")</f>
        <v>-736.25229000000002</v>
      </c>
      <c r="Q95">
        <f ca="1">IF(ROW()-ROW($A$4)&lt;Q$3,INDIRECT("Sheet1!F"&amp;MATCH(Readout!Q$2,Sheet1!$E$1:$E$1937,0)+ROW()-ROW($A$4)),"")</f>
        <v>-746.93174999999997</v>
      </c>
    </row>
    <row r="96" spans="1:17" x14ac:dyDescent="0.2">
      <c r="A96" t="str">
        <f>Sheet1!G94</f>
        <v>Anneal Loop [COOL] 11/14 Score</v>
      </c>
      <c r="B96">
        <f ca="1">IF(ROW()-ROW($A$4)&lt;B$3,INDIRECT("Sheet1!F"&amp;MATCH(Readout!B$2,Sheet1!$E$1:$E$1715,0)+ROW()-ROW($A$4)),"")</f>
        <v>-746.98126999999999</v>
      </c>
      <c r="C96">
        <f ca="1">IF(ROW()-ROW($A$4)&lt;C$3,INDIRECT("Sheet1!F"&amp;MATCH(Readout!C$2,Sheet1!$E$1:$E$1715,0)+ROW()-ROW($A$4)),"")</f>
        <v>-741.37221999999997</v>
      </c>
      <c r="D96">
        <f ca="1">IF(ROW()-ROW($A$4)&lt;D$3,INDIRECT("Sheet1!F"&amp;MATCH(Readout!D$2,Sheet1!$E$1:$E$1715,0)+ROW()-ROW($A$4)),"")</f>
        <v>-758.88852999999995</v>
      </c>
      <c r="E96">
        <f ca="1">IF(ROW()-ROW($A$4)&lt;E$3,INDIRECT("Sheet1!F"&amp;MATCH(Readout!E$2,Sheet1!$E$1:$E$1715,0)+ROW()-ROW($A$4)),"")</f>
        <v>-736.74738000000002</v>
      </c>
      <c r="F96">
        <f ca="1">IF(ROW()-ROW($A$4)&lt;F$3,INDIRECT("Sheet1!F"&amp;MATCH(Readout!F$2,Sheet1!$E$1:$E$1715,0)+ROW()-ROW($A$4)),"")</f>
        <v>-744.40670999999998</v>
      </c>
      <c r="G96">
        <f ca="1">IF(ROW()-ROW($A$4)&lt;G$3,INDIRECT("Sheet1!F"&amp;MATCH(Readout!G$2,Sheet1!$E$1:$E$1715,0)+ROW()-ROW($A$4)),"")</f>
        <v>-747.63257999999996</v>
      </c>
      <c r="H96">
        <f ca="1">IF(ROW()-ROW($A$4)&lt;H$3,INDIRECT("Sheet1!F"&amp;MATCH(Readout!H$2,Sheet1!$E$1:$E$1715,0)+ROW()-ROW($A$4)),"")</f>
        <v>-699.12072999999998</v>
      </c>
      <c r="I96">
        <f ca="1">IF(ROW()-ROW($A$4)&lt;I$3,INDIRECT("Sheet1!F"&amp;MATCH(Readout!I$2,Sheet1!$E$1:$E$1715,0)+ROW()-ROW($A$4)),"")</f>
        <v>-746.98222999999996</v>
      </c>
      <c r="J96">
        <f ca="1">IF(ROW()-ROW($A$4)&lt;J$3,INDIRECT("Sheet1!F"&amp;MATCH(Readout!J$2,Sheet1!$E$1:$E$1715,0)+ROW()-ROW($A$4)),"")</f>
        <v>-744.69816000000003</v>
      </c>
      <c r="K96">
        <f ca="1">IF(ROW()-ROW($A$4)&lt;K$3,INDIRECT("Sheet1!F"&amp;MATCH(Readout!K$2,Sheet1!$E$1:$E$1715,0)+ROW()-ROW($A$4)),"")</f>
        <v>-741.94367</v>
      </c>
      <c r="L96">
        <f ca="1">IF(ROW()-ROW($A$4)&lt;L$3,INDIRECT("Sheet1!F"&amp;MATCH(Readout!L$2,Sheet1!$E$1:$E$1715,0)+ROW()-ROW($A$4)),"")</f>
        <v>-739.08561999999995</v>
      </c>
      <c r="M96">
        <f ca="1">IF(ROW()-ROW($A$4)&lt;M$3,INDIRECT("Sheet1!F"&amp;MATCH(Readout!M$2,Sheet1!$E$1:$E$1715,0)+ROW()-ROW($A$4)),"")</f>
        <v>-737.84685000000002</v>
      </c>
      <c r="N96">
        <f ca="1">IF(ROW()-ROW($A$4)&lt;N$3,INDIRECT("Sheet1!F"&amp;MATCH(Readout!N$2,Sheet1!$E$1:$E$1715,0)+ROW()-ROW($A$4)),"")</f>
        <v>-758.19871999999998</v>
      </c>
      <c r="O96">
        <f ca="1">IF(ROW()-ROW($A$4)&lt;O$3,INDIRECT("Sheet1!F"&amp;MATCH(Readout!O$2,Sheet1!$E$1:$E$1715,0)+ROW()-ROW($A$4)),"")</f>
        <v>-748.61144000000002</v>
      </c>
      <c r="P96">
        <f ca="1">IF(ROW()-ROW($A$4)&lt;P$3,INDIRECT("Sheet1!F"&amp;MATCH(Readout!P$2,Sheet1!$E$1:$E$1715,0)+ROW()-ROW($A$4)),"")</f>
        <v>-741.55406000000005</v>
      </c>
      <c r="Q96">
        <f ca="1">IF(ROW()-ROW($A$4)&lt;Q$3,INDIRECT("Sheet1!F"&amp;MATCH(Readout!Q$2,Sheet1!$E$1:$E$1937,0)+ROW()-ROW($A$4)),"")</f>
        <v>-733.24117999999999</v>
      </c>
    </row>
    <row r="97" spans="1:17" x14ac:dyDescent="0.2">
      <c r="A97" t="str">
        <f>Sheet1!G95</f>
        <v>Anneal Loop [COOL] 12/14 Score</v>
      </c>
      <c r="B97">
        <f ca="1">IF(ROW()-ROW($A$4)&lt;B$3,INDIRECT("Sheet1!F"&amp;MATCH(Readout!B$2,Sheet1!$E$1:$E$1715,0)+ROW()-ROW($A$4)),"")</f>
        <v>-747.12292000000002</v>
      </c>
      <c r="C97">
        <f ca="1">IF(ROW()-ROW($A$4)&lt;C$3,INDIRECT("Sheet1!F"&amp;MATCH(Readout!C$2,Sheet1!$E$1:$E$1715,0)+ROW()-ROW($A$4)),"")</f>
        <v>-743.36442</v>
      </c>
      <c r="D97">
        <f ca="1">IF(ROW()-ROW($A$4)&lt;D$3,INDIRECT("Sheet1!F"&amp;MATCH(Readout!D$2,Sheet1!$E$1:$E$1715,0)+ROW()-ROW($A$4)),"")</f>
        <v>-759.04800999999998</v>
      </c>
      <c r="E97">
        <f ca="1">IF(ROW()-ROW($A$4)&lt;E$3,INDIRECT("Sheet1!F"&amp;MATCH(Readout!E$2,Sheet1!$E$1:$E$1715,0)+ROW()-ROW($A$4)),"")</f>
        <v>-738.26289999999995</v>
      </c>
      <c r="F97">
        <f ca="1">IF(ROW()-ROW($A$4)&lt;F$3,INDIRECT("Sheet1!F"&amp;MATCH(Readout!F$2,Sheet1!$E$1:$E$1715,0)+ROW()-ROW($A$4)),"")</f>
        <v>-743.81528000000003</v>
      </c>
      <c r="G97">
        <f ca="1">IF(ROW()-ROW($A$4)&lt;G$3,INDIRECT("Sheet1!F"&amp;MATCH(Readout!G$2,Sheet1!$E$1:$E$1715,0)+ROW()-ROW($A$4)),"")</f>
        <v>-747.63257999999996</v>
      </c>
      <c r="H97">
        <f ca="1">IF(ROW()-ROW($A$4)&lt;H$3,INDIRECT("Sheet1!F"&amp;MATCH(Readout!H$2,Sheet1!$E$1:$E$1715,0)+ROW()-ROW($A$4)),"")</f>
        <v>-705.01706999999999</v>
      </c>
      <c r="I97">
        <f ca="1">IF(ROW()-ROW($A$4)&lt;I$3,INDIRECT("Sheet1!F"&amp;MATCH(Readout!I$2,Sheet1!$E$1:$E$1715,0)+ROW()-ROW($A$4)),"")</f>
        <v>-742.62923000000001</v>
      </c>
      <c r="J97">
        <f ca="1">IF(ROW()-ROW($A$4)&lt;J$3,INDIRECT("Sheet1!F"&amp;MATCH(Readout!J$2,Sheet1!$E$1:$E$1715,0)+ROW()-ROW($A$4)),"")</f>
        <v>-742.38964999999996</v>
      </c>
      <c r="K97">
        <f ca="1">IF(ROW()-ROW($A$4)&lt;K$3,INDIRECT("Sheet1!F"&amp;MATCH(Readout!K$2,Sheet1!$E$1:$E$1715,0)+ROW()-ROW($A$4)),"")</f>
        <v>-744.25304000000006</v>
      </c>
      <c r="L97">
        <f ca="1">IF(ROW()-ROW($A$4)&lt;L$3,INDIRECT("Sheet1!F"&amp;MATCH(Readout!L$2,Sheet1!$E$1:$E$1715,0)+ROW()-ROW($A$4)),"")</f>
        <v>-743.91358000000002</v>
      </c>
      <c r="M97">
        <f ca="1">IF(ROW()-ROW($A$4)&lt;M$3,INDIRECT("Sheet1!F"&amp;MATCH(Readout!M$2,Sheet1!$E$1:$E$1715,0)+ROW()-ROW($A$4)),"")</f>
        <v>-737.61386000000005</v>
      </c>
      <c r="N97">
        <f ca="1">IF(ROW()-ROW($A$4)&lt;N$3,INDIRECT("Sheet1!F"&amp;MATCH(Readout!N$2,Sheet1!$E$1:$E$1715,0)+ROW()-ROW($A$4)),"")</f>
        <v>-754.82978000000003</v>
      </c>
      <c r="O97">
        <f ca="1">IF(ROW()-ROW($A$4)&lt;O$3,INDIRECT("Sheet1!F"&amp;MATCH(Readout!O$2,Sheet1!$E$1:$E$1715,0)+ROW()-ROW($A$4)),"")</f>
        <v>-748.61144000000002</v>
      </c>
      <c r="P97">
        <f ca="1">IF(ROW()-ROW($A$4)&lt;P$3,INDIRECT("Sheet1!F"&amp;MATCH(Readout!P$2,Sheet1!$E$1:$E$1715,0)+ROW()-ROW($A$4)),"")</f>
        <v>-741.79742999999996</v>
      </c>
      <c r="Q97">
        <f ca="1">IF(ROW()-ROW($A$4)&lt;Q$3,INDIRECT("Sheet1!F"&amp;MATCH(Readout!Q$2,Sheet1!$E$1:$E$1937,0)+ROW()-ROW($A$4)),"")</f>
        <v>-729.73127999999997</v>
      </c>
    </row>
    <row r="98" spans="1:17" x14ac:dyDescent="0.2">
      <c r="A98" t="str">
        <f>Sheet1!G96</f>
        <v>Anneal Loop [COOL] 13/14 Score</v>
      </c>
      <c r="B98">
        <f ca="1">IF(ROW()-ROW($A$4)&lt;B$3,INDIRECT("Sheet1!F"&amp;MATCH(Readout!B$2,Sheet1!$E$1:$E$1715,0)+ROW()-ROW($A$4)),"")</f>
        <v>-747.12292000000002</v>
      </c>
      <c r="C98">
        <f ca="1">IF(ROW()-ROW($A$4)&lt;C$3,INDIRECT("Sheet1!F"&amp;MATCH(Readout!C$2,Sheet1!$E$1:$E$1715,0)+ROW()-ROW($A$4)),"")</f>
        <v>-747.39165000000003</v>
      </c>
      <c r="D98">
        <f ca="1">IF(ROW()-ROW($A$4)&lt;D$3,INDIRECT("Sheet1!F"&amp;MATCH(Readout!D$2,Sheet1!$E$1:$E$1715,0)+ROW()-ROW($A$4)),"")</f>
        <v>-759.28282999999999</v>
      </c>
      <c r="E98">
        <f ca="1">IF(ROW()-ROW($A$4)&lt;E$3,INDIRECT("Sheet1!F"&amp;MATCH(Readout!E$2,Sheet1!$E$1:$E$1715,0)+ROW()-ROW($A$4)),"")</f>
        <v>-739.83714999999995</v>
      </c>
      <c r="F98">
        <f ca="1">IF(ROW()-ROW($A$4)&lt;F$3,INDIRECT("Sheet1!F"&amp;MATCH(Readout!F$2,Sheet1!$E$1:$E$1715,0)+ROW()-ROW($A$4)),"")</f>
        <v>-741.51688000000001</v>
      </c>
      <c r="G98">
        <f ca="1">IF(ROW()-ROW($A$4)&lt;G$3,INDIRECT("Sheet1!F"&amp;MATCH(Readout!G$2,Sheet1!$E$1:$E$1715,0)+ROW()-ROW($A$4)),"")</f>
        <v>-742.09780000000001</v>
      </c>
      <c r="H98">
        <f ca="1">IF(ROW()-ROW($A$4)&lt;H$3,INDIRECT("Sheet1!F"&amp;MATCH(Readout!H$2,Sheet1!$E$1:$E$1715,0)+ROW()-ROW($A$4)),"")</f>
        <v>-702.35996</v>
      </c>
      <c r="I98">
        <f ca="1">IF(ROW()-ROW($A$4)&lt;I$3,INDIRECT("Sheet1!F"&amp;MATCH(Readout!I$2,Sheet1!$E$1:$E$1715,0)+ROW()-ROW($A$4)),"")</f>
        <v>-742.00459000000001</v>
      </c>
      <c r="J98">
        <f ca="1">IF(ROW()-ROW($A$4)&lt;J$3,INDIRECT("Sheet1!F"&amp;MATCH(Readout!J$2,Sheet1!$E$1:$E$1715,0)+ROW()-ROW($A$4)),"")</f>
        <v>-743.69335000000001</v>
      </c>
      <c r="K98">
        <f ca="1">IF(ROW()-ROW($A$4)&lt;K$3,INDIRECT("Sheet1!F"&amp;MATCH(Readout!K$2,Sheet1!$E$1:$E$1715,0)+ROW()-ROW($A$4)),"")</f>
        <v>-738.76477</v>
      </c>
      <c r="L98">
        <f ca="1">IF(ROW()-ROW($A$4)&lt;L$3,INDIRECT("Sheet1!F"&amp;MATCH(Readout!L$2,Sheet1!$E$1:$E$1715,0)+ROW()-ROW($A$4)),"")</f>
        <v>-742.86869999999999</v>
      </c>
      <c r="M98">
        <f ca="1">IF(ROW()-ROW($A$4)&lt;M$3,INDIRECT("Sheet1!F"&amp;MATCH(Readout!M$2,Sheet1!$E$1:$E$1715,0)+ROW()-ROW($A$4)),"")</f>
        <v>-738.49733000000003</v>
      </c>
      <c r="N98">
        <f ca="1">IF(ROW()-ROW($A$4)&lt;N$3,INDIRECT("Sheet1!F"&amp;MATCH(Readout!N$2,Sheet1!$E$1:$E$1715,0)+ROW()-ROW($A$4)),"")</f>
        <v>-754.46398999999997</v>
      </c>
      <c r="O98">
        <f ca="1">IF(ROW()-ROW($A$4)&lt;O$3,INDIRECT("Sheet1!F"&amp;MATCH(Readout!O$2,Sheet1!$E$1:$E$1715,0)+ROW()-ROW($A$4)),"")</f>
        <v>-745.73410000000001</v>
      </c>
      <c r="P98">
        <f ca="1">IF(ROW()-ROW($A$4)&lt;P$3,INDIRECT("Sheet1!F"&amp;MATCH(Readout!P$2,Sheet1!$E$1:$E$1715,0)+ROW()-ROW($A$4)),"")</f>
        <v>-743.78891999999996</v>
      </c>
      <c r="Q98">
        <f ca="1">IF(ROW()-ROW($A$4)&lt;Q$3,INDIRECT("Sheet1!F"&amp;MATCH(Readout!Q$2,Sheet1!$E$1:$E$1937,0)+ROW()-ROW($A$4)),"")</f>
        <v>-727.89048000000003</v>
      </c>
    </row>
    <row r="99" spans="1:17" x14ac:dyDescent="0.2">
      <c r="A99" t="str">
        <f>Sheet1!G97</f>
        <v>Anneal Loop [COOL] 14/14 Score</v>
      </c>
      <c r="B99">
        <f ca="1">IF(ROW()-ROW($A$4)&lt;B$3,INDIRECT("Sheet1!F"&amp;MATCH(Readout!B$2,Sheet1!$E$1:$E$1715,0)+ROW()-ROW($A$4)),"")</f>
        <v>-746.21064999999999</v>
      </c>
      <c r="C99">
        <f ca="1">IF(ROW()-ROW($A$4)&lt;C$3,INDIRECT("Sheet1!F"&amp;MATCH(Readout!C$2,Sheet1!$E$1:$E$1715,0)+ROW()-ROW($A$4)),"")</f>
        <v>-747.39165000000003</v>
      </c>
      <c r="D99">
        <f ca="1">IF(ROW()-ROW($A$4)&lt;D$3,INDIRECT("Sheet1!F"&amp;MATCH(Readout!D$2,Sheet1!$E$1:$E$1715,0)+ROW()-ROW($A$4)),"")</f>
        <v>-758.74174000000005</v>
      </c>
      <c r="E99">
        <f ca="1">IF(ROW()-ROW($A$4)&lt;E$3,INDIRECT("Sheet1!F"&amp;MATCH(Readout!E$2,Sheet1!$E$1:$E$1715,0)+ROW()-ROW($A$4)),"")</f>
        <v>-742.6028</v>
      </c>
      <c r="F99">
        <f ca="1">IF(ROW()-ROW($A$4)&lt;F$3,INDIRECT("Sheet1!F"&amp;MATCH(Readout!F$2,Sheet1!$E$1:$E$1715,0)+ROW()-ROW($A$4)),"")</f>
        <v>-740.87675999999999</v>
      </c>
      <c r="G99">
        <f ca="1">IF(ROW()-ROW($A$4)&lt;G$3,INDIRECT("Sheet1!F"&amp;MATCH(Readout!G$2,Sheet1!$E$1:$E$1715,0)+ROW()-ROW($A$4)),"")</f>
        <v>-741.66178000000002</v>
      </c>
      <c r="H99">
        <f ca="1">IF(ROW()-ROW($A$4)&lt;H$3,INDIRECT("Sheet1!F"&amp;MATCH(Readout!H$2,Sheet1!$E$1:$E$1715,0)+ROW()-ROW($A$4)),"")</f>
        <v>-700.93610999999999</v>
      </c>
      <c r="I99">
        <f ca="1">IF(ROW()-ROW($A$4)&lt;I$3,INDIRECT("Sheet1!F"&amp;MATCH(Readout!I$2,Sheet1!$E$1:$E$1715,0)+ROW()-ROW($A$4)),"")</f>
        <v>-739.29187999999999</v>
      </c>
      <c r="J99">
        <f ca="1">IF(ROW()-ROW($A$4)&lt;J$3,INDIRECT("Sheet1!F"&amp;MATCH(Readout!J$2,Sheet1!$E$1:$E$1715,0)+ROW()-ROW($A$4)),"")</f>
        <v>-744.28240000000005</v>
      </c>
      <c r="K99">
        <f ca="1">IF(ROW()-ROW($A$4)&lt;K$3,INDIRECT("Sheet1!F"&amp;MATCH(Readout!K$2,Sheet1!$E$1:$E$1715,0)+ROW()-ROW($A$4)),"")</f>
        <v>-742.92367000000002</v>
      </c>
      <c r="L99">
        <f ca="1">IF(ROW()-ROW($A$4)&lt;L$3,INDIRECT("Sheet1!F"&amp;MATCH(Readout!L$2,Sheet1!$E$1:$E$1715,0)+ROW()-ROW($A$4)),"")</f>
        <v>-744.29075</v>
      </c>
      <c r="M99">
        <f ca="1">IF(ROW()-ROW($A$4)&lt;M$3,INDIRECT("Sheet1!F"&amp;MATCH(Readout!M$2,Sheet1!$E$1:$E$1715,0)+ROW()-ROW($A$4)),"")</f>
        <v>-737.55458999999996</v>
      </c>
      <c r="N99">
        <f ca="1">IF(ROW()-ROW($A$4)&lt;N$3,INDIRECT("Sheet1!F"&amp;MATCH(Readout!N$2,Sheet1!$E$1:$E$1715,0)+ROW()-ROW($A$4)),"")</f>
        <v>-754.46398999999997</v>
      </c>
      <c r="O99">
        <f ca="1">IF(ROW()-ROW($A$4)&lt;O$3,INDIRECT("Sheet1!F"&amp;MATCH(Readout!O$2,Sheet1!$E$1:$E$1715,0)+ROW()-ROW($A$4)),"")</f>
        <v>-744.40794000000005</v>
      </c>
      <c r="P99">
        <f ca="1">IF(ROW()-ROW($A$4)&lt;P$3,INDIRECT("Sheet1!F"&amp;MATCH(Readout!P$2,Sheet1!$E$1:$E$1715,0)+ROW()-ROW($A$4)),"")</f>
        <v>-743.92804999999998</v>
      </c>
      <c r="Q99">
        <f ca="1">IF(ROW()-ROW($A$4)&lt;Q$3,INDIRECT("Sheet1!F"&amp;MATCH(Readout!Q$2,Sheet1!$E$1:$E$1937,0)+ROW()-ROW($A$4)),"")</f>
        <v>-732.84522000000004</v>
      </c>
    </row>
    <row r="100" spans="1:17" x14ac:dyDescent="0.2">
      <c r="A100" t="str">
        <f>Sheet1!G98</f>
        <v>Minimization Loop Score</v>
      </c>
      <c r="B100">
        <f ca="1">IF(ROW()-ROW($A$4)&lt;B$3,INDIRECT("Sheet1!F"&amp;MATCH(Readout!B$2,Sheet1!$E$1:$E$1715,0)+ROW()-ROW($A$4)),"")</f>
        <v>-747.16024000000004</v>
      </c>
      <c r="C100">
        <f ca="1">IF(ROW()-ROW($A$4)&lt;C$3,INDIRECT("Sheet1!F"&amp;MATCH(Readout!C$2,Sheet1!$E$1:$E$1715,0)+ROW()-ROW($A$4)),"")</f>
        <v>-747.76670999999999</v>
      </c>
      <c r="D100">
        <f ca="1">IF(ROW()-ROW($A$4)&lt;D$3,INDIRECT("Sheet1!F"&amp;MATCH(Readout!D$2,Sheet1!$E$1:$E$1715,0)+ROW()-ROW($A$4)),"")</f>
        <v>-759.23190999999997</v>
      </c>
      <c r="E100">
        <f ca="1">IF(ROW()-ROW($A$4)&lt;E$3,INDIRECT("Sheet1!F"&amp;MATCH(Readout!E$2,Sheet1!$E$1:$E$1715,0)+ROW()-ROW($A$4)),"")</f>
        <v>-742.82658000000004</v>
      </c>
      <c r="F100">
        <f ca="1">IF(ROW()-ROW($A$4)&lt;F$3,INDIRECT("Sheet1!F"&amp;MATCH(Readout!F$2,Sheet1!$E$1:$E$1715,0)+ROW()-ROW($A$4)),"")</f>
        <v>-742.13413000000003</v>
      </c>
      <c r="G100">
        <f ca="1">IF(ROW()-ROW($A$4)&lt;G$3,INDIRECT("Sheet1!F"&amp;MATCH(Readout!G$2,Sheet1!$E$1:$E$1715,0)+ROW()-ROW($A$4)),"")</f>
        <v>-742.82219999999995</v>
      </c>
      <c r="H100">
        <f ca="1">IF(ROW()-ROW($A$4)&lt;H$3,INDIRECT("Sheet1!F"&amp;MATCH(Readout!H$2,Sheet1!$E$1:$E$1715,0)+ROW()-ROW($A$4)),"")</f>
        <v>-702.11504000000002</v>
      </c>
      <c r="I100">
        <f ca="1">IF(ROW()-ROW($A$4)&lt;I$3,INDIRECT("Sheet1!F"&amp;MATCH(Readout!I$2,Sheet1!$E$1:$E$1715,0)+ROW()-ROW($A$4)),"")</f>
        <v>-739.59721999999999</v>
      </c>
      <c r="J100">
        <f ca="1">IF(ROW()-ROW($A$4)&lt;J$3,INDIRECT("Sheet1!F"&amp;MATCH(Readout!J$2,Sheet1!$E$1:$E$1715,0)+ROW()-ROW($A$4)),"")</f>
        <v>-744.56799999999998</v>
      </c>
      <c r="K100">
        <f ca="1">IF(ROW()-ROW($A$4)&lt;K$3,INDIRECT("Sheet1!F"&amp;MATCH(Readout!K$2,Sheet1!$E$1:$E$1715,0)+ROW()-ROW($A$4)),"")</f>
        <v>-743.69680000000005</v>
      </c>
      <c r="L100">
        <f ca="1">IF(ROW()-ROW($A$4)&lt;L$3,INDIRECT("Sheet1!F"&amp;MATCH(Readout!L$2,Sheet1!$E$1:$E$1715,0)+ROW()-ROW($A$4)),"")</f>
        <v>-745.14831000000004</v>
      </c>
      <c r="M100">
        <f ca="1">IF(ROW()-ROW($A$4)&lt;M$3,INDIRECT("Sheet1!F"&amp;MATCH(Readout!M$2,Sheet1!$E$1:$E$1715,0)+ROW()-ROW($A$4)),"")</f>
        <v>-739.66821000000004</v>
      </c>
      <c r="N100">
        <f ca="1">IF(ROW()-ROW($A$4)&lt;N$3,INDIRECT("Sheet1!F"&amp;MATCH(Readout!N$2,Sheet1!$E$1:$E$1715,0)+ROW()-ROW($A$4)),"")</f>
        <v>-755.22523000000001</v>
      </c>
      <c r="O100">
        <f ca="1">IF(ROW()-ROW($A$4)&lt;O$3,INDIRECT("Sheet1!F"&amp;MATCH(Readout!O$2,Sheet1!$E$1:$E$1715,0)+ROW()-ROW($A$4)),"")</f>
        <v>-745.05325000000005</v>
      </c>
      <c r="P100">
        <f ca="1">IF(ROW()-ROW($A$4)&lt;P$3,INDIRECT("Sheet1!F"&amp;MATCH(Readout!P$2,Sheet1!$E$1:$E$1715,0)+ROW()-ROW($A$4)),"")</f>
        <v>-744.54576999999995</v>
      </c>
      <c r="Q100">
        <f ca="1">IF(ROW()-ROW($A$4)&lt;Q$3,INDIRECT("Sheet1!F"&amp;MATCH(Readout!Q$2,Sheet1!$E$1:$E$1937,0)+ROW()-ROW($A$4)),"")</f>
        <v>-733.93762000000004</v>
      </c>
    </row>
    <row r="101" spans="1:17" x14ac:dyDescent="0.2">
      <c r="A101" t="str">
        <f>Sheet1!G99</f>
        <v>Mutant Pack Score</v>
      </c>
      <c r="B101">
        <f ca="1">IF(ROW()-ROW($A$4)&lt;B$3,INDIRECT("Sheet1!F"&amp;MATCH(Readout!B$2,Sheet1!$E$1:$E$1715,0)+ROW()-ROW($A$4)),"")</f>
        <v>-746.73740999999995</v>
      </c>
      <c r="C101">
        <f ca="1">IF(ROW()-ROW($A$4)&lt;C$3,INDIRECT("Sheet1!F"&amp;MATCH(Readout!C$2,Sheet1!$E$1:$E$1715,0)+ROW()-ROW($A$4)),"")</f>
        <v>-747.53673000000003</v>
      </c>
      <c r="D101">
        <f ca="1">IF(ROW()-ROW($A$4)&lt;D$3,INDIRECT("Sheet1!F"&amp;MATCH(Readout!D$2,Sheet1!$E$1:$E$1715,0)+ROW()-ROW($A$4)),"")</f>
        <v>-759.34942999999998</v>
      </c>
      <c r="E101">
        <f ca="1">IF(ROW()-ROW($A$4)&lt;E$3,INDIRECT("Sheet1!F"&amp;MATCH(Readout!E$2,Sheet1!$E$1:$E$1715,0)+ROW()-ROW($A$4)),"")</f>
        <v>-742.82658000000004</v>
      </c>
      <c r="F101">
        <f ca="1">IF(ROW()-ROW($A$4)&lt;F$3,INDIRECT("Sheet1!F"&amp;MATCH(Readout!F$2,Sheet1!$E$1:$E$1715,0)+ROW()-ROW($A$4)),"")</f>
        <v>-741.68564000000003</v>
      </c>
      <c r="G101">
        <f ca="1">IF(ROW()-ROW($A$4)&lt;G$3,INDIRECT("Sheet1!F"&amp;MATCH(Readout!G$2,Sheet1!$E$1:$E$1715,0)+ROW()-ROW($A$4)),"")</f>
        <v>-742.38895000000002</v>
      </c>
      <c r="H101">
        <f ca="1">IF(ROW()-ROW($A$4)&lt;H$3,INDIRECT("Sheet1!F"&amp;MATCH(Readout!H$2,Sheet1!$E$1:$E$1715,0)+ROW()-ROW($A$4)),"")</f>
        <v>-702.15264999999999</v>
      </c>
      <c r="I101">
        <f ca="1">IF(ROW()-ROW($A$4)&lt;I$3,INDIRECT("Sheet1!F"&amp;MATCH(Readout!I$2,Sheet1!$E$1:$E$1715,0)+ROW()-ROW($A$4)),"")</f>
        <v>-739.19677000000001</v>
      </c>
      <c r="J101">
        <f ca="1">IF(ROW()-ROW($A$4)&lt;J$3,INDIRECT("Sheet1!F"&amp;MATCH(Readout!J$2,Sheet1!$E$1:$E$1715,0)+ROW()-ROW($A$4)),"")</f>
        <v>-744.20412999999996</v>
      </c>
      <c r="K101">
        <f ca="1">IF(ROW()-ROW($A$4)&lt;K$3,INDIRECT("Sheet1!F"&amp;MATCH(Readout!K$2,Sheet1!$E$1:$E$1715,0)+ROW()-ROW($A$4)),"")</f>
        <v>-743.26795000000004</v>
      </c>
      <c r="L101">
        <f ca="1">IF(ROW()-ROW($A$4)&lt;L$3,INDIRECT("Sheet1!F"&amp;MATCH(Readout!L$2,Sheet1!$E$1:$E$1715,0)+ROW()-ROW($A$4)),"")</f>
        <v>-744.99857999999995</v>
      </c>
      <c r="M101">
        <f ca="1">IF(ROW()-ROW($A$4)&lt;M$3,INDIRECT("Sheet1!F"&amp;MATCH(Readout!M$2,Sheet1!$E$1:$E$1715,0)+ROW()-ROW($A$4)),"")</f>
        <v>-739.66821000000004</v>
      </c>
      <c r="N101">
        <f ca="1">IF(ROW()-ROW($A$4)&lt;N$3,INDIRECT("Sheet1!F"&amp;MATCH(Readout!N$2,Sheet1!$E$1:$E$1715,0)+ROW()-ROW($A$4)),"")</f>
        <v>-754.84703000000002</v>
      </c>
      <c r="O101">
        <f ca="1">IF(ROW()-ROW($A$4)&lt;O$3,INDIRECT("Sheet1!F"&amp;MATCH(Readout!O$2,Sheet1!$E$1:$E$1715,0)+ROW()-ROW($A$4)),"")</f>
        <v>-744.66314999999997</v>
      </c>
      <c r="P101">
        <f ca="1">IF(ROW()-ROW($A$4)&lt;P$3,INDIRECT("Sheet1!F"&amp;MATCH(Readout!P$2,Sheet1!$E$1:$E$1715,0)+ROW()-ROW($A$4)),"")</f>
        <v>-744.32590000000005</v>
      </c>
      <c r="Q101">
        <f ca="1">IF(ROW()-ROW($A$4)&lt;Q$3,INDIRECT("Sheet1!F"&amp;MATCH(Readout!Q$2,Sheet1!$E$1:$E$1937,0)+ROW()-ROW($A$4)),"")</f>
        <v>-733.55024000000003</v>
      </c>
    </row>
    <row r="102" spans="1:17" x14ac:dyDescent="0.2">
      <c r="A102" t="str">
        <f>Sheet1!G100</f>
        <v>Minimization Loop Score</v>
      </c>
      <c r="B102">
        <f ca="1">IF(ROW()-ROW($A$4)&lt;B$3,INDIRECT("Sheet1!F"&amp;MATCH(Readout!B$2,Sheet1!$E$1:$E$1715,0)+ROW()-ROW($A$4)),"")</f>
        <v>-755.67394999999999</v>
      </c>
      <c r="C102">
        <f ca="1">IF(ROW()-ROW($A$4)&lt;C$3,INDIRECT("Sheet1!F"&amp;MATCH(Readout!C$2,Sheet1!$E$1:$E$1715,0)+ROW()-ROW($A$4)),"")</f>
        <v>-752.93776000000003</v>
      </c>
      <c r="D102">
        <f ca="1">IF(ROW()-ROW($A$4)&lt;D$3,INDIRECT("Sheet1!F"&amp;MATCH(Readout!D$2,Sheet1!$E$1:$E$1715,0)+ROW()-ROW($A$4)),"")</f>
        <v>-763.99909000000002</v>
      </c>
      <c r="E102">
        <f ca="1">IF(ROW()-ROW($A$4)&lt;E$3,INDIRECT("Sheet1!F"&amp;MATCH(Readout!E$2,Sheet1!$E$1:$E$1715,0)+ROW()-ROW($A$4)),"")</f>
        <v>-752.9855</v>
      </c>
      <c r="F102">
        <f ca="1">IF(ROW()-ROW($A$4)&lt;F$3,INDIRECT("Sheet1!F"&amp;MATCH(Readout!F$2,Sheet1!$E$1:$E$1715,0)+ROW()-ROW($A$4)),"")</f>
        <v>-755.29124999999999</v>
      </c>
      <c r="G102">
        <f ca="1">IF(ROW()-ROW($A$4)&lt;G$3,INDIRECT("Sheet1!F"&amp;MATCH(Readout!G$2,Sheet1!$E$1:$E$1715,0)+ROW()-ROW($A$4)),"")</f>
        <v>-753.01494000000002</v>
      </c>
      <c r="H102">
        <f ca="1">IF(ROW()-ROW($A$4)&lt;H$3,INDIRECT("Sheet1!F"&amp;MATCH(Readout!H$2,Sheet1!$E$1:$E$1715,0)+ROW()-ROW($A$4)),"")</f>
        <v>-729.18672000000004</v>
      </c>
      <c r="I102">
        <f ca="1">IF(ROW()-ROW($A$4)&lt;I$3,INDIRECT("Sheet1!F"&amp;MATCH(Readout!I$2,Sheet1!$E$1:$E$1715,0)+ROW()-ROW($A$4)),"")</f>
        <v>-755.06554000000006</v>
      </c>
      <c r="J102">
        <f ca="1">IF(ROW()-ROW($A$4)&lt;J$3,INDIRECT("Sheet1!F"&amp;MATCH(Readout!J$2,Sheet1!$E$1:$E$1715,0)+ROW()-ROW($A$4)),"")</f>
        <v>-753.07839999999999</v>
      </c>
      <c r="K102">
        <f ca="1">IF(ROW()-ROW($A$4)&lt;K$3,INDIRECT("Sheet1!F"&amp;MATCH(Readout!K$2,Sheet1!$E$1:$E$1715,0)+ROW()-ROW($A$4)),"")</f>
        <v>-758.42916000000002</v>
      </c>
      <c r="L102">
        <f ca="1">IF(ROW()-ROW($A$4)&lt;L$3,INDIRECT("Sheet1!F"&amp;MATCH(Readout!L$2,Sheet1!$E$1:$E$1715,0)+ROW()-ROW($A$4)),"")</f>
        <v>-758.43723</v>
      </c>
      <c r="M102">
        <f ca="1">IF(ROW()-ROW($A$4)&lt;M$3,INDIRECT("Sheet1!F"&amp;MATCH(Readout!M$2,Sheet1!$E$1:$E$1715,0)+ROW()-ROW($A$4)),"")</f>
        <v>-753.52346</v>
      </c>
      <c r="N102">
        <f ca="1">IF(ROW()-ROW($A$4)&lt;N$3,INDIRECT("Sheet1!F"&amp;MATCH(Readout!N$2,Sheet1!$E$1:$E$1715,0)+ROW()-ROW($A$4)),"")</f>
        <v>-761.98873000000003</v>
      </c>
      <c r="O102">
        <f ca="1">IF(ROW()-ROW($A$4)&lt;O$3,INDIRECT("Sheet1!F"&amp;MATCH(Readout!O$2,Sheet1!$E$1:$E$1715,0)+ROW()-ROW($A$4)),"")</f>
        <v>-752.59153000000003</v>
      </c>
      <c r="P102">
        <f ca="1">IF(ROW()-ROW($A$4)&lt;P$3,INDIRECT("Sheet1!F"&amp;MATCH(Readout!P$2,Sheet1!$E$1:$E$1715,0)+ROW()-ROW($A$4)),"")</f>
        <v>-752.18083000000001</v>
      </c>
      <c r="Q102">
        <f ca="1">IF(ROW()-ROW($A$4)&lt;Q$3,INDIRECT("Sheet1!F"&amp;MATCH(Readout!Q$2,Sheet1!$E$1:$E$1937,0)+ROW()-ROW($A$4)),"")</f>
        <v>-756.0675</v>
      </c>
    </row>
    <row r="103" spans="1:17" x14ac:dyDescent="0.2">
      <c r="A103" t="str">
        <f>Sheet1!G101</f>
        <v>Mut &amp; Min #05 Score</v>
      </c>
      <c r="B103">
        <f ca="1">IF(ROW()-ROW($A$4)&lt;B$3,INDIRECT("Sheet1!F"&amp;MATCH(Readout!B$2,Sheet1!$E$1:$E$1715,0)+ROW()-ROW($A$4)),"")</f>
        <v>-762.59235000000001</v>
      </c>
      <c r="C103">
        <f ca="1">IF(ROW()-ROW($A$4)&lt;C$3,INDIRECT("Sheet1!F"&amp;MATCH(Readout!C$2,Sheet1!$E$1:$E$1715,0)+ROW()-ROW($A$4)),"")</f>
        <v>-762.59235000000001</v>
      </c>
      <c r="D103">
        <f ca="1">IF(ROW()-ROW($A$4)&lt;D$3,INDIRECT("Sheet1!F"&amp;MATCH(Readout!D$2,Sheet1!$E$1:$E$1715,0)+ROW()-ROW($A$4)),"")</f>
        <v>-763.99909000000002</v>
      </c>
      <c r="E103">
        <f ca="1">IF(ROW()-ROW($A$4)&lt;E$3,INDIRECT("Sheet1!F"&amp;MATCH(Readout!E$2,Sheet1!$E$1:$E$1715,0)+ROW()-ROW($A$4)),"")</f>
        <v>-759.59986000000004</v>
      </c>
      <c r="F103">
        <f ca="1">IF(ROW()-ROW($A$4)&lt;F$3,INDIRECT("Sheet1!F"&amp;MATCH(Readout!F$2,Sheet1!$E$1:$E$1715,0)+ROW()-ROW($A$4)),"")</f>
        <v>-762.59235000000001</v>
      </c>
      <c r="G103">
        <f ca="1">IF(ROW()-ROW($A$4)&lt;G$3,INDIRECT("Sheet1!F"&amp;MATCH(Readout!G$2,Sheet1!$E$1:$E$1715,0)+ROW()-ROW($A$4)),"")</f>
        <v>-762.59235000000001</v>
      </c>
      <c r="H103">
        <f ca="1">IF(ROW()-ROW($A$4)&lt;H$3,INDIRECT("Sheet1!F"&amp;MATCH(Readout!H$2,Sheet1!$E$1:$E$1715,0)+ROW()-ROW($A$4)),"")</f>
        <v>-763.71893</v>
      </c>
      <c r="I103">
        <f ca="1">IF(ROW()-ROW($A$4)&lt;I$3,INDIRECT("Sheet1!F"&amp;MATCH(Readout!I$2,Sheet1!$E$1:$E$1715,0)+ROW()-ROW($A$4)),"")</f>
        <v>-762.59235000000001</v>
      </c>
      <c r="J103">
        <f ca="1">IF(ROW()-ROW($A$4)&lt;J$3,INDIRECT("Sheet1!F"&amp;MATCH(Readout!J$2,Sheet1!$E$1:$E$1715,0)+ROW()-ROW($A$4)),"")</f>
        <v>-762.59235000000001</v>
      </c>
      <c r="K103">
        <f ca="1">IF(ROW()-ROW($A$4)&lt;K$3,INDIRECT("Sheet1!F"&amp;MATCH(Readout!K$2,Sheet1!$E$1:$E$1715,0)+ROW()-ROW($A$4)),"")</f>
        <v>-762.59235000000001</v>
      </c>
      <c r="L103">
        <f ca="1">IF(ROW()-ROW($A$4)&lt;L$3,INDIRECT("Sheet1!F"&amp;MATCH(Readout!L$2,Sheet1!$E$1:$E$1715,0)+ROW()-ROW($A$4)),"")</f>
        <v>-762.59235000000001</v>
      </c>
      <c r="M103">
        <f ca="1">IF(ROW()-ROW($A$4)&lt;M$3,INDIRECT("Sheet1!F"&amp;MATCH(Readout!M$2,Sheet1!$E$1:$E$1715,0)+ROW()-ROW($A$4)),"")</f>
        <v>-762.93426999999997</v>
      </c>
      <c r="N103">
        <f ca="1">IF(ROW()-ROW($A$4)&lt;N$3,INDIRECT("Sheet1!F"&amp;MATCH(Readout!N$2,Sheet1!$E$1:$E$1715,0)+ROW()-ROW($A$4)),"")</f>
        <v>-761.98873000000003</v>
      </c>
      <c r="O103">
        <f ca="1">IF(ROW()-ROW($A$4)&lt;O$3,INDIRECT("Sheet1!F"&amp;MATCH(Readout!O$2,Sheet1!$E$1:$E$1715,0)+ROW()-ROW($A$4)),"")</f>
        <v>-762.59235000000001</v>
      </c>
      <c r="P103">
        <f ca="1">IF(ROW()-ROW($A$4)&lt;P$3,INDIRECT("Sheet1!F"&amp;MATCH(Readout!P$2,Sheet1!$E$1:$E$1715,0)+ROW()-ROW($A$4)),"")</f>
        <v>-762.59235000000001</v>
      </c>
      <c r="Q103">
        <f ca="1">IF(ROW()-ROW($A$4)&lt;Q$3,INDIRECT("Sheet1!F"&amp;MATCH(Readout!Q$2,Sheet1!$E$1:$E$1937,0)+ROW()-ROW($A$4)),"")</f>
        <v>-762.59235000000001</v>
      </c>
    </row>
    <row r="104" spans="1:17" x14ac:dyDescent="0.2">
      <c r="A104" t="str">
        <f>Sheet1!G102</f>
        <v>Mutant Pack Score</v>
      </c>
      <c r="B104">
        <f ca="1">IF(ROW()-ROW($A$4)&lt;B$3,INDIRECT("Sheet1!F"&amp;MATCH(Readout!B$2,Sheet1!$E$1:$E$1715,0)+ROW()-ROW($A$4)),"")</f>
        <v>-756.45622000000003</v>
      </c>
      <c r="C104">
        <f ca="1">IF(ROW()-ROW($A$4)&lt;C$3,INDIRECT("Sheet1!F"&amp;MATCH(Readout!C$2,Sheet1!$E$1:$E$1715,0)+ROW()-ROW($A$4)),"")</f>
        <v>-755.09736999999996</v>
      </c>
      <c r="D104">
        <f ca="1">IF(ROW()-ROW($A$4)&lt;D$3,INDIRECT("Sheet1!F"&amp;MATCH(Readout!D$2,Sheet1!$E$1:$E$1715,0)+ROW()-ROW($A$4)),"")</f>
        <v>-727.39215000000002</v>
      </c>
      <c r="E104">
        <f ca="1">IF(ROW()-ROW($A$4)&lt;E$3,INDIRECT("Sheet1!F"&amp;MATCH(Readout!E$2,Sheet1!$E$1:$E$1715,0)+ROW()-ROW($A$4)),"")</f>
        <v>-758.90191000000004</v>
      </c>
      <c r="F104">
        <f ca="1">IF(ROW()-ROW($A$4)&lt;F$3,INDIRECT("Sheet1!F"&amp;MATCH(Readout!F$2,Sheet1!$E$1:$E$1715,0)+ROW()-ROW($A$4)),"")</f>
        <v>-748.16423999999995</v>
      </c>
      <c r="G104">
        <f ca="1">IF(ROW()-ROW($A$4)&lt;G$3,INDIRECT("Sheet1!F"&amp;MATCH(Readout!G$2,Sheet1!$E$1:$E$1715,0)+ROW()-ROW($A$4)),"")</f>
        <v>-758.12108000000001</v>
      </c>
      <c r="H104">
        <f ca="1">IF(ROW()-ROW($A$4)&lt;H$3,INDIRECT("Sheet1!F"&amp;MATCH(Readout!H$2,Sheet1!$E$1:$E$1715,0)+ROW()-ROW($A$4)),"")</f>
        <v>-756.99167999999997</v>
      </c>
      <c r="I104">
        <f ca="1">IF(ROW()-ROW($A$4)&lt;I$3,INDIRECT("Sheet1!F"&amp;MATCH(Readout!I$2,Sheet1!$E$1:$E$1715,0)+ROW()-ROW($A$4)),"")</f>
        <v>-760.64621999999997</v>
      </c>
      <c r="J104">
        <f ca="1">IF(ROW()-ROW($A$4)&lt;J$3,INDIRECT("Sheet1!F"&amp;MATCH(Readout!J$2,Sheet1!$E$1:$E$1715,0)+ROW()-ROW($A$4)),"")</f>
        <v>-757.60447999999997</v>
      </c>
      <c r="K104">
        <f ca="1">IF(ROW()-ROW($A$4)&lt;K$3,INDIRECT("Sheet1!F"&amp;MATCH(Readout!K$2,Sheet1!$E$1:$E$1715,0)+ROW()-ROW($A$4)),"")</f>
        <v>-757.3954</v>
      </c>
      <c r="L104">
        <f ca="1">IF(ROW()-ROW($A$4)&lt;L$3,INDIRECT("Sheet1!F"&amp;MATCH(Readout!L$2,Sheet1!$E$1:$E$1715,0)+ROW()-ROW($A$4)),"")</f>
        <v>-674.48978999999997</v>
      </c>
      <c r="M104">
        <f ca="1">IF(ROW()-ROW($A$4)&lt;M$3,INDIRECT("Sheet1!F"&amp;MATCH(Readout!M$2,Sheet1!$E$1:$E$1715,0)+ROW()-ROW($A$4)),"")</f>
        <v>-758.28120999999999</v>
      </c>
      <c r="N104">
        <f ca="1">IF(ROW()-ROW($A$4)&lt;N$3,INDIRECT("Sheet1!F"&amp;MATCH(Readout!N$2,Sheet1!$E$1:$E$1715,0)+ROW()-ROW($A$4)),"")</f>
        <v>-761.30602999999996</v>
      </c>
      <c r="O104">
        <f ca="1">IF(ROW()-ROW($A$4)&lt;O$3,INDIRECT("Sheet1!F"&amp;MATCH(Readout!O$2,Sheet1!$E$1:$E$1715,0)+ROW()-ROW($A$4)),"")</f>
        <v>-675.44620999999995</v>
      </c>
      <c r="P104">
        <f ca="1">IF(ROW()-ROW($A$4)&lt;P$3,INDIRECT("Sheet1!F"&amp;MATCH(Readout!P$2,Sheet1!$E$1:$E$1715,0)+ROW()-ROW($A$4)),"")</f>
        <v>-758.37239999999997</v>
      </c>
      <c r="Q104">
        <f ca="1">IF(ROW()-ROW($A$4)&lt;Q$3,INDIRECT("Sheet1!F"&amp;MATCH(Readout!Q$2,Sheet1!$E$1:$E$1937,0)+ROW()-ROW($A$4)),"")</f>
        <v>-756.71585000000005</v>
      </c>
    </row>
    <row r="105" spans="1:17" x14ac:dyDescent="0.2">
      <c r="A105" t="str">
        <f>Sheet1!G103</f>
        <v>Minimization Loop Score</v>
      </c>
      <c r="B105">
        <f ca="1">IF(ROW()-ROW($A$4)&lt;B$3,INDIRECT("Sheet1!F"&amp;MATCH(Readout!B$2,Sheet1!$E$1:$E$1715,0)+ROW()-ROW($A$4)),"")</f>
        <v>-756.77693999999997</v>
      </c>
      <c r="C105">
        <f ca="1">IF(ROW()-ROW($A$4)&lt;C$3,INDIRECT("Sheet1!F"&amp;MATCH(Readout!C$2,Sheet1!$E$1:$E$1715,0)+ROW()-ROW($A$4)),"")</f>
        <v>-756.10338999999999</v>
      </c>
      <c r="D105">
        <f ca="1">IF(ROW()-ROW($A$4)&lt;D$3,INDIRECT("Sheet1!F"&amp;MATCH(Readout!D$2,Sheet1!$E$1:$E$1715,0)+ROW()-ROW($A$4)),"")</f>
        <v>-731.94521999999995</v>
      </c>
      <c r="E105">
        <f ca="1">IF(ROW()-ROW($A$4)&lt;E$3,INDIRECT("Sheet1!F"&amp;MATCH(Readout!E$2,Sheet1!$E$1:$E$1715,0)+ROW()-ROW($A$4)),"")</f>
        <v>-759.25333000000001</v>
      </c>
      <c r="F105">
        <f ca="1">IF(ROW()-ROW($A$4)&lt;F$3,INDIRECT("Sheet1!F"&amp;MATCH(Readout!F$2,Sheet1!$E$1:$E$1715,0)+ROW()-ROW($A$4)),"")</f>
        <v>-755.81568000000004</v>
      </c>
      <c r="G105">
        <f ca="1">IF(ROW()-ROW($A$4)&lt;G$3,INDIRECT("Sheet1!F"&amp;MATCH(Readout!G$2,Sheet1!$E$1:$E$1715,0)+ROW()-ROW($A$4)),"")</f>
        <v>-762.38586999999995</v>
      </c>
      <c r="H105">
        <f ca="1">IF(ROW()-ROW($A$4)&lt;H$3,INDIRECT("Sheet1!F"&amp;MATCH(Readout!H$2,Sheet1!$E$1:$E$1715,0)+ROW()-ROW($A$4)),"")</f>
        <v>-757.91862000000003</v>
      </c>
      <c r="I105">
        <f ca="1">IF(ROW()-ROW($A$4)&lt;I$3,INDIRECT("Sheet1!F"&amp;MATCH(Readout!I$2,Sheet1!$E$1:$E$1715,0)+ROW()-ROW($A$4)),"")</f>
        <v>-761.32223999999997</v>
      </c>
      <c r="J105">
        <f ca="1">IF(ROW()-ROW($A$4)&lt;J$3,INDIRECT("Sheet1!F"&amp;MATCH(Readout!J$2,Sheet1!$E$1:$E$1715,0)+ROW()-ROW($A$4)),"")</f>
        <v>-761.08231999999998</v>
      </c>
      <c r="K105">
        <f ca="1">IF(ROW()-ROW($A$4)&lt;K$3,INDIRECT("Sheet1!F"&amp;MATCH(Readout!K$2,Sheet1!$E$1:$E$1715,0)+ROW()-ROW($A$4)),"")</f>
        <v>-759.39878999999996</v>
      </c>
      <c r="L105">
        <f ca="1">IF(ROW()-ROW($A$4)&lt;L$3,INDIRECT("Sheet1!F"&amp;MATCH(Readout!L$2,Sheet1!$E$1:$E$1715,0)+ROW()-ROW($A$4)),"")</f>
        <v>-753.84677999999997</v>
      </c>
      <c r="M105">
        <f ca="1">IF(ROW()-ROW($A$4)&lt;M$3,INDIRECT("Sheet1!F"&amp;MATCH(Readout!M$2,Sheet1!$E$1:$E$1715,0)+ROW()-ROW($A$4)),"")</f>
        <v>-759.55673999999999</v>
      </c>
      <c r="N105">
        <f ca="1">IF(ROW()-ROW($A$4)&lt;N$3,INDIRECT("Sheet1!F"&amp;MATCH(Readout!N$2,Sheet1!$E$1:$E$1715,0)+ROW()-ROW($A$4)),"")</f>
        <v>-762.60703999999998</v>
      </c>
      <c r="O105">
        <f ca="1">IF(ROW()-ROW($A$4)&lt;O$3,INDIRECT("Sheet1!F"&amp;MATCH(Readout!O$2,Sheet1!$E$1:$E$1715,0)+ROW()-ROW($A$4)),"")</f>
        <v>-755.92156999999997</v>
      </c>
      <c r="P105">
        <f ca="1">IF(ROW()-ROW($A$4)&lt;P$3,INDIRECT("Sheet1!F"&amp;MATCH(Readout!P$2,Sheet1!$E$1:$E$1715,0)+ROW()-ROW($A$4)),"")</f>
        <v>-759.20785000000001</v>
      </c>
      <c r="Q105">
        <f ca="1">IF(ROW()-ROW($A$4)&lt;Q$3,INDIRECT("Sheet1!F"&amp;MATCH(Readout!Q$2,Sheet1!$E$1:$E$1937,0)+ROW()-ROW($A$4)),"")</f>
        <v>-760.18748000000005</v>
      </c>
    </row>
    <row r="106" spans="1:17" x14ac:dyDescent="0.2">
      <c r="A106" t="str">
        <f>Sheet1!G104</f>
        <v>Anneal Loop [HEAT]  1/14 Score</v>
      </c>
      <c r="B106">
        <f ca="1">IF(ROW()-ROW($A$4)&lt;B$3,INDIRECT("Sheet1!F"&amp;MATCH(Readout!B$2,Sheet1!$E$1:$E$1715,0)+ROW()-ROW($A$4)),"")</f>
        <v>-756.77693999999997</v>
      </c>
      <c r="C106">
        <f ca="1">IF(ROW()-ROW($A$4)&lt;C$3,INDIRECT("Sheet1!F"&amp;MATCH(Readout!C$2,Sheet1!$E$1:$E$1715,0)+ROW()-ROW($A$4)),"")</f>
        <v>-756.10338999999999</v>
      </c>
      <c r="D106">
        <f ca="1">IF(ROW()-ROW($A$4)&lt;D$3,INDIRECT("Sheet1!F"&amp;MATCH(Readout!D$2,Sheet1!$E$1:$E$1715,0)+ROW()-ROW($A$4)),"")</f>
        <v>-731.94521999999995</v>
      </c>
      <c r="E106">
        <f ca="1">IF(ROW()-ROW($A$4)&lt;E$3,INDIRECT("Sheet1!F"&amp;MATCH(Readout!E$2,Sheet1!$E$1:$E$1715,0)+ROW()-ROW($A$4)),"")</f>
        <v>-747.44442000000004</v>
      </c>
      <c r="F106">
        <f ca="1">IF(ROW()-ROW($A$4)&lt;F$3,INDIRECT("Sheet1!F"&amp;MATCH(Readout!F$2,Sheet1!$E$1:$E$1715,0)+ROW()-ROW($A$4)),"")</f>
        <v>-755.81568000000004</v>
      </c>
      <c r="G106">
        <f ca="1">IF(ROW()-ROW($A$4)&lt;G$3,INDIRECT("Sheet1!F"&amp;MATCH(Readout!G$2,Sheet1!$E$1:$E$1715,0)+ROW()-ROW($A$4)),"")</f>
        <v>-762.38586999999995</v>
      </c>
      <c r="H106">
        <f ca="1">IF(ROW()-ROW($A$4)&lt;H$3,INDIRECT("Sheet1!F"&amp;MATCH(Readout!H$2,Sheet1!$E$1:$E$1715,0)+ROW()-ROW($A$4)),"")</f>
        <v>-757.91862000000003</v>
      </c>
      <c r="I106">
        <f ca="1">IF(ROW()-ROW($A$4)&lt;I$3,INDIRECT("Sheet1!F"&amp;MATCH(Readout!I$2,Sheet1!$E$1:$E$1715,0)+ROW()-ROW($A$4)),"")</f>
        <v>-761.32223999999997</v>
      </c>
      <c r="J106">
        <f ca="1">IF(ROW()-ROW($A$4)&lt;J$3,INDIRECT("Sheet1!F"&amp;MATCH(Readout!J$2,Sheet1!$E$1:$E$1715,0)+ROW()-ROW($A$4)),"")</f>
        <v>-761.08231999999998</v>
      </c>
      <c r="K106">
        <f ca="1">IF(ROW()-ROW($A$4)&lt;K$3,INDIRECT("Sheet1!F"&amp;MATCH(Readout!K$2,Sheet1!$E$1:$E$1715,0)+ROW()-ROW($A$4)),"")</f>
        <v>-759.39878999999996</v>
      </c>
      <c r="L106">
        <f ca="1">IF(ROW()-ROW($A$4)&lt;L$3,INDIRECT("Sheet1!F"&amp;MATCH(Readout!L$2,Sheet1!$E$1:$E$1715,0)+ROW()-ROW($A$4)),"")</f>
        <v>-753.84677999999997</v>
      </c>
      <c r="M106">
        <f ca="1">IF(ROW()-ROW($A$4)&lt;M$3,INDIRECT("Sheet1!F"&amp;MATCH(Readout!M$2,Sheet1!$E$1:$E$1715,0)+ROW()-ROW($A$4)),"")</f>
        <v>-759.55673999999999</v>
      </c>
      <c r="N106">
        <f ca="1">IF(ROW()-ROW($A$4)&lt;N$3,INDIRECT("Sheet1!F"&amp;MATCH(Readout!N$2,Sheet1!$E$1:$E$1715,0)+ROW()-ROW($A$4)),"")</f>
        <v>-762.60703999999998</v>
      </c>
      <c r="O106">
        <f ca="1">IF(ROW()-ROW($A$4)&lt;O$3,INDIRECT("Sheet1!F"&amp;MATCH(Readout!O$2,Sheet1!$E$1:$E$1715,0)+ROW()-ROW($A$4)),"")</f>
        <v>-755.92156999999997</v>
      </c>
      <c r="P106">
        <f ca="1">IF(ROW()-ROW($A$4)&lt;P$3,INDIRECT("Sheet1!F"&amp;MATCH(Readout!P$2,Sheet1!$E$1:$E$1715,0)+ROW()-ROW($A$4)),"")</f>
        <v>-759.20785000000001</v>
      </c>
      <c r="Q106">
        <f ca="1">IF(ROW()-ROW($A$4)&lt;Q$3,INDIRECT("Sheet1!F"&amp;MATCH(Readout!Q$2,Sheet1!$E$1:$E$1937,0)+ROW()-ROW($A$4)),"")</f>
        <v>-760.18748000000005</v>
      </c>
    </row>
    <row r="107" spans="1:17" x14ac:dyDescent="0.2">
      <c r="A107" t="str">
        <f>Sheet1!G105</f>
        <v>Anneal Loop [HEAT]  2/14 Score</v>
      </c>
      <c r="B107">
        <f ca="1">IF(ROW()-ROW($A$4)&lt;B$3,INDIRECT("Sheet1!F"&amp;MATCH(Readout!B$2,Sheet1!$E$1:$E$1715,0)+ROW()-ROW($A$4)),"")</f>
        <v>-756.77693999999997</v>
      </c>
      <c r="C107">
        <f ca="1">IF(ROW()-ROW($A$4)&lt;C$3,INDIRECT("Sheet1!F"&amp;MATCH(Readout!C$2,Sheet1!$E$1:$E$1715,0)+ROW()-ROW($A$4)),"")</f>
        <v>-756.10338999999999</v>
      </c>
      <c r="D107">
        <f ca="1">IF(ROW()-ROW($A$4)&lt;D$3,INDIRECT("Sheet1!F"&amp;MATCH(Readout!D$2,Sheet1!$E$1:$E$1715,0)+ROW()-ROW($A$4)),"")</f>
        <v>-731.94521999999995</v>
      </c>
      <c r="E107">
        <f ca="1">IF(ROW()-ROW($A$4)&lt;E$3,INDIRECT("Sheet1!F"&amp;MATCH(Readout!E$2,Sheet1!$E$1:$E$1715,0)+ROW()-ROW($A$4)),"")</f>
        <v>-747.44442000000004</v>
      </c>
      <c r="F107">
        <f ca="1">IF(ROW()-ROW($A$4)&lt;F$3,INDIRECT("Sheet1!F"&amp;MATCH(Readout!F$2,Sheet1!$E$1:$E$1715,0)+ROW()-ROW($A$4)),"")</f>
        <v>-755.81568000000004</v>
      </c>
      <c r="G107">
        <f ca="1">IF(ROW()-ROW($A$4)&lt;G$3,INDIRECT("Sheet1!F"&amp;MATCH(Readout!G$2,Sheet1!$E$1:$E$1715,0)+ROW()-ROW($A$4)),"")</f>
        <v>-762.38586999999995</v>
      </c>
      <c r="H107">
        <f ca="1">IF(ROW()-ROW($A$4)&lt;H$3,INDIRECT("Sheet1!F"&amp;MATCH(Readout!H$2,Sheet1!$E$1:$E$1715,0)+ROW()-ROW($A$4)),"")</f>
        <v>-757.91862000000003</v>
      </c>
      <c r="I107">
        <f ca="1">IF(ROW()-ROW($A$4)&lt;I$3,INDIRECT("Sheet1!F"&amp;MATCH(Readout!I$2,Sheet1!$E$1:$E$1715,0)+ROW()-ROW($A$4)),"")</f>
        <v>-737.67093999999997</v>
      </c>
      <c r="J107">
        <f ca="1">IF(ROW()-ROW($A$4)&lt;J$3,INDIRECT("Sheet1!F"&amp;MATCH(Readout!J$2,Sheet1!$E$1:$E$1715,0)+ROW()-ROW($A$4)),"")</f>
        <v>-761.08231999999998</v>
      </c>
      <c r="K107">
        <f ca="1">IF(ROW()-ROW($A$4)&lt;K$3,INDIRECT("Sheet1!F"&amp;MATCH(Readout!K$2,Sheet1!$E$1:$E$1715,0)+ROW()-ROW($A$4)),"")</f>
        <v>-759.39878999999996</v>
      </c>
      <c r="L107">
        <f ca="1">IF(ROW()-ROW($A$4)&lt;L$3,INDIRECT("Sheet1!F"&amp;MATCH(Readout!L$2,Sheet1!$E$1:$E$1715,0)+ROW()-ROW($A$4)),"")</f>
        <v>-753.84677999999997</v>
      </c>
      <c r="M107">
        <f ca="1">IF(ROW()-ROW($A$4)&lt;M$3,INDIRECT("Sheet1!F"&amp;MATCH(Readout!M$2,Sheet1!$E$1:$E$1715,0)+ROW()-ROW($A$4)),"")</f>
        <v>-759.55673999999999</v>
      </c>
      <c r="N107">
        <f ca="1">IF(ROW()-ROW($A$4)&lt;N$3,INDIRECT("Sheet1!F"&amp;MATCH(Readout!N$2,Sheet1!$E$1:$E$1715,0)+ROW()-ROW($A$4)),"")</f>
        <v>-762.60703999999998</v>
      </c>
      <c r="O107">
        <f ca="1">IF(ROW()-ROW($A$4)&lt;O$3,INDIRECT("Sheet1!F"&amp;MATCH(Readout!O$2,Sheet1!$E$1:$E$1715,0)+ROW()-ROW($A$4)),"")</f>
        <v>-755.92156999999997</v>
      </c>
      <c r="P107">
        <f ca="1">IF(ROW()-ROW($A$4)&lt;P$3,INDIRECT("Sheet1!F"&amp;MATCH(Readout!P$2,Sheet1!$E$1:$E$1715,0)+ROW()-ROW($A$4)),"")</f>
        <v>-759.20785000000001</v>
      </c>
      <c r="Q107">
        <f ca="1">IF(ROW()-ROW($A$4)&lt;Q$3,INDIRECT("Sheet1!F"&amp;MATCH(Readout!Q$2,Sheet1!$E$1:$E$1937,0)+ROW()-ROW($A$4)),"")</f>
        <v>-760.18748000000005</v>
      </c>
    </row>
    <row r="108" spans="1:17" x14ac:dyDescent="0.2">
      <c r="A108" t="str">
        <f>Sheet1!G106</f>
        <v>Anneal Loop [HEAT]  3/14 Score</v>
      </c>
      <c r="B108">
        <f ca="1">IF(ROW()-ROW($A$4)&lt;B$3,INDIRECT("Sheet1!F"&amp;MATCH(Readout!B$2,Sheet1!$E$1:$E$1715,0)+ROW()-ROW($A$4)),"")</f>
        <v>-756.77693999999997</v>
      </c>
      <c r="C108">
        <f ca="1">IF(ROW()-ROW($A$4)&lt;C$3,INDIRECT("Sheet1!F"&amp;MATCH(Readout!C$2,Sheet1!$E$1:$E$1715,0)+ROW()-ROW($A$4)),"")</f>
        <v>-756.10338999999999</v>
      </c>
      <c r="D108">
        <f ca="1">IF(ROW()-ROW($A$4)&lt;D$3,INDIRECT("Sheet1!F"&amp;MATCH(Readout!D$2,Sheet1!$E$1:$E$1715,0)+ROW()-ROW($A$4)),"")</f>
        <v>-731.94521999999995</v>
      </c>
      <c r="E108">
        <f ca="1">IF(ROW()-ROW($A$4)&lt;E$3,INDIRECT("Sheet1!F"&amp;MATCH(Readout!E$2,Sheet1!$E$1:$E$1715,0)+ROW()-ROW($A$4)),"")</f>
        <v>-747.44442000000004</v>
      </c>
      <c r="F108">
        <f ca="1">IF(ROW()-ROW($A$4)&lt;F$3,INDIRECT("Sheet1!F"&amp;MATCH(Readout!F$2,Sheet1!$E$1:$E$1715,0)+ROW()-ROW($A$4)),"")</f>
        <v>-755.81568000000004</v>
      </c>
      <c r="G108">
        <f ca="1">IF(ROW()-ROW($A$4)&lt;G$3,INDIRECT("Sheet1!F"&amp;MATCH(Readout!G$2,Sheet1!$E$1:$E$1715,0)+ROW()-ROW($A$4)),"")</f>
        <v>-762.38586999999995</v>
      </c>
      <c r="H108">
        <f ca="1">IF(ROW()-ROW($A$4)&lt;H$3,INDIRECT("Sheet1!F"&amp;MATCH(Readout!H$2,Sheet1!$E$1:$E$1715,0)+ROW()-ROW($A$4)),"")</f>
        <v>-757.91862000000003</v>
      </c>
      <c r="I108">
        <f ca="1">IF(ROW()-ROW($A$4)&lt;I$3,INDIRECT("Sheet1!F"&amp;MATCH(Readout!I$2,Sheet1!$E$1:$E$1715,0)+ROW()-ROW($A$4)),"")</f>
        <v>-737.67093999999997</v>
      </c>
      <c r="J108">
        <f ca="1">IF(ROW()-ROW($A$4)&lt;J$3,INDIRECT("Sheet1!F"&amp;MATCH(Readout!J$2,Sheet1!$E$1:$E$1715,0)+ROW()-ROW($A$4)),"")</f>
        <v>-761.08231999999998</v>
      </c>
      <c r="K108">
        <f ca="1">IF(ROW()-ROW($A$4)&lt;K$3,INDIRECT("Sheet1!F"&amp;MATCH(Readout!K$2,Sheet1!$E$1:$E$1715,0)+ROW()-ROW($A$4)),"")</f>
        <v>-748.24717999999996</v>
      </c>
      <c r="L108">
        <f ca="1">IF(ROW()-ROW($A$4)&lt;L$3,INDIRECT("Sheet1!F"&amp;MATCH(Readout!L$2,Sheet1!$E$1:$E$1715,0)+ROW()-ROW($A$4)),"")</f>
        <v>-753.84677999999997</v>
      </c>
      <c r="M108">
        <f ca="1">IF(ROW()-ROW($A$4)&lt;M$3,INDIRECT("Sheet1!F"&amp;MATCH(Readout!M$2,Sheet1!$E$1:$E$1715,0)+ROW()-ROW($A$4)),"")</f>
        <v>-752.60931000000005</v>
      </c>
      <c r="N108">
        <f ca="1">IF(ROW()-ROW($A$4)&lt;N$3,INDIRECT("Sheet1!F"&amp;MATCH(Readout!N$2,Sheet1!$E$1:$E$1715,0)+ROW()-ROW($A$4)),"")</f>
        <v>-762.60703999999998</v>
      </c>
      <c r="O108">
        <f ca="1">IF(ROW()-ROW($A$4)&lt;O$3,INDIRECT("Sheet1!F"&amp;MATCH(Readout!O$2,Sheet1!$E$1:$E$1715,0)+ROW()-ROW($A$4)),"")</f>
        <v>-740.28895999999997</v>
      </c>
      <c r="P108">
        <f ca="1">IF(ROW()-ROW($A$4)&lt;P$3,INDIRECT("Sheet1!F"&amp;MATCH(Readout!P$2,Sheet1!$E$1:$E$1715,0)+ROW()-ROW($A$4)),"")</f>
        <v>-759.20785000000001</v>
      </c>
      <c r="Q108">
        <f ca="1">IF(ROW()-ROW($A$4)&lt;Q$3,INDIRECT("Sheet1!F"&amp;MATCH(Readout!Q$2,Sheet1!$E$1:$E$1937,0)+ROW()-ROW($A$4)),"")</f>
        <v>-760.18748000000005</v>
      </c>
    </row>
    <row r="109" spans="1:17" x14ac:dyDescent="0.2">
      <c r="A109" t="str">
        <f>Sheet1!G107</f>
        <v>Anneal Loop [COOL]  4/14 Score</v>
      </c>
      <c r="B109">
        <f ca="1">IF(ROW()-ROW($A$4)&lt;B$3,INDIRECT("Sheet1!F"&amp;MATCH(Readout!B$2,Sheet1!$E$1:$E$1715,0)+ROW()-ROW($A$4)),"")</f>
        <v>-753.03540999999996</v>
      </c>
      <c r="C109">
        <f ca="1">IF(ROW()-ROW($A$4)&lt;C$3,INDIRECT("Sheet1!F"&amp;MATCH(Readout!C$2,Sheet1!$E$1:$E$1715,0)+ROW()-ROW($A$4)),"")</f>
        <v>-749.15309999999999</v>
      </c>
      <c r="D109">
        <f ca="1">IF(ROW()-ROW($A$4)&lt;D$3,INDIRECT("Sheet1!F"&amp;MATCH(Readout!D$2,Sheet1!$E$1:$E$1715,0)+ROW()-ROW($A$4)),"")</f>
        <v>-731.94521999999995</v>
      </c>
      <c r="E109">
        <f ca="1">IF(ROW()-ROW($A$4)&lt;E$3,INDIRECT("Sheet1!F"&amp;MATCH(Readout!E$2,Sheet1!$E$1:$E$1715,0)+ROW()-ROW($A$4)),"")</f>
        <v>-748.80858999999998</v>
      </c>
      <c r="F109">
        <f ca="1">IF(ROW()-ROW($A$4)&lt;F$3,INDIRECT("Sheet1!F"&amp;MATCH(Readout!F$2,Sheet1!$E$1:$E$1715,0)+ROW()-ROW($A$4)),"")</f>
        <v>-752.89751999999999</v>
      </c>
      <c r="G109">
        <f ca="1">IF(ROW()-ROW($A$4)&lt;G$3,INDIRECT("Sheet1!F"&amp;MATCH(Readout!G$2,Sheet1!$E$1:$E$1715,0)+ROW()-ROW($A$4)),"")</f>
        <v>-756.72221000000002</v>
      </c>
      <c r="H109">
        <f ca="1">IF(ROW()-ROW($A$4)&lt;H$3,INDIRECT("Sheet1!F"&amp;MATCH(Readout!H$2,Sheet1!$E$1:$E$1715,0)+ROW()-ROW($A$4)),"")</f>
        <v>-757.91862000000003</v>
      </c>
      <c r="I109">
        <f ca="1">IF(ROW()-ROW($A$4)&lt;I$3,INDIRECT("Sheet1!F"&amp;MATCH(Readout!I$2,Sheet1!$E$1:$E$1715,0)+ROW()-ROW($A$4)),"")</f>
        <v>-740.06967999999995</v>
      </c>
      <c r="J109">
        <f ca="1">IF(ROW()-ROW($A$4)&lt;J$3,INDIRECT("Sheet1!F"&amp;MATCH(Readout!J$2,Sheet1!$E$1:$E$1715,0)+ROW()-ROW($A$4)),"")</f>
        <v>-761.08231999999998</v>
      </c>
      <c r="K109">
        <f ca="1">IF(ROW()-ROW($A$4)&lt;K$3,INDIRECT("Sheet1!F"&amp;MATCH(Readout!K$2,Sheet1!$E$1:$E$1715,0)+ROW()-ROW($A$4)),"")</f>
        <v>-749.45384000000001</v>
      </c>
      <c r="L109">
        <f ca="1">IF(ROW()-ROW($A$4)&lt;L$3,INDIRECT("Sheet1!F"&amp;MATCH(Readout!L$2,Sheet1!$E$1:$E$1715,0)+ROW()-ROW($A$4)),"")</f>
        <v>-752.37126999999998</v>
      </c>
      <c r="M109">
        <f ca="1">IF(ROW()-ROW($A$4)&lt;M$3,INDIRECT("Sheet1!F"&amp;MATCH(Readout!M$2,Sheet1!$E$1:$E$1715,0)+ROW()-ROW($A$4)),"")</f>
        <v>-751.73344999999995</v>
      </c>
      <c r="N109">
        <f ca="1">IF(ROW()-ROW($A$4)&lt;N$3,INDIRECT("Sheet1!F"&amp;MATCH(Readout!N$2,Sheet1!$E$1:$E$1715,0)+ROW()-ROW($A$4)),"")</f>
        <v>-762.60703999999998</v>
      </c>
      <c r="O109">
        <f ca="1">IF(ROW()-ROW($A$4)&lt;O$3,INDIRECT("Sheet1!F"&amp;MATCH(Readout!O$2,Sheet1!$E$1:$E$1715,0)+ROW()-ROW($A$4)),"")</f>
        <v>-744.62522000000001</v>
      </c>
      <c r="P109">
        <f ca="1">IF(ROW()-ROW($A$4)&lt;P$3,INDIRECT("Sheet1!F"&amp;MATCH(Readout!P$2,Sheet1!$E$1:$E$1715,0)+ROW()-ROW($A$4)),"")</f>
        <v>-759.20785000000001</v>
      </c>
      <c r="Q109">
        <f ca="1">IF(ROW()-ROW($A$4)&lt;Q$3,INDIRECT("Sheet1!F"&amp;MATCH(Readout!Q$2,Sheet1!$E$1:$E$1937,0)+ROW()-ROW($A$4)),"")</f>
        <v>-754.58326999999997</v>
      </c>
    </row>
    <row r="110" spans="1:17" x14ac:dyDescent="0.2">
      <c r="A110" t="str">
        <f>Sheet1!G108</f>
        <v>Anneal Loop [COOL]  5/14 Score</v>
      </c>
      <c r="B110">
        <f ca="1">IF(ROW()-ROW($A$4)&lt;B$3,INDIRECT("Sheet1!F"&amp;MATCH(Readout!B$2,Sheet1!$E$1:$E$1715,0)+ROW()-ROW($A$4)),"")</f>
        <v>-747.80357000000004</v>
      </c>
      <c r="C110">
        <f ca="1">IF(ROW()-ROW($A$4)&lt;C$3,INDIRECT("Sheet1!F"&amp;MATCH(Readout!C$2,Sheet1!$E$1:$E$1715,0)+ROW()-ROW($A$4)),"")</f>
        <v>-750.90786000000003</v>
      </c>
      <c r="D110">
        <f ca="1">IF(ROW()-ROW($A$4)&lt;D$3,INDIRECT("Sheet1!F"&amp;MATCH(Readout!D$2,Sheet1!$E$1:$E$1715,0)+ROW()-ROW($A$4)),"")</f>
        <v>-727.75604999999996</v>
      </c>
      <c r="E110">
        <f ca="1">IF(ROW()-ROW($A$4)&lt;E$3,INDIRECT("Sheet1!F"&amp;MATCH(Readout!E$2,Sheet1!$E$1:$E$1715,0)+ROW()-ROW($A$4)),"")</f>
        <v>-748.80858999999998</v>
      </c>
      <c r="F110">
        <f ca="1">IF(ROW()-ROW($A$4)&lt;F$3,INDIRECT("Sheet1!F"&amp;MATCH(Readout!F$2,Sheet1!$E$1:$E$1715,0)+ROW()-ROW($A$4)),"")</f>
        <v>-752.89751999999999</v>
      </c>
      <c r="G110">
        <f ca="1">IF(ROW()-ROW($A$4)&lt;G$3,INDIRECT("Sheet1!F"&amp;MATCH(Readout!G$2,Sheet1!$E$1:$E$1715,0)+ROW()-ROW($A$4)),"")</f>
        <v>-757.74239999999998</v>
      </c>
      <c r="H110">
        <f ca="1">IF(ROW()-ROW($A$4)&lt;H$3,INDIRECT("Sheet1!F"&amp;MATCH(Readout!H$2,Sheet1!$E$1:$E$1715,0)+ROW()-ROW($A$4)),"")</f>
        <v>-754.58280000000002</v>
      </c>
      <c r="I110">
        <f ca="1">IF(ROW()-ROW($A$4)&lt;I$3,INDIRECT("Sheet1!F"&amp;MATCH(Readout!I$2,Sheet1!$E$1:$E$1715,0)+ROW()-ROW($A$4)),"")</f>
        <v>-743.23860999999999</v>
      </c>
      <c r="J110">
        <f ca="1">IF(ROW()-ROW($A$4)&lt;J$3,INDIRECT("Sheet1!F"&amp;MATCH(Readout!J$2,Sheet1!$E$1:$E$1715,0)+ROW()-ROW($A$4)),"")</f>
        <v>-761.08231999999998</v>
      </c>
      <c r="K110">
        <f ca="1">IF(ROW()-ROW($A$4)&lt;K$3,INDIRECT("Sheet1!F"&amp;MATCH(Readout!K$2,Sheet1!$E$1:$E$1715,0)+ROW()-ROW($A$4)),"")</f>
        <v>-749.45384000000001</v>
      </c>
      <c r="L110">
        <f ca="1">IF(ROW()-ROW($A$4)&lt;L$3,INDIRECT("Sheet1!F"&amp;MATCH(Readout!L$2,Sheet1!$E$1:$E$1715,0)+ROW()-ROW($A$4)),"")</f>
        <v>-752.37126999999998</v>
      </c>
      <c r="M110">
        <f ca="1">IF(ROW()-ROW($A$4)&lt;M$3,INDIRECT("Sheet1!F"&amp;MATCH(Readout!M$2,Sheet1!$E$1:$E$1715,0)+ROW()-ROW($A$4)),"")</f>
        <v>-751.23204999999996</v>
      </c>
      <c r="N110">
        <f ca="1">IF(ROW()-ROW($A$4)&lt;N$3,INDIRECT("Sheet1!F"&amp;MATCH(Readout!N$2,Sheet1!$E$1:$E$1715,0)+ROW()-ROW($A$4)),"")</f>
        <v>-757.65042000000005</v>
      </c>
      <c r="O110">
        <f ca="1">IF(ROW()-ROW($A$4)&lt;O$3,INDIRECT("Sheet1!F"&amp;MATCH(Readout!O$2,Sheet1!$E$1:$E$1715,0)+ROW()-ROW($A$4)),"")</f>
        <v>-744.73003000000006</v>
      </c>
      <c r="P110">
        <f ca="1">IF(ROW()-ROW($A$4)&lt;P$3,INDIRECT("Sheet1!F"&amp;MATCH(Readout!P$2,Sheet1!$E$1:$E$1715,0)+ROW()-ROW($A$4)),"")</f>
        <v>-759.20785000000001</v>
      </c>
      <c r="Q110">
        <f ca="1">IF(ROW()-ROW($A$4)&lt;Q$3,INDIRECT("Sheet1!F"&amp;MATCH(Readout!Q$2,Sheet1!$E$1:$E$1937,0)+ROW()-ROW($A$4)),"")</f>
        <v>-754.58326999999997</v>
      </c>
    </row>
    <row r="111" spans="1:17" x14ac:dyDescent="0.2">
      <c r="A111" t="str">
        <f>Sheet1!G109</f>
        <v>Anneal Loop [COOL]  6/14 Score</v>
      </c>
      <c r="B111">
        <f ca="1">IF(ROW()-ROW($A$4)&lt;B$3,INDIRECT("Sheet1!F"&amp;MATCH(Readout!B$2,Sheet1!$E$1:$E$1715,0)+ROW()-ROW($A$4)),"")</f>
        <v>-747.80357000000004</v>
      </c>
      <c r="C111">
        <f ca="1">IF(ROW()-ROW($A$4)&lt;C$3,INDIRECT("Sheet1!F"&amp;MATCH(Readout!C$2,Sheet1!$E$1:$E$1715,0)+ROW()-ROW($A$4)),"")</f>
        <v>-750.90786000000003</v>
      </c>
      <c r="D111">
        <f ca="1">IF(ROW()-ROW($A$4)&lt;D$3,INDIRECT("Sheet1!F"&amp;MATCH(Readout!D$2,Sheet1!$E$1:$E$1715,0)+ROW()-ROW($A$4)),"")</f>
        <v>-725.67816000000005</v>
      </c>
      <c r="E111">
        <f ca="1">IF(ROW()-ROW($A$4)&lt;E$3,INDIRECT("Sheet1!F"&amp;MATCH(Readout!E$2,Sheet1!$E$1:$E$1715,0)+ROW()-ROW($A$4)),"")</f>
        <v>-745.70858999999996</v>
      </c>
      <c r="F111">
        <f ca="1">IF(ROW()-ROW($A$4)&lt;F$3,INDIRECT("Sheet1!F"&amp;MATCH(Readout!F$2,Sheet1!$E$1:$E$1715,0)+ROW()-ROW($A$4)),"")</f>
        <v>-749.08839</v>
      </c>
      <c r="G111">
        <f ca="1">IF(ROW()-ROW($A$4)&lt;G$3,INDIRECT("Sheet1!F"&amp;MATCH(Readout!G$2,Sheet1!$E$1:$E$1715,0)+ROW()-ROW($A$4)),"")</f>
        <v>-757.74239999999998</v>
      </c>
      <c r="H111">
        <f ca="1">IF(ROW()-ROW($A$4)&lt;H$3,INDIRECT("Sheet1!F"&amp;MATCH(Readout!H$2,Sheet1!$E$1:$E$1715,0)+ROW()-ROW($A$4)),"")</f>
        <v>-753.22506999999996</v>
      </c>
      <c r="I111">
        <f ca="1">IF(ROW()-ROW($A$4)&lt;I$3,INDIRECT("Sheet1!F"&amp;MATCH(Readout!I$2,Sheet1!$E$1:$E$1715,0)+ROW()-ROW($A$4)),"")</f>
        <v>-747.60035000000005</v>
      </c>
      <c r="J111">
        <f ca="1">IF(ROW()-ROW($A$4)&lt;J$3,INDIRECT("Sheet1!F"&amp;MATCH(Readout!J$2,Sheet1!$E$1:$E$1715,0)+ROW()-ROW($A$4)),"")</f>
        <v>-755.03247999999996</v>
      </c>
      <c r="K111">
        <f ca="1">IF(ROW()-ROW($A$4)&lt;K$3,INDIRECT("Sheet1!F"&amp;MATCH(Readout!K$2,Sheet1!$E$1:$E$1715,0)+ROW()-ROW($A$4)),"")</f>
        <v>-747.93151999999998</v>
      </c>
      <c r="L111">
        <f ca="1">IF(ROW()-ROW($A$4)&lt;L$3,INDIRECT("Sheet1!F"&amp;MATCH(Readout!L$2,Sheet1!$E$1:$E$1715,0)+ROW()-ROW($A$4)),"")</f>
        <v>-752.37126999999998</v>
      </c>
      <c r="M111">
        <f ca="1">IF(ROW()-ROW($A$4)&lt;M$3,INDIRECT("Sheet1!F"&amp;MATCH(Readout!M$2,Sheet1!$E$1:$E$1715,0)+ROW()-ROW($A$4)),"")</f>
        <v>-750.19177000000002</v>
      </c>
      <c r="N111">
        <f ca="1">IF(ROW()-ROW($A$4)&lt;N$3,INDIRECT("Sheet1!F"&amp;MATCH(Readout!N$2,Sheet1!$E$1:$E$1715,0)+ROW()-ROW($A$4)),"")</f>
        <v>-757.71667000000002</v>
      </c>
      <c r="O111">
        <f ca="1">IF(ROW()-ROW($A$4)&lt;O$3,INDIRECT("Sheet1!F"&amp;MATCH(Readout!O$2,Sheet1!$E$1:$E$1715,0)+ROW()-ROW($A$4)),"")</f>
        <v>-738.42332999999996</v>
      </c>
      <c r="P111">
        <f ca="1">IF(ROW()-ROW($A$4)&lt;P$3,INDIRECT("Sheet1!F"&amp;MATCH(Readout!P$2,Sheet1!$E$1:$E$1715,0)+ROW()-ROW($A$4)),"")</f>
        <v>-757.02296999999999</v>
      </c>
      <c r="Q111">
        <f ca="1">IF(ROW()-ROW($A$4)&lt;Q$3,INDIRECT("Sheet1!F"&amp;MATCH(Readout!Q$2,Sheet1!$E$1:$E$1937,0)+ROW()-ROW($A$4)),"")</f>
        <v>-747.65980999999999</v>
      </c>
    </row>
    <row r="112" spans="1:17" x14ac:dyDescent="0.2">
      <c r="A112" t="str">
        <f>Sheet1!G110</f>
        <v>Anneal Loop [COOL]  7/14 Score</v>
      </c>
      <c r="B112">
        <f ca="1">IF(ROW()-ROW($A$4)&lt;B$3,INDIRECT("Sheet1!F"&amp;MATCH(Readout!B$2,Sheet1!$E$1:$E$1715,0)+ROW()-ROW($A$4)),"")</f>
        <v>-747.80357000000004</v>
      </c>
      <c r="C112">
        <f ca="1">IF(ROW()-ROW($A$4)&lt;C$3,INDIRECT("Sheet1!F"&amp;MATCH(Readout!C$2,Sheet1!$E$1:$E$1715,0)+ROW()-ROW($A$4)),"")</f>
        <v>-750.90786000000003</v>
      </c>
      <c r="D112">
        <f ca="1">IF(ROW()-ROW($A$4)&lt;D$3,INDIRECT("Sheet1!F"&amp;MATCH(Readout!D$2,Sheet1!$E$1:$E$1715,0)+ROW()-ROW($A$4)),"")</f>
        <v>-718.38761999999997</v>
      </c>
      <c r="E112">
        <f ca="1">IF(ROW()-ROW($A$4)&lt;E$3,INDIRECT("Sheet1!F"&amp;MATCH(Readout!E$2,Sheet1!$E$1:$E$1715,0)+ROW()-ROW($A$4)),"")</f>
        <v>-746.49121000000002</v>
      </c>
      <c r="F112">
        <f ca="1">IF(ROW()-ROW($A$4)&lt;F$3,INDIRECT("Sheet1!F"&amp;MATCH(Readout!F$2,Sheet1!$E$1:$E$1715,0)+ROW()-ROW($A$4)),"")</f>
        <v>-745.97403999999995</v>
      </c>
      <c r="G112">
        <f ca="1">IF(ROW()-ROW($A$4)&lt;G$3,INDIRECT("Sheet1!F"&amp;MATCH(Readout!G$2,Sheet1!$E$1:$E$1715,0)+ROW()-ROW($A$4)),"")</f>
        <v>-757.62167999999997</v>
      </c>
      <c r="H112">
        <f ca="1">IF(ROW()-ROW($A$4)&lt;H$3,INDIRECT("Sheet1!F"&amp;MATCH(Readout!H$2,Sheet1!$E$1:$E$1715,0)+ROW()-ROW($A$4)),"")</f>
        <v>-753.14706999999999</v>
      </c>
      <c r="I112">
        <f ca="1">IF(ROW()-ROW($A$4)&lt;I$3,INDIRECT("Sheet1!F"&amp;MATCH(Readout!I$2,Sheet1!$E$1:$E$1715,0)+ROW()-ROW($A$4)),"")</f>
        <v>-749.19784000000004</v>
      </c>
      <c r="J112">
        <f ca="1">IF(ROW()-ROW($A$4)&lt;J$3,INDIRECT("Sheet1!F"&amp;MATCH(Readout!J$2,Sheet1!$E$1:$E$1715,0)+ROW()-ROW($A$4)),"")</f>
        <v>-750.18627000000004</v>
      </c>
      <c r="K112">
        <f ca="1">IF(ROW()-ROW($A$4)&lt;K$3,INDIRECT("Sheet1!F"&amp;MATCH(Readout!K$2,Sheet1!$E$1:$E$1715,0)+ROW()-ROW($A$4)),"")</f>
        <v>-736.58924999999999</v>
      </c>
      <c r="L112">
        <f ca="1">IF(ROW()-ROW($A$4)&lt;L$3,INDIRECT("Sheet1!F"&amp;MATCH(Readout!L$2,Sheet1!$E$1:$E$1715,0)+ROW()-ROW($A$4)),"")</f>
        <v>-745.03034000000002</v>
      </c>
      <c r="M112">
        <f ca="1">IF(ROW()-ROW($A$4)&lt;M$3,INDIRECT("Sheet1!F"&amp;MATCH(Readout!M$2,Sheet1!$E$1:$E$1715,0)+ROW()-ROW($A$4)),"")</f>
        <v>-750.19177000000002</v>
      </c>
      <c r="N112">
        <f ca="1">IF(ROW()-ROW($A$4)&lt;N$3,INDIRECT("Sheet1!F"&amp;MATCH(Readout!N$2,Sheet1!$E$1:$E$1715,0)+ROW()-ROW($A$4)),"")</f>
        <v>-757.11055999999996</v>
      </c>
      <c r="O112">
        <f ca="1">IF(ROW()-ROW($A$4)&lt;O$3,INDIRECT("Sheet1!F"&amp;MATCH(Readout!O$2,Sheet1!$E$1:$E$1715,0)+ROW()-ROW($A$4)),"")</f>
        <v>-740.51076</v>
      </c>
      <c r="P112">
        <f ca="1">IF(ROW()-ROW($A$4)&lt;P$3,INDIRECT("Sheet1!F"&amp;MATCH(Readout!P$2,Sheet1!$E$1:$E$1715,0)+ROW()-ROW($A$4)),"")</f>
        <v>-757.02296999999999</v>
      </c>
      <c r="Q112">
        <f ca="1">IF(ROW()-ROW($A$4)&lt;Q$3,INDIRECT("Sheet1!F"&amp;MATCH(Readout!Q$2,Sheet1!$E$1:$E$1937,0)+ROW()-ROW($A$4)),"")</f>
        <v>-746.29682000000003</v>
      </c>
    </row>
    <row r="113" spans="1:17" x14ac:dyDescent="0.2">
      <c r="A113" t="str">
        <f>Sheet1!G111</f>
        <v>Anneal Loop [HEAT]  8/14 Score</v>
      </c>
      <c r="B113">
        <f ca="1">IF(ROW()-ROW($A$4)&lt;B$3,INDIRECT("Sheet1!F"&amp;MATCH(Readout!B$2,Sheet1!$E$1:$E$1715,0)+ROW()-ROW($A$4)),"")</f>
        <v>-747.80357000000004</v>
      </c>
      <c r="C113">
        <f ca="1">IF(ROW()-ROW($A$4)&lt;C$3,INDIRECT("Sheet1!F"&amp;MATCH(Readout!C$2,Sheet1!$E$1:$E$1715,0)+ROW()-ROW($A$4)),"")</f>
        <v>-750.90786000000003</v>
      </c>
      <c r="D113">
        <f ca="1">IF(ROW()-ROW($A$4)&lt;D$3,INDIRECT("Sheet1!F"&amp;MATCH(Readout!D$2,Sheet1!$E$1:$E$1715,0)+ROW()-ROW($A$4)),"")</f>
        <v>-718.38761999999997</v>
      </c>
      <c r="E113">
        <f ca="1">IF(ROW()-ROW($A$4)&lt;E$3,INDIRECT("Sheet1!F"&amp;MATCH(Readout!E$2,Sheet1!$E$1:$E$1715,0)+ROW()-ROW($A$4)),"")</f>
        <v>-746.49121000000002</v>
      </c>
      <c r="F113">
        <f ca="1">IF(ROW()-ROW($A$4)&lt;F$3,INDIRECT("Sheet1!F"&amp;MATCH(Readout!F$2,Sheet1!$E$1:$E$1715,0)+ROW()-ROW($A$4)),"")</f>
        <v>-745.97403999999995</v>
      </c>
      <c r="G113">
        <f ca="1">IF(ROW()-ROW($A$4)&lt;G$3,INDIRECT("Sheet1!F"&amp;MATCH(Readout!G$2,Sheet1!$E$1:$E$1715,0)+ROW()-ROW($A$4)),"")</f>
        <v>-757.62167999999997</v>
      </c>
      <c r="H113">
        <f ca="1">IF(ROW()-ROW($A$4)&lt;H$3,INDIRECT("Sheet1!F"&amp;MATCH(Readout!H$2,Sheet1!$E$1:$E$1715,0)+ROW()-ROW($A$4)),"")</f>
        <v>-753.14706999999999</v>
      </c>
      <c r="I113">
        <f ca="1">IF(ROW()-ROW($A$4)&lt;I$3,INDIRECT("Sheet1!F"&amp;MATCH(Readout!I$2,Sheet1!$E$1:$E$1715,0)+ROW()-ROW($A$4)),"")</f>
        <v>-749.19784000000004</v>
      </c>
      <c r="J113">
        <f ca="1">IF(ROW()-ROW($A$4)&lt;J$3,INDIRECT("Sheet1!F"&amp;MATCH(Readout!J$2,Sheet1!$E$1:$E$1715,0)+ROW()-ROW($A$4)),"")</f>
        <v>-750.18627000000004</v>
      </c>
      <c r="K113">
        <f ca="1">IF(ROW()-ROW($A$4)&lt;K$3,INDIRECT("Sheet1!F"&amp;MATCH(Readout!K$2,Sheet1!$E$1:$E$1715,0)+ROW()-ROW($A$4)),"")</f>
        <v>-736.58924999999999</v>
      </c>
      <c r="L113">
        <f ca="1">IF(ROW()-ROW($A$4)&lt;L$3,INDIRECT("Sheet1!F"&amp;MATCH(Readout!L$2,Sheet1!$E$1:$E$1715,0)+ROW()-ROW($A$4)),"")</f>
        <v>-745.03034000000002</v>
      </c>
      <c r="M113">
        <f ca="1">IF(ROW()-ROW($A$4)&lt;M$3,INDIRECT("Sheet1!F"&amp;MATCH(Readout!M$2,Sheet1!$E$1:$E$1715,0)+ROW()-ROW($A$4)),"")</f>
        <v>-750.19177000000002</v>
      </c>
      <c r="N113">
        <f ca="1">IF(ROW()-ROW($A$4)&lt;N$3,INDIRECT("Sheet1!F"&amp;MATCH(Readout!N$2,Sheet1!$E$1:$E$1715,0)+ROW()-ROW($A$4)),"")</f>
        <v>-757.11055999999996</v>
      </c>
      <c r="O113">
        <f ca="1">IF(ROW()-ROW($A$4)&lt;O$3,INDIRECT("Sheet1!F"&amp;MATCH(Readout!O$2,Sheet1!$E$1:$E$1715,0)+ROW()-ROW($A$4)),"")</f>
        <v>-740.51076</v>
      </c>
      <c r="P113">
        <f ca="1">IF(ROW()-ROW($A$4)&lt;P$3,INDIRECT("Sheet1!F"&amp;MATCH(Readout!P$2,Sheet1!$E$1:$E$1715,0)+ROW()-ROW($A$4)),"")</f>
        <v>-744.73689000000002</v>
      </c>
      <c r="Q113">
        <f ca="1">IF(ROW()-ROW($A$4)&lt;Q$3,INDIRECT("Sheet1!F"&amp;MATCH(Readout!Q$2,Sheet1!$E$1:$E$1937,0)+ROW()-ROW($A$4)),"")</f>
        <v>-746.29682000000003</v>
      </c>
    </row>
    <row r="114" spans="1:17" x14ac:dyDescent="0.2">
      <c r="A114" t="str">
        <f>Sheet1!G112</f>
        <v>Anneal Loop [HEAT]  9/14 Score</v>
      </c>
      <c r="B114">
        <f ca="1">IF(ROW()-ROW($A$4)&lt;B$3,INDIRECT("Sheet1!F"&amp;MATCH(Readout!B$2,Sheet1!$E$1:$E$1715,0)+ROW()-ROW($A$4)),"")</f>
        <v>-736.55665999999997</v>
      </c>
      <c r="C114">
        <f ca="1">IF(ROW()-ROW($A$4)&lt;C$3,INDIRECT("Sheet1!F"&amp;MATCH(Readout!C$2,Sheet1!$E$1:$E$1715,0)+ROW()-ROW($A$4)),"")</f>
        <v>-750.90786000000003</v>
      </c>
      <c r="D114">
        <f ca="1">IF(ROW()-ROW($A$4)&lt;D$3,INDIRECT("Sheet1!F"&amp;MATCH(Readout!D$2,Sheet1!$E$1:$E$1715,0)+ROW()-ROW($A$4)),"")</f>
        <v>-718.38761999999997</v>
      </c>
      <c r="E114">
        <f ca="1">IF(ROW()-ROW($A$4)&lt;E$3,INDIRECT("Sheet1!F"&amp;MATCH(Readout!E$2,Sheet1!$E$1:$E$1715,0)+ROW()-ROW($A$4)),"")</f>
        <v>-746.49121000000002</v>
      </c>
      <c r="F114">
        <f ca="1">IF(ROW()-ROW($A$4)&lt;F$3,INDIRECT("Sheet1!F"&amp;MATCH(Readout!F$2,Sheet1!$E$1:$E$1715,0)+ROW()-ROW($A$4)),"")</f>
        <v>-745.97403999999995</v>
      </c>
      <c r="G114">
        <f ca="1">IF(ROW()-ROW($A$4)&lt;G$3,INDIRECT("Sheet1!F"&amp;MATCH(Readout!G$2,Sheet1!$E$1:$E$1715,0)+ROW()-ROW($A$4)),"")</f>
        <v>-757.62167999999997</v>
      </c>
      <c r="H114">
        <f ca="1">IF(ROW()-ROW($A$4)&lt;H$3,INDIRECT("Sheet1!F"&amp;MATCH(Readout!H$2,Sheet1!$E$1:$E$1715,0)+ROW()-ROW($A$4)),"")</f>
        <v>-735.71626000000003</v>
      </c>
      <c r="I114">
        <f ca="1">IF(ROW()-ROW($A$4)&lt;I$3,INDIRECT("Sheet1!F"&amp;MATCH(Readout!I$2,Sheet1!$E$1:$E$1715,0)+ROW()-ROW($A$4)),"")</f>
        <v>-749.19784000000004</v>
      </c>
      <c r="J114">
        <f ca="1">IF(ROW()-ROW($A$4)&lt;J$3,INDIRECT("Sheet1!F"&amp;MATCH(Readout!J$2,Sheet1!$E$1:$E$1715,0)+ROW()-ROW($A$4)),"")</f>
        <v>-750.18627000000004</v>
      </c>
      <c r="K114">
        <f ca="1">IF(ROW()-ROW($A$4)&lt;K$3,INDIRECT("Sheet1!F"&amp;MATCH(Readout!K$2,Sheet1!$E$1:$E$1715,0)+ROW()-ROW($A$4)),"")</f>
        <v>-729.43800999999996</v>
      </c>
      <c r="L114">
        <f ca="1">IF(ROW()-ROW($A$4)&lt;L$3,INDIRECT("Sheet1!F"&amp;MATCH(Readout!L$2,Sheet1!$E$1:$E$1715,0)+ROW()-ROW($A$4)),"")</f>
        <v>-745.03034000000002</v>
      </c>
      <c r="M114">
        <f ca="1">IF(ROW()-ROW($A$4)&lt;M$3,INDIRECT("Sheet1!F"&amp;MATCH(Readout!M$2,Sheet1!$E$1:$E$1715,0)+ROW()-ROW($A$4)),"")</f>
        <v>-750.19177000000002</v>
      </c>
      <c r="N114">
        <f ca="1">IF(ROW()-ROW($A$4)&lt;N$3,INDIRECT("Sheet1!F"&amp;MATCH(Readout!N$2,Sheet1!$E$1:$E$1715,0)+ROW()-ROW($A$4)),"")</f>
        <v>-739.05633999999998</v>
      </c>
      <c r="O114">
        <f ca="1">IF(ROW()-ROW($A$4)&lt;O$3,INDIRECT("Sheet1!F"&amp;MATCH(Readout!O$2,Sheet1!$E$1:$E$1715,0)+ROW()-ROW($A$4)),"")</f>
        <v>-740.51076</v>
      </c>
      <c r="P114">
        <f ca="1">IF(ROW()-ROW($A$4)&lt;P$3,INDIRECT("Sheet1!F"&amp;MATCH(Readout!P$2,Sheet1!$E$1:$E$1715,0)+ROW()-ROW($A$4)),"")</f>
        <v>-744.73689000000002</v>
      </c>
      <c r="Q114">
        <f ca="1">IF(ROW()-ROW($A$4)&lt;Q$3,INDIRECT("Sheet1!F"&amp;MATCH(Readout!Q$2,Sheet1!$E$1:$E$1937,0)+ROW()-ROW($A$4)),"")</f>
        <v>-746.29682000000003</v>
      </c>
    </row>
    <row r="115" spans="1:17" x14ac:dyDescent="0.2">
      <c r="A115" t="str">
        <f>Sheet1!G113</f>
        <v>Anneal Loop [HEAT] 10/14 Score</v>
      </c>
      <c r="B115">
        <f ca="1">IF(ROW()-ROW($A$4)&lt;B$3,INDIRECT("Sheet1!F"&amp;MATCH(Readout!B$2,Sheet1!$E$1:$E$1715,0)+ROW()-ROW($A$4)),"")</f>
        <v>-736.55665999999997</v>
      </c>
      <c r="C115">
        <f ca="1">IF(ROW()-ROW($A$4)&lt;C$3,INDIRECT("Sheet1!F"&amp;MATCH(Readout!C$2,Sheet1!$E$1:$E$1715,0)+ROW()-ROW($A$4)),"")</f>
        <v>-750.90786000000003</v>
      </c>
      <c r="D115">
        <f ca="1">IF(ROW()-ROW($A$4)&lt;D$3,INDIRECT("Sheet1!F"&amp;MATCH(Readout!D$2,Sheet1!$E$1:$E$1715,0)+ROW()-ROW($A$4)),"")</f>
        <v>-718.38761999999997</v>
      </c>
      <c r="E115">
        <f ca="1">IF(ROW()-ROW($A$4)&lt;E$3,INDIRECT("Sheet1!F"&amp;MATCH(Readout!E$2,Sheet1!$E$1:$E$1715,0)+ROW()-ROW($A$4)),"")</f>
        <v>-740.10826999999995</v>
      </c>
      <c r="F115">
        <f ca="1">IF(ROW()-ROW($A$4)&lt;F$3,INDIRECT("Sheet1!F"&amp;MATCH(Readout!F$2,Sheet1!$E$1:$E$1715,0)+ROW()-ROW($A$4)),"")</f>
        <v>-745.97403999999995</v>
      </c>
      <c r="G115">
        <f ca="1">IF(ROW()-ROW($A$4)&lt;G$3,INDIRECT("Sheet1!F"&amp;MATCH(Readout!G$2,Sheet1!$E$1:$E$1715,0)+ROW()-ROW($A$4)),"")</f>
        <v>-757.62167999999997</v>
      </c>
      <c r="H115">
        <f ca="1">IF(ROW()-ROW($A$4)&lt;H$3,INDIRECT("Sheet1!F"&amp;MATCH(Readout!H$2,Sheet1!$E$1:$E$1715,0)+ROW()-ROW($A$4)),"")</f>
        <v>-720.64427000000001</v>
      </c>
      <c r="I115">
        <f ca="1">IF(ROW()-ROW($A$4)&lt;I$3,INDIRECT("Sheet1!F"&amp;MATCH(Readout!I$2,Sheet1!$E$1:$E$1715,0)+ROW()-ROW($A$4)),"")</f>
        <v>-749.19784000000004</v>
      </c>
      <c r="J115">
        <f ca="1">IF(ROW()-ROW($A$4)&lt;J$3,INDIRECT("Sheet1!F"&amp;MATCH(Readout!J$2,Sheet1!$E$1:$E$1715,0)+ROW()-ROW($A$4)),"")</f>
        <v>-750.18627000000004</v>
      </c>
      <c r="K115">
        <f ca="1">IF(ROW()-ROW($A$4)&lt;K$3,INDIRECT("Sheet1!F"&amp;MATCH(Readout!K$2,Sheet1!$E$1:$E$1715,0)+ROW()-ROW($A$4)),"")</f>
        <v>-721.56228999999996</v>
      </c>
      <c r="L115">
        <f ca="1">IF(ROW()-ROW($A$4)&lt;L$3,INDIRECT("Sheet1!F"&amp;MATCH(Readout!L$2,Sheet1!$E$1:$E$1715,0)+ROW()-ROW($A$4)),"")</f>
        <v>-745.03034000000002</v>
      </c>
      <c r="M115">
        <f ca="1">IF(ROW()-ROW($A$4)&lt;M$3,INDIRECT("Sheet1!F"&amp;MATCH(Readout!M$2,Sheet1!$E$1:$E$1715,0)+ROW()-ROW($A$4)),"")</f>
        <v>-750.19177000000002</v>
      </c>
      <c r="N115">
        <f ca="1">IF(ROW()-ROW($A$4)&lt;N$3,INDIRECT("Sheet1!F"&amp;MATCH(Readout!N$2,Sheet1!$E$1:$E$1715,0)+ROW()-ROW($A$4)),"")</f>
        <v>-739.05633999999998</v>
      </c>
      <c r="O115">
        <f ca="1">IF(ROW()-ROW($A$4)&lt;O$3,INDIRECT("Sheet1!F"&amp;MATCH(Readout!O$2,Sheet1!$E$1:$E$1715,0)+ROW()-ROW($A$4)),"")</f>
        <v>-726.29521</v>
      </c>
      <c r="P115">
        <f ca="1">IF(ROW()-ROW($A$4)&lt;P$3,INDIRECT("Sheet1!F"&amp;MATCH(Readout!P$2,Sheet1!$E$1:$E$1715,0)+ROW()-ROW($A$4)),"")</f>
        <v>-744.73689000000002</v>
      </c>
      <c r="Q115">
        <f ca="1">IF(ROW()-ROW($A$4)&lt;Q$3,INDIRECT("Sheet1!F"&amp;MATCH(Readout!Q$2,Sheet1!$E$1:$E$1937,0)+ROW()-ROW($A$4)),"")</f>
        <v>-746.29682000000003</v>
      </c>
    </row>
    <row r="116" spans="1:17" x14ac:dyDescent="0.2">
      <c r="A116" t="str">
        <f>Sheet1!G114</f>
        <v>Anneal Loop [COOL] 11/14 Score</v>
      </c>
      <c r="B116">
        <f ca="1">IF(ROW()-ROW($A$4)&lt;B$3,INDIRECT("Sheet1!F"&amp;MATCH(Readout!B$2,Sheet1!$E$1:$E$1715,0)+ROW()-ROW($A$4)),"")</f>
        <v>-733.74784</v>
      </c>
      <c r="C116">
        <f ca="1">IF(ROW()-ROW($A$4)&lt;C$3,INDIRECT("Sheet1!F"&amp;MATCH(Readout!C$2,Sheet1!$E$1:$E$1715,0)+ROW()-ROW($A$4)),"")</f>
        <v>-752.04271000000006</v>
      </c>
      <c r="D116">
        <f ca="1">IF(ROW()-ROW($A$4)&lt;D$3,INDIRECT("Sheet1!F"&amp;MATCH(Readout!D$2,Sheet1!$E$1:$E$1715,0)+ROW()-ROW($A$4)),"")</f>
        <v>-723.28386</v>
      </c>
      <c r="E116">
        <f ca="1">IF(ROW()-ROW($A$4)&lt;E$3,INDIRECT("Sheet1!F"&amp;MATCH(Readout!E$2,Sheet1!$E$1:$E$1715,0)+ROW()-ROW($A$4)),"")</f>
        <v>-740.08326999999997</v>
      </c>
      <c r="F116">
        <f ca="1">IF(ROW()-ROW($A$4)&lt;F$3,INDIRECT("Sheet1!F"&amp;MATCH(Readout!F$2,Sheet1!$E$1:$E$1715,0)+ROW()-ROW($A$4)),"")</f>
        <v>-748.27509999999995</v>
      </c>
      <c r="G116">
        <f ca="1">IF(ROW()-ROW($A$4)&lt;G$3,INDIRECT("Sheet1!F"&amp;MATCH(Readout!G$2,Sheet1!$E$1:$E$1715,0)+ROW()-ROW($A$4)),"")</f>
        <v>-757.62167999999997</v>
      </c>
      <c r="H116">
        <f ca="1">IF(ROW()-ROW($A$4)&lt;H$3,INDIRECT("Sheet1!F"&amp;MATCH(Readout!H$2,Sheet1!$E$1:$E$1715,0)+ROW()-ROW($A$4)),"")</f>
        <v>-729.59945000000005</v>
      </c>
      <c r="I116">
        <f ca="1">IF(ROW()-ROW($A$4)&lt;I$3,INDIRECT("Sheet1!F"&amp;MATCH(Readout!I$2,Sheet1!$E$1:$E$1715,0)+ROW()-ROW($A$4)),"")</f>
        <v>-752.87243999999998</v>
      </c>
      <c r="J116">
        <f ca="1">IF(ROW()-ROW($A$4)&lt;J$3,INDIRECT("Sheet1!F"&amp;MATCH(Readout!J$2,Sheet1!$E$1:$E$1715,0)+ROW()-ROW($A$4)),"")</f>
        <v>-747.89238999999998</v>
      </c>
      <c r="K116">
        <f ca="1">IF(ROW()-ROW($A$4)&lt;K$3,INDIRECT("Sheet1!F"&amp;MATCH(Readout!K$2,Sheet1!$E$1:$E$1715,0)+ROW()-ROW($A$4)),"")</f>
        <v>-718.17494999999997</v>
      </c>
      <c r="L116">
        <f ca="1">IF(ROW()-ROW($A$4)&lt;L$3,INDIRECT("Sheet1!F"&amp;MATCH(Readout!L$2,Sheet1!$E$1:$E$1715,0)+ROW()-ROW($A$4)),"")</f>
        <v>-743.24238000000003</v>
      </c>
      <c r="M116">
        <f ca="1">IF(ROW()-ROW($A$4)&lt;M$3,INDIRECT("Sheet1!F"&amp;MATCH(Readout!M$2,Sheet1!$E$1:$E$1715,0)+ROW()-ROW($A$4)),"")</f>
        <v>-750.19177000000002</v>
      </c>
      <c r="N116">
        <f ca="1">IF(ROW()-ROW($A$4)&lt;N$3,INDIRECT("Sheet1!F"&amp;MATCH(Readout!N$2,Sheet1!$E$1:$E$1715,0)+ROW()-ROW($A$4)),"")</f>
        <v>-740.80507</v>
      </c>
      <c r="O116">
        <f ca="1">IF(ROW()-ROW($A$4)&lt;O$3,INDIRECT("Sheet1!F"&amp;MATCH(Readout!O$2,Sheet1!$E$1:$E$1715,0)+ROW()-ROW($A$4)),"")</f>
        <v>-726.18508999999995</v>
      </c>
      <c r="P116">
        <f ca="1">IF(ROW()-ROW($A$4)&lt;P$3,INDIRECT("Sheet1!F"&amp;MATCH(Readout!P$2,Sheet1!$E$1:$E$1715,0)+ROW()-ROW($A$4)),"")</f>
        <v>-744.73689000000002</v>
      </c>
      <c r="Q116">
        <f ca="1">IF(ROW()-ROW($A$4)&lt;Q$3,INDIRECT("Sheet1!F"&amp;MATCH(Readout!Q$2,Sheet1!$E$1:$E$1937,0)+ROW()-ROW($A$4)),"")</f>
        <v>-746.29682000000003</v>
      </c>
    </row>
    <row r="117" spans="1:17" x14ac:dyDescent="0.2">
      <c r="A117" t="str">
        <f>Sheet1!G115</f>
        <v>Anneal Loop [COOL] 12/14 Score</v>
      </c>
      <c r="B117">
        <f ca="1">IF(ROW()-ROW($A$4)&lt;B$3,INDIRECT("Sheet1!F"&amp;MATCH(Readout!B$2,Sheet1!$E$1:$E$1715,0)+ROW()-ROW($A$4)),"")</f>
        <v>-733.14634000000001</v>
      </c>
      <c r="C117">
        <f ca="1">IF(ROW()-ROW($A$4)&lt;C$3,INDIRECT("Sheet1!F"&amp;MATCH(Readout!C$2,Sheet1!$E$1:$E$1715,0)+ROW()-ROW($A$4)),"")</f>
        <v>-752.04271000000006</v>
      </c>
      <c r="D117">
        <f ca="1">IF(ROW()-ROW($A$4)&lt;D$3,INDIRECT("Sheet1!F"&amp;MATCH(Readout!D$2,Sheet1!$E$1:$E$1715,0)+ROW()-ROW($A$4)),"")</f>
        <v>-718.39044999999999</v>
      </c>
      <c r="E117">
        <f ca="1">IF(ROW()-ROW($A$4)&lt;E$3,INDIRECT("Sheet1!F"&amp;MATCH(Readout!E$2,Sheet1!$E$1:$E$1715,0)+ROW()-ROW($A$4)),"")</f>
        <v>-740.08326999999997</v>
      </c>
      <c r="F117">
        <f ca="1">IF(ROW()-ROW($A$4)&lt;F$3,INDIRECT("Sheet1!F"&amp;MATCH(Readout!F$2,Sheet1!$E$1:$E$1715,0)+ROW()-ROW($A$4)),"")</f>
        <v>-741.25313000000006</v>
      </c>
      <c r="G117">
        <f ca="1">IF(ROW()-ROW($A$4)&lt;G$3,INDIRECT("Sheet1!F"&amp;MATCH(Readout!G$2,Sheet1!$E$1:$E$1715,0)+ROW()-ROW($A$4)),"")</f>
        <v>-757.62167999999997</v>
      </c>
      <c r="H117">
        <f ca="1">IF(ROW()-ROW($A$4)&lt;H$3,INDIRECT("Sheet1!F"&amp;MATCH(Readout!H$2,Sheet1!$E$1:$E$1715,0)+ROW()-ROW($A$4)),"")</f>
        <v>-729.59945000000005</v>
      </c>
      <c r="I117">
        <f ca="1">IF(ROW()-ROW($A$4)&lt;I$3,INDIRECT("Sheet1!F"&amp;MATCH(Readout!I$2,Sheet1!$E$1:$E$1715,0)+ROW()-ROW($A$4)),"")</f>
        <v>-751.80439999999999</v>
      </c>
      <c r="J117">
        <f ca="1">IF(ROW()-ROW($A$4)&lt;J$3,INDIRECT("Sheet1!F"&amp;MATCH(Readout!J$2,Sheet1!$E$1:$E$1715,0)+ROW()-ROW($A$4)),"")</f>
        <v>-747.07671000000005</v>
      </c>
      <c r="K117">
        <f ca="1">IF(ROW()-ROW($A$4)&lt;K$3,INDIRECT("Sheet1!F"&amp;MATCH(Readout!K$2,Sheet1!$E$1:$E$1715,0)+ROW()-ROW($A$4)),"")</f>
        <v>-718.89227000000005</v>
      </c>
      <c r="L117">
        <f ca="1">IF(ROW()-ROW($A$4)&lt;L$3,INDIRECT("Sheet1!F"&amp;MATCH(Readout!L$2,Sheet1!$E$1:$E$1715,0)+ROW()-ROW($A$4)),"")</f>
        <v>-736.52473999999995</v>
      </c>
      <c r="M117">
        <f ca="1">IF(ROW()-ROW($A$4)&lt;M$3,INDIRECT("Sheet1!F"&amp;MATCH(Readout!M$2,Sheet1!$E$1:$E$1715,0)+ROW()-ROW($A$4)),"")</f>
        <v>-749.79376999999999</v>
      </c>
      <c r="N117">
        <f ca="1">IF(ROW()-ROW($A$4)&lt;N$3,INDIRECT("Sheet1!F"&amp;MATCH(Readout!N$2,Sheet1!$E$1:$E$1715,0)+ROW()-ROW($A$4)),"")</f>
        <v>-736.99360999999999</v>
      </c>
      <c r="O117">
        <f ca="1">IF(ROW()-ROW($A$4)&lt;O$3,INDIRECT("Sheet1!F"&amp;MATCH(Readout!O$2,Sheet1!$E$1:$E$1715,0)+ROW()-ROW($A$4)),"")</f>
        <v>-715.96864000000005</v>
      </c>
      <c r="P117">
        <f ca="1">IF(ROW()-ROW($A$4)&lt;P$3,INDIRECT("Sheet1!F"&amp;MATCH(Readout!P$2,Sheet1!$E$1:$E$1715,0)+ROW()-ROW($A$4)),"")</f>
        <v>-743.44556</v>
      </c>
      <c r="Q117">
        <f ca="1">IF(ROW()-ROW($A$4)&lt;Q$3,INDIRECT("Sheet1!F"&amp;MATCH(Readout!Q$2,Sheet1!$E$1:$E$1937,0)+ROW()-ROW($A$4)),"")</f>
        <v>-750.91111000000001</v>
      </c>
    </row>
    <row r="118" spans="1:17" x14ac:dyDescent="0.2">
      <c r="A118" t="str">
        <f>Sheet1!G116</f>
        <v>Anneal Loop [COOL] 13/14 Score</v>
      </c>
      <c r="B118">
        <f ca="1">IF(ROW()-ROW($A$4)&lt;B$3,INDIRECT("Sheet1!F"&amp;MATCH(Readout!B$2,Sheet1!$E$1:$E$1715,0)+ROW()-ROW($A$4)),"")</f>
        <v>-734.86437000000001</v>
      </c>
      <c r="C118">
        <f ca="1">IF(ROW()-ROW($A$4)&lt;C$3,INDIRECT("Sheet1!F"&amp;MATCH(Readout!C$2,Sheet1!$E$1:$E$1715,0)+ROW()-ROW($A$4)),"")</f>
        <v>-751.01472999999999</v>
      </c>
      <c r="D118">
        <f ca="1">IF(ROW()-ROW($A$4)&lt;D$3,INDIRECT("Sheet1!F"&amp;MATCH(Readout!D$2,Sheet1!$E$1:$E$1715,0)+ROW()-ROW($A$4)),"")</f>
        <v>-715.33480999999995</v>
      </c>
      <c r="E118">
        <f ca="1">IF(ROW()-ROW($A$4)&lt;E$3,INDIRECT("Sheet1!F"&amp;MATCH(Readout!E$2,Sheet1!$E$1:$E$1715,0)+ROW()-ROW($A$4)),"")</f>
        <v>-737.34099000000003</v>
      </c>
      <c r="F118">
        <f ca="1">IF(ROW()-ROW($A$4)&lt;F$3,INDIRECT("Sheet1!F"&amp;MATCH(Readout!F$2,Sheet1!$E$1:$E$1715,0)+ROW()-ROW($A$4)),"")</f>
        <v>-734.60113000000001</v>
      </c>
      <c r="G118">
        <f ca="1">IF(ROW()-ROW($A$4)&lt;G$3,INDIRECT("Sheet1!F"&amp;MATCH(Readout!G$2,Sheet1!$E$1:$E$1715,0)+ROW()-ROW($A$4)),"")</f>
        <v>-757.62167999999997</v>
      </c>
      <c r="H118">
        <f ca="1">IF(ROW()-ROW($A$4)&lt;H$3,INDIRECT("Sheet1!F"&amp;MATCH(Readout!H$2,Sheet1!$E$1:$E$1715,0)+ROW()-ROW($A$4)),"")</f>
        <v>-739.22609999999997</v>
      </c>
      <c r="I118">
        <f ca="1">IF(ROW()-ROW($A$4)&lt;I$3,INDIRECT("Sheet1!F"&amp;MATCH(Readout!I$2,Sheet1!$E$1:$E$1715,0)+ROW()-ROW($A$4)),"")</f>
        <v>-751.80439999999999</v>
      </c>
      <c r="J118">
        <f ca="1">IF(ROW()-ROW($A$4)&lt;J$3,INDIRECT("Sheet1!F"&amp;MATCH(Readout!J$2,Sheet1!$E$1:$E$1715,0)+ROW()-ROW($A$4)),"")</f>
        <v>-754.40291000000002</v>
      </c>
      <c r="K118">
        <f ca="1">IF(ROW()-ROW($A$4)&lt;K$3,INDIRECT("Sheet1!F"&amp;MATCH(Readout!K$2,Sheet1!$E$1:$E$1715,0)+ROW()-ROW($A$4)),"")</f>
        <v>-718.89227000000005</v>
      </c>
      <c r="L118">
        <f ca="1">IF(ROW()-ROW($A$4)&lt;L$3,INDIRECT("Sheet1!F"&amp;MATCH(Readout!L$2,Sheet1!$E$1:$E$1715,0)+ROW()-ROW($A$4)),"")</f>
        <v>-736.52473999999995</v>
      </c>
      <c r="M118">
        <f ca="1">IF(ROW()-ROW($A$4)&lt;M$3,INDIRECT("Sheet1!F"&amp;MATCH(Readout!M$2,Sheet1!$E$1:$E$1715,0)+ROW()-ROW($A$4)),"")</f>
        <v>-748.16467999999998</v>
      </c>
      <c r="N118">
        <f ca="1">IF(ROW()-ROW($A$4)&lt;N$3,INDIRECT("Sheet1!F"&amp;MATCH(Readout!N$2,Sheet1!$E$1:$E$1715,0)+ROW()-ROW($A$4)),"")</f>
        <v>-735.69120999999996</v>
      </c>
      <c r="O118">
        <f ca="1">IF(ROW()-ROW($A$4)&lt;O$3,INDIRECT("Sheet1!F"&amp;MATCH(Readout!O$2,Sheet1!$E$1:$E$1715,0)+ROW()-ROW($A$4)),"")</f>
        <v>-717.26980000000003</v>
      </c>
      <c r="P118">
        <f ca="1">IF(ROW()-ROW($A$4)&lt;P$3,INDIRECT("Sheet1!F"&amp;MATCH(Readout!P$2,Sheet1!$E$1:$E$1715,0)+ROW()-ROW($A$4)),"")</f>
        <v>-738.00986999999998</v>
      </c>
      <c r="Q118">
        <f ca="1">IF(ROW()-ROW($A$4)&lt;Q$3,INDIRECT("Sheet1!F"&amp;MATCH(Readout!Q$2,Sheet1!$E$1:$E$1937,0)+ROW()-ROW($A$4)),"")</f>
        <v>-747.64811999999995</v>
      </c>
    </row>
    <row r="119" spans="1:17" x14ac:dyDescent="0.2">
      <c r="A119" t="str">
        <f>Sheet1!G117</f>
        <v>Anneal Loop [COOL] 14/14 Score</v>
      </c>
      <c r="B119">
        <f ca="1">IF(ROW()-ROW($A$4)&lt;B$3,INDIRECT("Sheet1!F"&amp;MATCH(Readout!B$2,Sheet1!$E$1:$E$1715,0)+ROW()-ROW($A$4)),"")</f>
        <v>-734.19678999999996</v>
      </c>
      <c r="C119">
        <f ca="1">IF(ROW()-ROW($A$4)&lt;C$3,INDIRECT("Sheet1!F"&amp;MATCH(Readout!C$2,Sheet1!$E$1:$E$1715,0)+ROW()-ROW($A$4)),"")</f>
        <v>-747.25534000000005</v>
      </c>
      <c r="D119">
        <f ca="1">IF(ROW()-ROW($A$4)&lt;D$3,INDIRECT("Sheet1!F"&amp;MATCH(Readout!D$2,Sheet1!$E$1:$E$1715,0)+ROW()-ROW($A$4)),"")</f>
        <v>-716.63037999999995</v>
      </c>
      <c r="E119">
        <f ca="1">IF(ROW()-ROW($A$4)&lt;E$3,INDIRECT("Sheet1!F"&amp;MATCH(Readout!E$2,Sheet1!$E$1:$E$1715,0)+ROW()-ROW($A$4)),"")</f>
        <v>-737.34099000000003</v>
      </c>
      <c r="F119">
        <f ca="1">IF(ROW()-ROW($A$4)&lt;F$3,INDIRECT("Sheet1!F"&amp;MATCH(Readout!F$2,Sheet1!$E$1:$E$1715,0)+ROW()-ROW($A$4)),"")</f>
        <v>-732.30638999999996</v>
      </c>
      <c r="G119">
        <f ca="1">IF(ROW()-ROW($A$4)&lt;G$3,INDIRECT("Sheet1!F"&amp;MATCH(Readout!G$2,Sheet1!$E$1:$E$1715,0)+ROW()-ROW($A$4)),"")</f>
        <v>-749.76147000000003</v>
      </c>
      <c r="H119">
        <f ca="1">IF(ROW()-ROW($A$4)&lt;H$3,INDIRECT("Sheet1!F"&amp;MATCH(Readout!H$2,Sheet1!$E$1:$E$1715,0)+ROW()-ROW($A$4)),"")</f>
        <v>-739.48006999999996</v>
      </c>
      <c r="I119">
        <f ca="1">IF(ROW()-ROW($A$4)&lt;I$3,INDIRECT("Sheet1!F"&amp;MATCH(Readout!I$2,Sheet1!$E$1:$E$1715,0)+ROW()-ROW($A$4)),"")</f>
        <v>-745.03995999999995</v>
      </c>
      <c r="J119">
        <f ca="1">IF(ROW()-ROW($A$4)&lt;J$3,INDIRECT("Sheet1!F"&amp;MATCH(Readout!J$2,Sheet1!$E$1:$E$1715,0)+ROW()-ROW($A$4)),"")</f>
        <v>-752.80755999999997</v>
      </c>
      <c r="K119">
        <f ca="1">IF(ROW()-ROW($A$4)&lt;K$3,INDIRECT("Sheet1!F"&amp;MATCH(Readout!K$2,Sheet1!$E$1:$E$1715,0)+ROW()-ROW($A$4)),"")</f>
        <v>-721.05244000000005</v>
      </c>
      <c r="L119">
        <f ca="1">IF(ROW()-ROW($A$4)&lt;L$3,INDIRECT("Sheet1!F"&amp;MATCH(Readout!L$2,Sheet1!$E$1:$E$1715,0)+ROW()-ROW($A$4)),"")</f>
        <v>-735.02274999999997</v>
      </c>
      <c r="M119">
        <f ca="1">IF(ROW()-ROW($A$4)&lt;M$3,INDIRECT("Sheet1!F"&amp;MATCH(Readout!M$2,Sheet1!$E$1:$E$1715,0)+ROW()-ROW($A$4)),"")</f>
        <v>-740.57272</v>
      </c>
      <c r="N119">
        <f ca="1">IF(ROW()-ROW($A$4)&lt;N$3,INDIRECT("Sheet1!F"&amp;MATCH(Readout!N$2,Sheet1!$E$1:$E$1715,0)+ROW()-ROW($A$4)),"")</f>
        <v>-736.30754000000002</v>
      </c>
      <c r="O119">
        <f ca="1">IF(ROW()-ROW($A$4)&lt;O$3,INDIRECT("Sheet1!F"&amp;MATCH(Readout!O$2,Sheet1!$E$1:$E$1715,0)+ROW()-ROW($A$4)),"")</f>
        <v>-717.92328999999995</v>
      </c>
      <c r="P119">
        <f ca="1">IF(ROW()-ROW($A$4)&lt;P$3,INDIRECT("Sheet1!F"&amp;MATCH(Readout!P$2,Sheet1!$E$1:$E$1715,0)+ROW()-ROW($A$4)),"")</f>
        <v>-741.45677000000001</v>
      </c>
      <c r="Q119">
        <f ca="1">IF(ROW()-ROW($A$4)&lt;Q$3,INDIRECT("Sheet1!F"&amp;MATCH(Readout!Q$2,Sheet1!$E$1:$E$1937,0)+ROW()-ROW($A$4)),"")</f>
        <v>-748.35415</v>
      </c>
    </row>
    <row r="120" spans="1:17" x14ac:dyDescent="0.2">
      <c r="A120" t="str">
        <f>Sheet1!G118</f>
        <v>Minimization Loop Score</v>
      </c>
      <c r="B120">
        <f ca="1">IF(ROW()-ROW($A$4)&lt;B$3,INDIRECT("Sheet1!F"&amp;MATCH(Readout!B$2,Sheet1!$E$1:$E$1715,0)+ROW()-ROW($A$4)),"")</f>
        <v>-735.94388000000004</v>
      </c>
      <c r="C120">
        <f ca="1">IF(ROW()-ROW($A$4)&lt;C$3,INDIRECT("Sheet1!F"&amp;MATCH(Readout!C$2,Sheet1!$E$1:$E$1715,0)+ROW()-ROW($A$4)),"")</f>
        <v>-747.65301999999997</v>
      </c>
      <c r="D120">
        <f ca="1">IF(ROW()-ROW($A$4)&lt;D$3,INDIRECT("Sheet1!F"&amp;MATCH(Readout!D$2,Sheet1!$E$1:$E$1715,0)+ROW()-ROW($A$4)),"")</f>
        <v>-717.30624999999998</v>
      </c>
      <c r="E120">
        <f ca="1">IF(ROW()-ROW($A$4)&lt;E$3,INDIRECT("Sheet1!F"&amp;MATCH(Readout!E$2,Sheet1!$E$1:$E$1715,0)+ROW()-ROW($A$4)),"")</f>
        <v>-739.07096000000001</v>
      </c>
      <c r="F120">
        <f ca="1">IF(ROW()-ROW($A$4)&lt;F$3,INDIRECT("Sheet1!F"&amp;MATCH(Readout!F$2,Sheet1!$E$1:$E$1715,0)+ROW()-ROW($A$4)),"")</f>
        <v>-733.66970000000003</v>
      </c>
      <c r="G120">
        <f ca="1">IF(ROW()-ROW($A$4)&lt;G$3,INDIRECT("Sheet1!F"&amp;MATCH(Readout!G$2,Sheet1!$E$1:$E$1715,0)+ROW()-ROW($A$4)),"")</f>
        <v>-750.28120000000001</v>
      </c>
      <c r="H120">
        <f ca="1">IF(ROW()-ROW($A$4)&lt;H$3,INDIRECT("Sheet1!F"&amp;MATCH(Readout!H$2,Sheet1!$E$1:$E$1715,0)+ROW()-ROW($A$4)),"")</f>
        <v>-740.53884000000005</v>
      </c>
      <c r="I120">
        <f ca="1">IF(ROW()-ROW($A$4)&lt;I$3,INDIRECT("Sheet1!F"&amp;MATCH(Readout!I$2,Sheet1!$E$1:$E$1715,0)+ROW()-ROW($A$4)),"")</f>
        <v>-746.90410999999995</v>
      </c>
      <c r="J120">
        <f ca="1">IF(ROW()-ROW($A$4)&lt;J$3,INDIRECT("Sheet1!F"&amp;MATCH(Readout!J$2,Sheet1!$E$1:$E$1715,0)+ROW()-ROW($A$4)),"")</f>
        <v>-753.07901000000004</v>
      </c>
      <c r="K120">
        <f ca="1">IF(ROW()-ROW($A$4)&lt;K$3,INDIRECT("Sheet1!F"&amp;MATCH(Readout!K$2,Sheet1!$E$1:$E$1715,0)+ROW()-ROW($A$4)),"")</f>
        <v>-723.63493000000005</v>
      </c>
      <c r="L120">
        <f ca="1">IF(ROW()-ROW($A$4)&lt;L$3,INDIRECT("Sheet1!F"&amp;MATCH(Readout!L$2,Sheet1!$E$1:$E$1715,0)+ROW()-ROW($A$4)),"")</f>
        <v>-737.56032000000005</v>
      </c>
      <c r="M120">
        <f ca="1">IF(ROW()-ROW($A$4)&lt;M$3,INDIRECT("Sheet1!F"&amp;MATCH(Readout!M$2,Sheet1!$E$1:$E$1715,0)+ROW()-ROW($A$4)),"")</f>
        <v>-741.39625999999998</v>
      </c>
      <c r="N120">
        <f ca="1">IF(ROW()-ROW($A$4)&lt;N$3,INDIRECT("Sheet1!F"&amp;MATCH(Readout!N$2,Sheet1!$E$1:$E$1715,0)+ROW()-ROW($A$4)),"")</f>
        <v>-739.69856000000004</v>
      </c>
      <c r="O120">
        <f ca="1">IF(ROW()-ROW($A$4)&lt;O$3,INDIRECT("Sheet1!F"&amp;MATCH(Readout!O$2,Sheet1!$E$1:$E$1715,0)+ROW()-ROW($A$4)),"")</f>
        <v>-720.35185999999999</v>
      </c>
      <c r="P120">
        <f ca="1">IF(ROW()-ROW($A$4)&lt;P$3,INDIRECT("Sheet1!F"&amp;MATCH(Readout!P$2,Sheet1!$E$1:$E$1715,0)+ROW()-ROW($A$4)),"")</f>
        <v>-742.49890000000005</v>
      </c>
      <c r="Q120">
        <f ca="1">IF(ROW()-ROW($A$4)&lt;Q$3,INDIRECT("Sheet1!F"&amp;MATCH(Readout!Q$2,Sheet1!$E$1:$E$1937,0)+ROW()-ROW($A$4)),"")</f>
        <v>-749.92003</v>
      </c>
    </row>
    <row r="121" spans="1:17" x14ac:dyDescent="0.2">
      <c r="A121" t="str">
        <f>Sheet1!G119</f>
        <v>Mutant Pack Score</v>
      </c>
      <c r="B121">
        <f ca="1">IF(ROW()-ROW($A$4)&lt;B$3,INDIRECT("Sheet1!F"&amp;MATCH(Readout!B$2,Sheet1!$E$1:$E$1715,0)+ROW()-ROW($A$4)),"")</f>
        <v>-735.56745000000001</v>
      </c>
      <c r="C121">
        <f ca="1">IF(ROW()-ROW($A$4)&lt;C$3,INDIRECT("Sheet1!F"&amp;MATCH(Readout!C$2,Sheet1!$E$1:$E$1715,0)+ROW()-ROW($A$4)),"")</f>
        <v>-747.30466000000001</v>
      </c>
      <c r="D121">
        <f ca="1">IF(ROW()-ROW($A$4)&lt;D$3,INDIRECT("Sheet1!F"&amp;MATCH(Readout!D$2,Sheet1!$E$1:$E$1715,0)+ROW()-ROW($A$4)),"")</f>
        <v>-717.30624999999998</v>
      </c>
      <c r="E121">
        <f ca="1">IF(ROW()-ROW($A$4)&lt;E$3,INDIRECT("Sheet1!F"&amp;MATCH(Readout!E$2,Sheet1!$E$1:$E$1715,0)+ROW()-ROW($A$4)),"")</f>
        <v>-739.07096000000001</v>
      </c>
      <c r="F121">
        <f ca="1">IF(ROW()-ROW($A$4)&lt;F$3,INDIRECT("Sheet1!F"&amp;MATCH(Readout!F$2,Sheet1!$E$1:$E$1715,0)+ROW()-ROW($A$4)),"")</f>
        <v>-733.26678000000004</v>
      </c>
      <c r="G121">
        <f ca="1">IF(ROW()-ROW($A$4)&lt;G$3,INDIRECT("Sheet1!F"&amp;MATCH(Readout!G$2,Sheet1!$E$1:$E$1715,0)+ROW()-ROW($A$4)),"")</f>
        <v>-749.79438000000005</v>
      </c>
      <c r="H121">
        <f ca="1">IF(ROW()-ROW($A$4)&lt;H$3,INDIRECT("Sheet1!F"&amp;MATCH(Readout!H$2,Sheet1!$E$1:$E$1715,0)+ROW()-ROW($A$4)),"")</f>
        <v>-740.53884000000005</v>
      </c>
      <c r="I121">
        <f ca="1">IF(ROW()-ROW($A$4)&lt;I$3,INDIRECT("Sheet1!F"&amp;MATCH(Readout!I$2,Sheet1!$E$1:$E$1715,0)+ROW()-ROW($A$4)),"")</f>
        <v>-746.69763</v>
      </c>
      <c r="J121">
        <f ca="1">IF(ROW()-ROW($A$4)&lt;J$3,INDIRECT("Sheet1!F"&amp;MATCH(Readout!J$2,Sheet1!$E$1:$E$1715,0)+ROW()-ROW($A$4)),"")</f>
        <v>-752.75130000000001</v>
      </c>
      <c r="K121">
        <f ca="1">IF(ROW()-ROW($A$4)&lt;K$3,INDIRECT("Sheet1!F"&amp;MATCH(Readout!K$2,Sheet1!$E$1:$E$1715,0)+ROW()-ROW($A$4)),"")</f>
        <v>-723.41963999999996</v>
      </c>
      <c r="L121">
        <f ca="1">IF(ROW()-ROW($A$4)&lt;L$3,INDIRECT("Sheet1!F"&amp;MATCH(Readout!L$2,Sheet1!$E$1:$E$1715,0)+ROW()-ROW($A$4)),"")</f>
        <v>-737.09250999999995</v>
      </c>
      <c r="M121">
        <f ca="1">IF(ROW()-ROW($A$4)&lt;M$3,INDIRECT("Sheet1!F"&amp;MATCH(Readout!M$2,Sheet1!$E$1:$E$1715,0)+ROW()-ROW($A$4)),"")</f>
        <v>-741.39625999999998</v>
      </c>
      <c r="N121">
        <f ca="1">IF(ROW()-ROW($A$4)&lt;N$3,INDIRECT("Sheet1!F"&amp;MATCH(Readout!N$2,Sheet1!$E$1:$E$1715,0)+ROW()-ROW($A$4)),"")</f>
        <v>-739.84655999999995</v>
      </c>
      <c r="O121">
        <f ca="1">IF(ROW()-ROW($A$4)&lt;O$3,INDIRECT("Sheet1!F"&amp;MATCH(Readout!O$2,Sheet1!$E$1:$E$1715,0)+ROW()-ROW($A$4)),"")</f>
        <v>-719.88414999999998</v>
      </c>
      <c r="P121">
        <f ca="1">IF(ROW()-ROW($A$4)&lt;P$3,INDIRECT("Sheet1!F"&amp;MATCH(Readout!P$2,Sheet1!$E$1:$E$1715,0)+ROW()-ROW($A$4)),"")</f>
        <v>-742.18223</v>
      </c>
      <c r="Q121">
        <f ca="1">IF(ROW()-ROW($A$4)&lt;Q$3,INDIRECT("Sheet1!F"&amp;MATCH(Readout!Q$2,Sheet1!$E$1:$E$1937,0)+ROW()-ROW($A$4)),"")</f>
        <v>-749.51090999999997</v>
      </c>
    </row>
    <row r="122" spans="1:17" x14ac:dyDescent="0.2">
      <c r="A122" t="str">
        <f>Sheet1!G120</f>
        <v>Minimization Loop Score</v>
      </c>
      <c r="B122">
        <f ca="1">IF(ROW()-ROW($A$4)&lt;B$3,INDIRECT("Sheet1!F"&amp;MATCH(Readout!B$2,Sheet1!$E$1:$E$1715,0)+ROW()-ROW($A$4)),"")</f>
        <v>-751.20782999999994</v>
      </c>
      <c r="C122">
        <f ca="1">IF(ROW()-ROW($A$4)&lt;C$3,INDIRECT("Sheet1!F"&amp;MATCH(Readout!C$2,Sheet1!$E$1:$E$1715,0)+ROW()-ROW($A$4)),"")</f>
        <v>-754.55962999999997</v>
      </c>
      <c r="D122">
        <f ca="1">IF(ROW()-ROW($A$4)&lt;D$3,INDIRECT("Sheet1!F"&amp;MATCH(Readout!D$2,Sheet1!$E$1:$E$1715,0)+ROW()-ROW($A$4)),"")</f>
        <v>-730.03309999999999</v>
      </c>
      <c r="E122">
        <f ca="1">IF(ROW()-ROW($A$4)&lt;E$3,INDIRECT("Sheet1!F"&amp;MATCH(Readout!E$2,Sheet1!$E$1:$E$1715,0)+ROW()-ROW($A$4)),"")</f>
        <v>-748.66741999999999</v>
      </c>
      <c r="F122">
        <f ca="1">IF(ROW()-ROW($A$4)&lt;F$3,INDIRECT("Sheet1!F"&amp;MATCH(Readout!F$2,Sheet1!$E$1:$E$1715,0)+ROW()-ROW($A$4)),"")</f>
        <v>-752.35676999999998</v>
      </c>
      <c r="G122">
        <f ca="1">IF(ROW()-ROW($A$4)&lt;G$3,INDIRECT("Sheet1!F"&amp;MATCH(Readout!G$2,Sheet1!$E$1:$E$1715,0)+ROW()-ROW($A$4)),"")</f>
        <v>-761.22460000000001</v>
      </c>
      <c r="H122">
        <f ca="1">IF(ROW()-ROW($A$4)&lt;H$3,INDIRECT("Sheet1!F"&amp;MATCH(Readout!H$2,Sheet1!$E$1:$E$1715,0)+ROW()-ROW($A$4)),"")</f>
        <v>-753.21087999999997</v>
      </c>
      <c r="I122">
        <f ca="1">IF(ROW()-ROW($A$4)&lt;I$3,INDIRECT("Sheet1!F"&amp;MATCH(Readout!I$2,Sheet1!$E$1:$E$1715,0)+ROW()-ROW($A$4)),"")</f>
        <v>-758.16016000000002</v>
      </c>
      <c r="J122">
        <f ca="1">IF(ROW()-ROW($A$4)&lt;J$3,INDIRECT("Sheet1!F"&amp;MATCH(Readout!J$2,Sheet1!$E$1:$E$1715,0)+ROW()-ROW($A$4)),"")</f>
        <v>-760.08934999999997</v>
      </c>
      <c r="K122">
        <f ca="1">IF(ROW()-ROW($A$4)&lt;K$3,INDIRECT("Sheet1!F"&amp;MATCH(Readout!K$2,Sheet1!$E$1:$E$1715,0)+ROW()-ROW($A$4)),"")</f>
        <v>-750.02774999999997</v>
      </c>
      <c r="L122">
        <f ca="1">IF(ROW()-ROW($A$4)&lt;L$3,INDIRECT("Sheet1!F"&amp;MATCH(Readout!L$2,Sheet1!$E$1:$E$1715,0)+ROW()-ROW($A$4)),"")</f>
        <v>-751.92444</v>
      </c>
      <c r="M122">
        <f ca="1">IF(ROW()-ROW($A$4)&lt;M$3,INDIRECT("Sheet1!F"&amp;MATCH(Readout!M$2,Sheet1!$E$1:$E$1715,0)+ROW()-ROW($A$4)),"")</f>
        <v>-758.47022000000004</v>
      </c>
      <c r="N122">
        <f ca="1">IF(ROW()-ROW($A$4)&lt;N$3,INDIRECT("Sheet1!F"&amp;MATCH(Readout!N$2,Sheet1!$E$1:$E$1715,0)+ROW()-ROW($A$4)),"")</f>
        <v>-758.56742999999994</v>
      </c>
      <c r="O122">
        <f ca="1">IF(ROW()-ROW($A$4)&lt;O$3,INDIRECT("Sheet1!F"&amp;MATCH(Readout!O$2,Sheet1!$E$1:$E$1715,0)+ROW()-ROW($A$4)),"")</f>
        <v>-748.36616000000004</v>
      </c>
      <c r="P122">
        <f ca="1">IF(ROW()-ROW($A$4)&lt;P$3,INDIRECT("Sheet1!F"&amp;MATCH(Readout!P$2,Sheet1!$E$1:$E$1715,0)+ROW()-ROW($A$4)),"")</f>
        <v>-753.91157999999996</v>
      </c>
      <c r="Q122">
        <f ca="1">IF(ROW()-ROW($A$4)&lt;Q$3,INDIRECT("Sheet1!F"&amp;MATCH(Readout!Q$2,Sheet1!$E$1:$E$1937,0)+ROW()-ROW($A$4)),"")</f>
        <v>-758.85888999999997</v>
      </c>
    </row>
    <row r="123" spans="1:17" x14ac:dyDescent="0.2">
      <c r="A123" t="str">
        <f>Sheet1!G121</f>
        <v>Mut &amp; Min #06 Score</v>
      </c>
      <c r="B123">
        <f ca="1">IF(ROW()-ROW($A$4)&lt;B$3,INDIRECT("Sheet1!F"&amp;MATCH(Readout!B$2,Sheet1!$E$1:$E$1715,0)+ROW()-ROW($A$4)),"")</f>
        <v>-762.59235000000001</v>
      </c>
      <c r="C123">
        <f ca="1">IF(ROW()-ROW($A$4)&lt;C$3,INDIRECT("Sheet1!F"&amp;MATCH(Readout!C$2,Sheet1!$E$1:$E$1715,0)+ROW()-ROW($A$4)),"")</f>
        <v>-762.59235000000001</v>
      </c>
      <c r="D123">
        <f ca="1">IF(ROW()-ROW($A$4)&lt;D$3,INDIRECT("Sheet1!F"&amp;MATCH(Readout!D$2,Sheet1!$E$1:$E$1715,0)+ROW()-ROW($A$4)),"")</f>
        <v>-763.99909000000002</v>
      </c>
      <c r="E123">
        <f ca="1">IF(ROW()-ROW($A$4)&lt;E$3,INDIRECT("Sheet1!F"&amp;MATCH(Readout!E$2,Sheet1!$E$1:$E$1715,0)+ROW()-ROW($A$4)),"")</f>
        <v>-759.59986000000004</v>
      </c>
      <c r="F123">
        <f ca="1">IF(ROW()-ROW($A$4)&lt;F$3,INDIRECT("Sheet1!F"&amp;MATCH(Readout!F$2,Sheet1!$E$1:$E$1715,0)+ROW()-ROW($A$4)),"")</f>
        <v>-762.59235000000001</v>
      </c>
      <c r="G123">
        <f ca="1">IF(ROW()-ROW($A$4)&lt;G$3,INDIRECT("Sheet1!F"&amp;MATCH(Readout!G$2,Sheet1!$E$1:$E$1715,0)+ROW()-ROW($A$4)),"")</f>
        <v>-762.59235000000001</v>
      </c>
      <c r="H123">
        <f ca="1">IF(ROW()-ROW($A$4)&lt;H$3,INDIRECT("Sheet1!F"&amp;MATCH(Readout!H$2,Sheet1!$E$1:$E$1715,0)+ROW()-ROW($A$4)),"")</f>
        <v>-763.71893</v>
      </c>
      <c r="I123">
        <f ca="1">IF(ROW()-ROW($A$4)&lt;I$3,INDIRECT("Sheet1!F"&amp;MATCH(Readout!I$2,Sheet1!$E$1:$E$1715,0)+ROW()-ROW($A$4)),"")</f>
        <v>-762.59235000000001</v>
      </c>
      <c r="J123">
        <f ca="1">IF(ROW()-ROW($A$4)&lt;J$3,INDIRECT("Sheet1!F"&amp;MATCH(Readout!J$2,Sheet1!$E$1:$E$1715,0)+ROW()-ROW($A$4)),"")</f>
        <v>-760.08934999999997</v>
      </c>
      <c r="K123">
        <f ca="1">IF(ROW()-ROW($A$4)&lt;K$3,INDIRECT("Sheet1!F"&amp;MATCH(Readout!K$2,Sheet1!$E$1:$E$1715,0)+ROW()-ROW($A$4)),"")</f>
        <v>-762.59235000000001</v>
      </c>
      <c r="L123">
        <f ca="1">IF(ROW()-ROW($A$4)&lt;L$3,INDIRECT("Sheet1!F"&amp;MATCH(Readout!L$2,Sheet1!$E$1:$E$1715,0)+ROW()-ROW($A$4)),"")</f>
        <v>-762.59235000000001</v>
      </c>
      <c r="M123">
        <f ca="1">IF(ROW()-ROW($A$4)&lt;M$3,INDIRECT("Sheet1!F"&amp;MATCH(Readout!M$2,Sheet1!$E$1:$E$1715,0)+ROW()-ROW($A$4)),"")</f>
        <v>-762.93426999999997</v>
      </c>
      <c r="N123">
        <f ca="1">IF(ROW()-ROW($A$4)&lt;N$3,INDIRECT("Sheet1!F"&amp;MATCH(Readout!N$2,Sheet1!$E$1:$E$1715,0)+ROW()-ROW($A$4)),"")</f>
        <v>-761.98873000000003</v>
      </c>
      <c r="O123">
        <f ca="1">IF(ROW()-ROW($A$4)&lt;O$3,INDIRECT("Sheet1!F"&amp;MATCH(Readout!O$2,Sheet1!$E$1:$E$1715,0)+ROW()-ROW($A$4)),"")</f>
        <v>-762.59235000000001</v>
      </c>
      <c r="P123">
        <f ca="1">IF(ROW()-ROW($A$4)&lt;P$3,INDIRECT("Sheet1!F"&amp;MATCH(Readout!P$2,Sheet1!$E$1:$E$1715,0)+ROW()-ROW($A$4)),"")</f>
        <v>-762.59235000000001</v>
      </c>
      <c r="Q123">
        <f ca="1">IF(ROW()-ROW($A$4)&lt;Q$3,INDIRECT("Sheet1!F"&amp;MATCH(Readout!Q$2,Sheet1!$E$1:$E$1937,0)+ROW()-ROW($A$4)),"")</f>
        <v>-762.59235000000001</v>
      </c>
    </row>
    <row r="124" spans="1:17" x14ac:dyDescent="0.2">
      <c r="A124" t="str">
        <f>Sheet1!G122</f>
        <v>Mut &amp; Min, FastRelaxed Score</v>
      </c>
      <c r="B124">
        <f ca="1">IF(ROW()-ROW($A$4)&lt;B$3,INDIRECT("Sheet1!F"&amp;MATCH(Readout!B$2,Sheet1!$E$1:$E$1715,0)+ROW()-ROW($A$4)),"")</f>
        <v>-781.17272000000003</v>
      </c>
      <c r="C124">
        <f ca="1">IF(ROW()-ROW($A$4)&lt;C$3,INDIRECT("Sheet1!F"&amp;MATCH(Readout!C$2,Sheet1!$E$1:$E$1715,0)+ROW()-ROW($A$4)),"")</f>
        <v>-783.39874999999995</v>
      </c>
      <c r="D124">
        <f ca="1">IF(ROW()-ROW($A$4)&lt;D$3,INDIRECT("Sheet1!F"&amp;MATCH(Readout!D$2,Sheet1!$E$1:$E$1715,0)+ROW()-ROW($A$4)),"")</f>
        <v>-786.06452999999999</v>
      </c>
      <c r="E124">
        <f ca="1">IF(ROW()-ROW($A$4)&lt;E$3,INDIRECT("Sheet1!F"&amp;MATCH(Readout!E$2,Sheet1!$E$1:$E$1715,0)+ROW()-ROW($A$4)),"")</f>
        <v>-769.07851000000005</v>
      </c>
      <c r="F124">
        <f ca="1">IF(ROW()-ROW($A$4)&lt;F$3,INDIRECT("Sheet1!F"&amp;MATCH(Readout!F$2,Sheet1!$E$1:$E$1715,0)+ROW()-ROW($A$4)),"")</f>
        <v>-775.58357999999998</v>
      </c>
      <c r="G124">
        <f ca="1">IF(ROW()-ROW($A$4)&lt;G$3,INDIRECT("Sheet1!F"&amp;MATCH(Readout!G$2,Sheet1!$E$1:$E$1715,0)+ROW()-ROW($A$4)),"")</f>
        <v>-766.92007000000001</v>
      </c>
      <c r="H124">
        <f ca="1">IF(ROW()-ROW($A$4)&lt;H$3,INDIRECT("Sheet1!F"&amp;MATCH(Readout!H$2,Sheet1!$E$1:$E$1715,0)+ROW()-ROW($A$4)),"")</f>
        <v>-791.12800000000004</v>
      </c>
      <c r="I124">
        <f ca="1">IF(ROW()-ROW($A$4)&lt;I$3,INDIRECT("Sheet1!F"&amp;MATCH(Readout!I$2,Sheet1!$E$1:$E$1715,0)+ROW()-ROW($A$4)),"")</f>
        <v>-775.19392000000005</v>
      </c>
      <c r="J124">
        <f ca="1">IF(ROW()-ROW($A$4)&lt;J$3,INDIRECT("Sheet1!F"&amp;MATCH(Readout!J$2,Sheet1!$E$1:$E$1715,0)+ROW()-ROW($A$4)),"")</f>
        <v>-767.31695999999999</v>
      </c>
      <c r="K124">
        <f ca="1">IF(ROW()-ROW($A$4)&lt;K$3,INDIRECT("Sheet1!F"&amp;MATCH(Readout!K$2,Sheet1!$E$1:$E$1715,0)+ROW()-ROW($A$4)),"")</f>
        <v>-762.41201000000001</v>
      </c>
      <c r="L124">
        <f ca="1">IF(ROW()-ROW($A$4)&lt;L$3,INDIRECT("Sheet1!F"&amp;MATCH(Readout!L$2,Sheet1!$E$1:$E$1715,0)+ROW()-ROW($A$4)),"")</f>
        <v>-765.17339000000004</v>
      </c>
      <c r="M124">
        <f ca="1">IF(ROW()-ROW($A$4)&lt;M$3,INDIRECT("Sheet1!F"&amp;MATCH(Readout!M$2,Sheet1!$E$1:$E$1715,0)+ROW()-ROW($A$4)),"")</f>
        <v>-786.49302999999998</v>
      </c>
      <c r="N124">
        <f ca="1">IF(ROW()-ROW($A$4)&lt;N$3,INDIRECT("Sheet1!F"&amp;MATCH(Readout!N$2,Sheet1!$E$1:$E$1715,0)+ROW()-ROW($A$4)),"")</f>
        <v>-775.47457999999995</v>
      </c>
      <c r="O124">
        <f ca="1">IF(ROW()-ROW($A$4)&lt;O$3,INDIRECT("Sheet1!F"&amp;MATCH(Readout!O$2,Sheet1!$E$1:$E$1715,0)+ROW()-ROW($A$4)),"")</f>
        <v>-763.99613999999997</v>
      </c>
      <c r="P124">
        <f ca="1">IF(ROW()-ROW($A$4)&lt;P$3,INDIRECT("Sheet1!F"&amp;MATCH(Readout!P$2,Sheet1!$E$1:$E$1715,0)+ROW()-ROW($A$4)),"")</f>
        <v>-771.66520000000003</v>
      </c>
      <c r="Q124">
        <f ca="1">IF(ROW()-ROW($A$4)&lt;Q$3,INDIRECT("Sheet1!F"&amp;MATCH(Readout!Q$2,Sheet1!$E$1:$E$1937,0)+ROW()-ROW($A$4)),"")</f>
        <v>-769.70150999999998</v>
      </c>
    </row>
    <row r="125" spans="1:17" x14ac:dyDescent="0.2">
      <c r="B125" t="str">
        <f ca="1">IF(ROW()-ROW($A$4)&lt;B$3,INDIRECT("Sheet1!F"&amp;MATCH(Readout!B$2,Sheet1!$E$1:$E$1715,0)+ROW()-ROW($A$4)),"")</f>
        <v/>
      </c>
      <c r="C125" t="str">
        <f ca="1">IF(ROW()-ROW($A$4)&lt;C$3,INDIRECT("Sheet1!F"&amp;MATCH(Readout!C$2,Sheet1!$E$1:$E$1715,0)+ROW()-ROW($A$4)),"")</f>
        <v/>
      </c>
      <c r="D125" t="str">
        <f ca="1">IF(ROW()-ROW($A$4)&lt;D$3,INDIRECT("Sheet1!F"&amp;MATCH(Readout!D$2,Sheet1!$E$1:$E$1715,0)+ROW()-ROW($A$4)),"")</f>
        <v/>
      </c>
      <c r="E125" t="str">
        <f ca="1">IF(ROW()-ROW($A$4)&lt;E$3,INDIRECT("Sheet1!F"&amp;MATCH(Readout!E$2,Sheet1!$E$1:$E$1715,0)+ROW()-ROW($A$4)),"")</f>
        <v/>
      </c>
      <c r="F125" t="str">
        <f ca="1">IF(ROW()-ROW($A$4)&lt;F$3,INDIRECT("Sheet1!F"&amp;MATCH(Readout!F$2,Sheet1!$E$1:$E$1715,0)+ROW()-ROW($A$4)),"")</f>
        <v/>
      </c>
      <c r="G125" t="str">
        <f ca="1">IF(ROW()-ROW($A$4)&lt;G$3,INDIRECT("Sheet1!F"&amp;MATCH(Readout!G$2,Sheet1!$E$1:$E$1715,0)+ROW()-ROW($A$4)),"")</f>
        <v/>
      </c>
      <c r="H125" t="str">
        <f ca="1">IF(ROW()-ROW($A$4)&lt;H$3,INDIRECT("Sheet1!F"&amp;MATCH(Readout!H$2,Sheet1!$E$1:$E$1715,0)+ROW()-ROW($A$4)),"")</f>
        <v/>
      </c>
      <c r="I125" t="str">
        <f ca="1">IF(ROW()-ROW($A$4)&lt;I$3,INDIRECT("Sheet1!F"&amp;MATCH(Readout!I$2,Sheet1!$E$1:$E$1715,0)+ROW()-ROW($A$4)),"")</f>
        <v/>
      </c>
      <c r="J125" t="str">
        <f ca="1">IF(ROW()-ROW($A$4)&lt;J$3,INDIRECT("Sheet1!F"&amp;MATCH(Readout!J$2,Sheet1!$E$1:$E$1715,0)+ROW()-ROW($A$4)),"")</f>
        <v/>
      </c>
      <c r="K125" t="str">
        <f ca="1">IF(ROW()-ROW($A$4)&lt;K$3,INDIRECT("Sheet1!F"&amp;MATCH(Readout!K$2,Sheet1!$E$1:$E$1715,0)+ROW()-ROW($A$4)),"")</f>
        <v/>
      </c>
      <c r="L125" t="str">
        <f ca="1">IF(ROW()-ROW($A$4)&lt;L$3,INDIRECT("Sheet1!F"&amp;MATCH(Readout!L$2,Sheet1!$E$1:$E$1715,0)+ROW()-ROW($A$4)),"")</f>
        <v/>
      </c>
      <c r="M125" t="str">
        <f ca="1">IF(ROW()-ROW($A$4)&lt;M$3,INDIRECT("Sheet1!F"&amp;MATCH(Readout!M$2,Sheet1!$E$1:$E$1715,0)+ROW()-ROW($A$4)),"")</f>
        <v/>
      </c>
      <c r="N125" t="str">
        <f ca="1">IF(ROW()-ROW($A$4)&lt;N$3,INDIRECT("Sheet1!F"&amp;MATCH(Readout!N$2,Sheet1!$E$1:$E$1715,0)+ROW()-ROW($A$4)),"")</f>
        <v/>
      </c>
      <c r="O125" t="str">
        <f ca="1">IF(ROW()-ROW($A$4)&lt;O$3,INDIRECT("Sheet1!F"&amp;MATCH(Readout!O$2,Sheet1!$E$1:$E$1715,0)+ROW()-ROW($A$4)),"")</f>
        <v/>
      </c>
      <c r="P125" t="str">
        <f ca="1">IF(ROW()-ROW($A$4)&lt;P$3,INDIRECT("Sheet1!F"&amp;MATCH(Readout!P$2,Sheet1!$E$1:$E$1715,0)+ROW()-ROW($A$4)),"")</f>
        <v/>
      </c>
      <c r="Q125" t="str">
        <f ca="1">IF(ROW()-ROW($A$4)&lt;Q$3,INDIRECT("Sheet1!F"&amp;MATCH(Readout!Q$2,Sheet1!$E$1:$E$1937,0)+ROW()-ROW($A$4)),"")</f>
        <v/>
      </c>
    </row>
    <row r="126" spans="1:17" x14ac:dyDescent="0.2">
      <c r="B126" t="str">
        <f ca="1">IF(ROW()-ROW($A$4)&lt;B$3,INDIRECT("Sheet1!F"&amp;MATCH(Readout!B$2,Sheet1!$E$1:$E$1715,0)+ROW()-ROW($A$4)),"")</f>
        <v/>
      </c>
      <c r="C126" t="str">
        <f ca="1">IF(ROW()-ROW($A$4)&lt;C$3,INDIRECT("Sheet1!F"&amp;MATCH(Readout!C$2,Sheet1!$E$1:$E$1715,0)+ROW()-ROW($A$4)),"")</f>
        <v/>
      </c>
      <c r="D126" t="str">
        <f ca="1">IF(ROW()-ROW($A$4)&lt;D$3,INDIRECT("Sheet1!F"&amp;MATCH(Readout!D$2,Sheet1!$E$1:$E$1715,0)+ROW()-ROW($A$4)),"")</f>
        <v/>
      </c>
      <c r="E126" t="str">
        <f ca="1">IF(ROW()-ROW($A$4)&lt;E$3,INDIRECT("Sheet1!F"&amp;MATCH(Readout!E$2,Sheet1!$E$1:$E$1715,0)+ROW()-ROW($A$4)),"")</f>
        <v/>
      </c>
      <c r="F126" t="str">
        <f ca="1">IF(ROW()-ROW($A$4)&lt;F$3,INDIRECT("Sheet1!F"&amp;MATCH(Readout!F$2,Sheet1!$E$1:$E$1715,0)+ROW()-ROW($A$4)),"")</f>
        <v/>
      </c>
      <c r="G126" t="str">
        <f ca="1">IF(ROW()-ROW($A$4)&lt;G$3,INDIRECT("Sheet1!F"&amp;MATCH(Readout!G$2,Sheet1!$E$1:$E$1715,0)+ROW()-ROW($A$4)),"")</f>
        <v/>
      </c>
      <c r="H126" t="str">
        <f ca="1">IF(ROW()-ROW($A$4)&lt;H$3,INDIRECT("Sheet1!F"&amp;MATCH(Readout!H$2,Sheet1!$E$1:$E$1715,0)+ROW()-ROW($A$4)),"")</f>
        <v/>
      </c>
      <c r="I126" t="str">
        <f ca="1">IF(ROW()-ROW($A$4)&lt;I$3,INDIRECT("Sheet1!F"&amp;MATCH(Readout!I$2,Sheet1!$E$1:$E$1715,0)+ROW()-ROW($A$4)),"")</f>
        <v/>
      </c>
      <c r="J126" t="str">
        <f ca="1">IF(ROW()-ROW($A$4)&lt;J$3,INDIRECT("Sheet1!F"&amp;MATCH(Readout!J$2,Sheet1!$E$1:$E$1715,0)+ROW()-ROW($A$4)),"")</f>
        <v/>
      </c>
      <c r="K126" t="str">
        <f ca="1">IF(ROW()-ROW($A$4)&lt;K$3,INDIRECT("Sheet1!F"&amp;MATCH(Readout!K$2,Sheet1!$E$1:$E$1715,0)+ROW()-ROW($A$4)),"")</f>
        <v/>
      </c>
      <c r="L126" t="str">
        <f ca="1">IF(ROW()-ROW($A$4)&lt;L$3,INDIRECT("Sheet1!F"&amp;MATCH(Readout!L$2,Sheet1!$E$1:$E$1715,0)+ROW()-ROW($A$4)),"")</f>
        <v/>
      </c>
      <c r="M126" t="str">
        <f ca="1">IF(ROW()-ROW($A$4)&lt;M$3,INDIRECT("Sheet1!F"&amp;MATCH(Readout!M$2,Sheet1!$E$1:$E$1715,0)+ROW()-ROW($A$4)),"")</f>
        <v/>
      </c>
      <c r="N126" t="str">
        <f ca="1">IF(ROW()-ROW($A$4)&lt;N$3,INDIRECT("Sheet1!F"&amp;MATCH(Readout!N$2,Sheet1!$E$1:$E$1715,0)+ROW()-ROW($A$4)),"")</f>
        <v/>
      </c>
      <c r="O126" t="str">
        <f ca="1">IF(ROW()-ROW($A$4)&lt;O$3,INDIRECT("Sheet1!F"&amp;MATCH(Readout!O$2,Sheet1!$E$1:$E$1715,0)+ROW()-ROW($A$4)),"")</f>
        <v/>
      </c>
      <c r="P126" t="str">
        <f ca="1">IF(ROW()-ROW($A$4)&lt;P$3,INDIRECT("Sheet1!F"&amp;MATCH(Readout!P$2,Sheet1!$E$1:$E$1715,0)+ROW()-ROW($A$4)),"")</f>
        <v/>
      </c>
      <c r="Q126" t="str">
        <f ca="1">IF(ROW()-ROW($A$4)&lt;Q$3,INDIRECT("Sheet1!F"&amp;MATCH(Readout!Q$2,Sheet1!$E$1:$E$1937,0)+ROW()-ROW($A$4)),"")</f>
        <v/>
      </c>
    </row>
    <row r="127" spans="1:17" x14ac:dyDescent="0.2">
      <c r="B127">
        <v>363.60845</v>
      </c>
      <c r="C127" t="s">
        <v>1</v>
      </c>
      <c r="D127" t="str">
        <f ca="1">IF(ROW()-ROW($A$4)&lt;D$3,INDIRECT("Sheet1!F"&amp;MATCH(Readout!D$2,Sheet1!$E$1:$E$1715,0)+ROW()-ROW($A$4)),"")</f>
        <v/>
      </c>
      <c r="E127" t="str">
        <f ca="1">IF(ROW()-ROW($A$4)&lt;E$3,INDIRECT("Sheet1!F"&amp;MATCH(Readout!E$2,Sheet1!$E$1:$E$1715,0)+ROW()-ROW($A$4)),"")</f>
        <v/>
      </c>
      <c r="F127" t="str">
        <f ca="1">IF(ROW()-ROW($A$4)&lt;F$3,INDIRECT("Sheet1!F"&amp;MATCH(Readout!F$2,Sheet1!$E$1:$E$1715,0)+ROW()-ROW($A$4)),"")</f>
        <v/>
      </c>
      <c r="G127" t="str">
        <f ca="1">IF(ROW()-ROW($A$4)&lt;G$3,INDIRECT("Sheet1!F"&amp;MATCH(Readout!G$2,Sheet1!$E$1:$E$1715,0)+ROW()-ROW($A$4)),"")</f>
        <v/>
      </c>
      <c r="H127" t="str">
        <f ca="1">IF(ROW()-ROW($A$4)&lt;H$3,INDIRECT("Sheet1!F"&amp;MATCH(Readout!H$2,Sheet1!$E$1:$E$1715,0)+ROW()-ROW($A$4)),"")</f>
        <v/>
      </c>
      <c r="I127" t="str">
        <f ca="1">IF(ROW()-ROW($A$4)&lt;I$3,INDIRECT("Sheet1!F"&amp;MATCH(Readout!I$2,Sheet1!$E$1:$E$1715,0)+ROW()-ROW($A$4)),"")</f>
        <v/>
      </c>
      <c r="J127" t="str">
        <f ca="1">IF(ROW()-ROW($A$4)&lt;J$3,INDIRECT("Sheet1!F"&amp;MATCH(Readout!J$2,Sheet1!$E$1:$E$1715,0)+ROW()-ROW($A$4)),"")</f>
        <v/>
      </c>
      <c r="K127" t="str">
        <f ca="1">IF(ROW()-ROW($A$4)&lt;K$3,INDIRECT("Sheet1!F"&amp;MATCH(Readout!K$2,Sheet1!$E$1:$E$1715,0)+ROW()-ROW($A$4)),"")</f>
        <v/>
      </c>
      <c r="L127" t="str">
        <f ca="1">IF(ROW()-ROW($A$4)&lt;L$3,INDIRECT("Sheet1!F"&amp;MATCH(Readout!L$2,Sheet1!$E$1:$E$1715,0)+ROW()-ROW($A$4)),"")</f>
        <v/>
      </c>
      <c r="M127" t="str">
        <f ca="1">IF(ROW()-ROW($A$4)&lt;M$3,INDIRECT("Sheet1!F"&amp;MATCH(Readout!M$2,Sheet1!$E$1:$E$1715,0)+ROW()-ROW($A$4)),"")</f>
        <v/>
      </c>
      <c r="N127" t="str">
        <f ca="1">IF(ROW()-ROW($A$4)&lt;N$3,INDIRECT("Sheet1!F"&amp;MATCH(Readout!N$2,Sheet1!$E$1:$E$1715,0)+ROW()-ROW($A$4)),"")</f>
        <v/>
      </c>
      <c r="O127" t="str">
        <f ca="1">IF(ROW()-ROW($A$4)&lt;O$3,INDIRECT("Sheet1!F"&amp;MATCH(Readout!O$2,Sheet1!$E$1:$E$1715,0)+ROW()-ROW($A$4)),"")</f>
        <v/>
      </c>
      <c r="P127" t="str">
        <f ca="1">IF(ROW()-ROW($A$4)&lt;P$3,INDIRECT("Sheet1!F"&amp;MATCH(Readout!P$2,Sheet1!$E$1:$E$1715,0)+ROW()-ROW($A$4)),"")</f>
        <v/>
      </c>
      <c r="Q127" t="str">
        <f ca="1">IF(ROW()-ROW($A$4)&lt;Q$3,INDIRECT("Sheet1!F"&amp;MATCH(Readout!Q$2,Sheet1!$E$1:$E$1937,0)+ROW()-ROW($A$4)),"")</f>
        <v/>
      </c>
    </row>
    <row r="128" spans="1:17" x14ac:dyDescent="0.2">
      <c r="B128">
        <v>-762.59235000000001</v>
      </c>
      <c r="C128" t="s">
        <v>2</v>
      </c>
      <c r="D128" t="str">
        <f ca="1">IF(ROW()-ROW($A$4)&lt;D$3,INDIRECT("Sheet1!F"&amp;MATCH(Readout!D$2,Sheet1!$E$1:$E$1715,0)+ROW()-ROW($A$4)),"")</f>
        <v/>
      </c>
      <c r="E128" t="str">
        <f ca="1">IF(ROW()-ROW($A$4)&lt;E$3,INDIRECT("Sheet1!F"&amp;MATCH(Readout!E$2,Sheet1!$E$1:$E$1715,0)+ROW()-ROW($A$4)),"")</f>
        <v/>
      </c>
      <c r="F128" t="str">
        <f ca="1">IF(ROW()-ROW($A$4)&lt;F$3,INDIRECT("Sheet1!F"&amp;MATCH(Readout!F$2,Sheet1!$E$1:$E$1715,0)+ROW()-ROW($A$4)),"")</f>
        <v/>
      </c>
      <c r="G128" t="str">
        <f ca="1">IF(ROW()-ROW($A$4)&lt;G$3,INDIRECT("Sheet1!F"&amp;MATCH(Readout!G$2,Sheet1!$E$1:$E$1715,0)+ROW()-ROW($A$4)),"")</f>
        <v/>
      </c>
      <c r="H128" t="str">
        <f ca="1">IF(ROW()-ROW($A$4)&lt;H$3,INDIRECT("Sheet1!F"&amp;MATCH(Readout!H$2,Sheet1!$E$1:$E$1715,0)+ROW()-ROW($A$4)),"")</f>
        <v/>
      </c>
      <c r="I128" t="str">
        <f ca="1">IF(ROW()-ROW($A$4)&lt;I$3,INDIRECT("Sheet1!F"&amp;MATCH(Readout!I$2,Sheet1!$E$1:$E$1715,0)+ROW()-ROW($A$4)),"")</f>
        <v/>
      </c>
      <c r="J128" t="str">
        <f ca="1">IF(ROW()-ROW($A$4)&lt;J$3,INDIRECT("Sheet1!F"&amp;MATCH(Readout!J$2,Sheet1!$E$1:$E$1715,0)+ROW()-ROW($A$4)),"")</f>
        <v/>
      </c>
      <c r="K128" t="str">
        <f ca="1">IF(ROW()-ROW($A$4)&lt;K$3,INDIRECT("Sheet1!F"&amp;MATCH(Readout!K$2,Sheet1!$E$1:$E$1715,0)+ROW()-ROW($A$4)),"")</f>
        <v/>
      </c>
      <c r="L128" t="str">
        <f ca="1">IF(ROW()-ROW($A$4)&lt;L$3,INDIRECT("Sheet1!F"&amp;MATCH(Readout!L$2,Sheet1!$E$1:$E$1715,0)+ROW()-ROW($A$4)),"")</f>
        <v/>
      </c>
      <c r="M128" t="str">
        <f ca="1">IF(ROW()-ROW($A$4)&lt;M$3,INDIRECT("Sheet1!F"&amp;MATCH(Readout!M$2,Sheet1!$E$1:$E$1715,0)+ROW()-ROW($A$4)),"")</f>
        <v/>
      </c>
      <c r="N128" t="str">
        <f ca="1">IF(ROW()-ROW($A$4)&lt;N$3,INDIRECT("Sheet1!F"&amp;MATCH(Readout!N$2,Sheet1!$E$1:$E$1715,0)+ROW()-ROW($A$4)),"")</f>
        <v/>
      </c>
      <c r="O128" t="str">
        <f ca="1">IF(ROW()-ROW($A$4)&lt;O$3,INDIRECT("Sheet1!F"&amp;MATCH(Readout!O$2,Sheet1!$E$1:$E$1715,0)+ROW()-ROW($A$4)),"")</f>
        <v/>
      </c>
      <c r="P128" t="str">
        <f ca="1">IF(ROW()-ROW($A$4)&lt;P$3,INDIRECT("Sheet1!F"&amp;MATCH(Readout!P$2,Sheet1!$E$1:$E$1715,0)+ROW()-ROW($A$4)),"")</f>
        <v/>
      </c>
      <c r="Q128" t="str">
        <f ca="1">IF(ROW()-ROW($A$4)&lt;Q$3,INDIRECT("Sheet1!F"&amp;MATCH(Readout!Q$2,Sheet1!$E$1:$E$1937,0)+ROW()-ROW($A$4)),"")</f>
        <v/>
      </c>
    </row>
    <row r="129" spans="2:17" x14ac:dyDescent="0.2">
      <c r="B129" t="str">
        <f ca="1">IF(ROW()-ROW($A$4)&lt;B$3,INDIRECT("Sheet1!F"&amp;MATCH(Readout!B$2,Sheet1!$E$1:$E$1715,0)+ROW()-ROW($A$4)),"")</f>
        <v/>
      </c>
      <c r="C129" t="str">
        <f ca="1">IF(ROW()-ROW($A$4)&lt;C$3,INDIRECT("Sheet1!F"&amp;MATCH(Readout!C$2,Sheet1!$E$1:$E$1715,0)+ROW()-ROW($A$4)),"")</f>
        <v/>
      </c>
      <c r="D129" t="str">
        <f ca="1">IF(ROW()-ROW($A$4)&lt;D$3,INDIRECT("Sheet1!F"&amp;MATCH(Readout!D$2,Sheet1!$E$1:$E$1715,0)+ROW()-ROW($A$4)),"")</f>
        <v/>
      </c>
      <c r="E129" t="str">
        <f ca="1">IF(ROW()-ROW($A$4)&lt;E$3,INDIRECT("Sheet1!F"&amp;MATCH(Readout!E$2,Sheet1!$E$1:$E$1715,0)+ROW()-ROW($A$4)),"")</f>
        <v/>
      </c>
      <c r="F129" t="str">
        <f ca="1">IF(ROW()-ROW($A$4)&lt;F$3,INDIRECT("Sheet1!F"&amp;MATCH(Readout!F$2,Sheet1!$E$1:$E$1715,0)+ROW()-ROW($A$4)),"")</f>
        <v/>
      </c>
      <c r="G129" t="str">
        <f ca="1">IF(ROW()-ROW($A$4)&lt;G$3,INDIRECT("Sheet1!F"&amp;MATCH(Readout!G$2,Sheet1!$E$1:$E$1715,0)+ROW()-ROW($A$4)),"")</f>
        <v/>
      </c>
      <c r="H129" t="str">
        <f ca="1">IF(ROW()-ROW($A$4)&lt;H$3,INDIRECT("Sheet1!F"&amp;MATCH(Readout!H$2,Sheet1!$E$1:$E$1715,0)+ROW()-ROW($A$4)),"")</f>
        <v/>
      </c>
      <c r="I129" t="str">
        <f ca="1">IF(ROW()-ROW($A$4)&lt;I$3,INDIRECT("Sheet1!F"&amp;MATCH(Readout!I$2,Sheet1!$E$1:$E$1715,0)+ROW()-ROW($A$4)),"")</f>
        <v/>
      </c>
      <c r="J129" t="str">
        <f ca="1">IF(ROW()-ROW($A$4)&lt;J$3,INDIRECT("Sheet1!F"&amp;MATCH(Readout!J$2,Sheet1!$E$1:$E$1715,0)+ROW()-ROW($A$4)),"")</f>
        <v/>
      </c>
      <c r="K129" t="str">
        <f ca="1">IF(ROW()-ROW($A$4)&lt;K$3,INDIRECT("Sheet1!F"&amp;MATCH(Readout!K$2,Sheet1!$E$1:$E$1715,0)+ROW()-ROW($A$4)),"")</f>
        <v/>
      </c>
      <c r="L129" t="str">
        <f ca="1">IF(ROW()-ROW($A$4)&lt;L$3,INDIRECT("Sheet1!F"&amp;MATCH(Readout!L$2,Sheet1!$E$1:$E$1715,0)+ROW()-ROW($A$4)),"")</f>
        <v/>
      </c>
      <c r="M129" t="str">
        <f ca="1">IF(ROW()-ROW($A$4)&lt;M$3,INDIRECT("Sheet1!F"&amp;MATCH(Readout!M$2,Sheet1!$E$1:$E$1715,0)+ROW()-ROW($A$4)),"")</f>
        <v/>
      </c>
      <c r="N129" t="str">
        <f ca="1">IF(ROW()-ROW($A$4)&lt;N$3,INDIRECT("Sheet1!F"&amp;MATCH(Readout!N$2,Sheet1!$E$1:$E$1715,0)+ROW()-ROW($A$4)),"")</f>
        <v/>
      </c>
      <c r="O129" t="str">
        <f ca="1">IF(ROW()-ROW($A$4)&lt;O$3,INDIRECT("Sheet1!F"&amp;MATCH(Readout!O$2,Sheet1!$E$1:$E$1715,0)+ROW()-ROW($A$4)),"")</f>
        <v/>
      </c>
      <c r="P129" t="str">
        <f ca="1">IF(ROW()-ROW($A$4)&lt;P$3,INDIRECT("Sheet1!F"&amp;MATCH(Readout!P$2,Sheet1!$E$1:$E$1715,0)+ROW()-ROW($A$4)),"")</f>
        <v/>
      </c>
      <c r="Q129" t="str">
        <f ca="1">IF(ROW()-ROW($A$4)&lt;Q$3,INDIRECT("Sheet1!F"&amp;MATCH(Readout!Q$2,Sheet1!$E$1:$E$1937,0)+ROW()-ROW($A$4)),"")</f>
        <v/>
      </c>
    </row>
    <row r="130" spans="2:17" x14ac:dyDescent="0.2">
      <c r="B130" t="str">
        <f ca="1">IF(ROW()-ROW($A$4)&lt;B$3,INDIRECT("Sheet1!F"&amp;MATCH(Readout!B$2,Sheet1!$E$1:$E$1715,0)+ROW()-ROW($A$4)),"")</f>
        <v/>
      </c>
      <c r="C130" t="str">
        <f ca="1">IF(ROW()-ROW($A$4)&lt;C$3,INDIRECT("Sheet1!F"&amp;MATCH(Readout!C$2,Sheet1!$E$1:$E$1715,0)+ROW()-ROW($A$4)),"")</f>
        <v/>
      </c>
      <c r="D130" t="str">
        <f ca="1">IF(ROW()-ROW($A$4)&lt;D$3,INDIRECT("Sheet1!F"&amp;MATCH(Readout!D$2,Sheet1!$E$1:$E$1715,0)+ROW()-ROW($A$4)),"")</f>
        <v/>
      </c>
      <c r="E130" t="str">
        <f ca="1">IF(ROW()-ROW($A$4)&lt;E$3,INDIRECT("Sheet1!F"&amp;MATCH(Readout!E$2,Sheet1!$E$1:$E$1715,0)+ROW()-ROW($A$4)),"")</f>
        <v/>
      </c>
      <c r="F130" t="str">
        <f ca="1">IF(ROW()-ROW($A$4)&lt;F$3,INDIRECT("Sheet1!F"&amp;MATCH(Readout!F$2,Sheet1!$E$1:$E$1715,0)+ROW()-ROW($A$4)),"")</f>
        <v/>
      </c>
      <c r="G130" t="str">
        <f ca="1">IF(ROW()-ROW($A$4)&lt;G$3,INDIRECT("Sheet1!F"&amp;MATCH(Readout!G$2,Sheet1!$E$1:$E$1715,0)+ROW()-ROW($A$4)),"")</f>
        <v/>
      </c>
      <c r="H130" t="str">
        <f ca="1">IF(ROW()-ROW($A$4)&lt;H$3,INDIRECT("Sheet1!F"&amp;MATCH(Readout!H$2,Sheet1!$E$1:$E$1715,0)+ROW()-ROW($A$4)),"")</f>
        <v/>
      </c>
      <c r="I130" t="str">
        <f ca="1">IF(ROW()-ROW($A$4)&lt;I$3,INDIRECT("Sheet1!F"&amp;MATCH(Readout!I$2,Sheet1!$E$1:$E$1715,0)+ROW()-ROW($A$4)),"")</f>
        <v/>
      </c>
      <c r="J130" t="str">
        <f ca="1">IF(ROW()-ROW($A$4)&lt;J$3,INDIRECT("Sheet1!F"&amp;MATCH(Readout!J$2,Sheet1!$E$1:$E$1715,0)+ROW()-ROW($A$4)),"")</f>
        <v/>
      </c>
      <c r="K130" t="str">
        <f ca="1">IF(ROW()-ROW($A$4)&lt;K$3,INDIRECT("Sheet1!F"&amp;MATCH(Readout!K$2,Sheet1!$E$1:$E$1715,0)+ROW()-ROW($A$4)),"")</f>
        <v/>
      </c>
      <c r="L130" t="str">
        <f ca="1">IF(ROW()-ROW($A$4)&lt;L$3,INDIRECT("Sheet1!F"&amp;MATCH(Readout!L$2,Sheet1!$E$1:$E$1715,0)+ROW()-ROW($A$4)),"")</f>
        <v/>
      </c>
      <c r="M130" t="str">
        <f ca="1">IF(ROW()-ROW($A$4)&lt;M$3,INDIRECT("Sheet1!F"&amp;MATCH(Readout!M$2,Sheet1!$E$1:$E$1715,0)+ROW()-ROW($A$4)),"")</f>
        <v/>
      </c>
      <c r="N130" t="str">
        <f ca="1">IF(ROW()-ROW($A$4)&lt;N$3,INDIRECT("Sheet1!F"&amp;MATCH(Readout!N$2,Sheet1!$E$1:$E$1715,0)+ROW()-ROW($A$4)),"")</f>
        <v/>
      </c>
      <c r="O130" t="str">
        <f ca="1">IF(ROW()-ROW($A$4)&lt;O$3,INDIRECT("Sheet1!F"&amp;MATCH(Readout!O$2,Sheet1!$E$1:$E$1715,0)+ROW()-ROW($A$4)),"")</f>
        <v/>
      </c>
      <c r="P130" t="str">
        <f ca="1">IF(ROW()-ROW($A$4)&lt;P$3,INDIRECT("Sheet1!F"&amp;MATCH(Readout!P$2,Sheet1!$E$1:$E$1715,0)+ROW()-ROW($A$4)),"")</f>
        <v/>
      </c>
      <c r="Q130" t="str">
        <f ca="1">IF(ROW()-ROW($A$4)&lt;Q$3,INDIRECT("Sheet1!F"&amp;MATCH(Readout!Q$2,Sheet1!$E$1:$E$1937,0)+ROW()-ROW($A$4)),"")</f>
        <v/>
      </c>
    </row>
    <row r="131" spans="2:17" x14ac:dyDescent="0.2">
      <c r="B131" t="str">
        <f ca="1">IF(ROW()-ROW($A$4)&lt;B$3,INDIRECT("Sheet1!F"&amp;MATCH(Readout!B$2,Sheet1!$E$1:$E$1715,0)+ROW()-ROW($A$4)),"")</f>
        <v/>
      </c>
      <c r="C131" t="str">
        <f ca="1">IF(ROW()-ROW($A$4)&lt;C$3,INDIRECT("Sheet1!F"&amp;MATCH(Readout!C$2,Sheet1!$E$1:$E$1715,0)+ROW()-ROW($A$4)),"")</f>
        <v/>
      </c>
      <c r="D131" t="str">
        <f ca="1">IF(ROW()-ROW($A$4)&lt;D$3,INDIRECT("Sheet1!F"&amp;MATCH(Readout!D$2,Sheet1!$E$1:$E$1715,0)+ROW()-ROW($A$4)),"")</f>
        <v/>
      </c>
      <c r="E131" t="str">
        <f ca="1">IF(ROW()-ROW($A$4)&lt;E$3,INDIRECT("Sheet1!F"&amp;MATCH(Readout!E$2,Sheet1!$E$1:$E$1715,0)+ROW()-ROW($A$4)),"")</f>
        <v/>
      </c>
      <c r="F131" t="str">
        <f ca="1">IF(ROW()-ROW($A$4)&lt;F$3,INDIRECT("Sheet1!F"&amp;MATCH(Readout!F$2,Sheet1!$E$1:$E$1715,0)+ROW()-ROW($A$4)),"")</f>
        <v/>
      </c>
      <c r="G131" t="str">
        <f ca="1">IF(ROW()-ROW($A$4)&lt;G$3,INDIRECT("Sheet1!F"&amp;MATCH(Readout!G$2,Sheet1!$E$1:$E$1715,0)+ROW()-ROW($A$4)),"")</f>
        <v/>
      </c>
      <c r="H131" t="str">
        <f ca="1">IF(ROW()-ROW($A$4)&lt;H$3,INDIRECT("Sheet1!F"&amp;MATCH(Readout!H$2,Sheet1!$E$1:$E$1715,0)+ROW()-ROW($A$4)),"")</f>
        <v/>
      </c>
      <c r="I131" t="str">
        <f ca="1">IF(ROW()-ROW($A$4)&lt;I$3,INDIRECT("Sheet1!F"&amp;MATCH(Readout!I$2,Sheet1!$E$1:$E$1715,0)+ROW()-ROW($A$4)),"")</f>
        <v/>
      </c>
      <c r="J131" t="str">
        <f ca="1">IF(ROW()-ROW($A$4)&lt;J$3,INDIRECT("Sheet1!F"&amp;MATCH(Readout!J$2,Sheet1!$E$1:$E$1715,0)+ROW()-ROW($A$4)),"")</f>
        <v/>
      </c>
      <c r="K131" t="str">
        <f ca="1">IF(ROW()-ROW($A$4)&lt;K$3,INDIRECT("Sheet1!F"&amp;MATCH(Readout!K$2,Sheet1!$E$1:$E$1715,0)+ROW()-ROW($A$4)),"")</f>
        <v/>
      </c>
      <c r="L131" t="str">
        <f ca="1">IF(ROW()-ROW($A$4)&lt;L$3,INDIRECT("Sheet1!F"&amp;MATCH(Readout!L$2,Sheet1!$E$1:$E$1715,0)+ROW()-ROW($A$4)),"")</f>
        <v/>
      </c>
      <c r="M131" t="str">
        <f ca="1">IF(ROW()-ROW($A$4)&lt;M$3,INDIRECT("Sheet1!F"&amp;MATCH(Readout!M$2,Sheet1!$E$1:$E$1715,0)+ROW()-ROW($A$4)),"")</f>
        <v/>
      </c>
      <c r="N131" t="str">
        <f ca="1">IF(ROW()-ROW($A$4)&lt;N$3,INDIRECT("Sheet1!F"&amp;MATCH(Readout!N$2,Sheet1!$E$1:$E$1715,0)+ROW()-ROW($A$4)),"")</f>
        <v/>
      </c>
      <c r="O131" t="str">
        <f ca="1">IF(ROW()-ROW($A$4)&lt;O$3,INDIRECT("Sheet1!F"&amp;MATCH(Readout!O$2,Sheet1!$E$1:$E$1715,0)+ROW()-ROW($A$4)),"")</f>
        <v/>
      </c>
      <c r="P131" t="str">
        <f ca="1">IF(ROW()-ROW($A$4)&lt;P$3,INDIRECT("Sheet1!F"&amp;MATCH(Readout!P$2,Sheet1!$E$1:$E$1715,0)+ROW()-ROW($A$4)),"")</f>
        <v/>
      </c>
      <c r="Q131" t="str">
        <f ca="1">IF(ROW()-ROW($A$4)&lt;Q$3,INDIRECT("Sheet1!F"&amp;MATCH(Readout!Q$2,Sheet1!$E$1:$E$1937,0)+ROW()-ROW($A$4)),"")</f>
        <v/>
      </c>
    </row>
    <row r="132" spans="2:17" x14ac:dyDescent="0.2">
      <c r="B132" t="str">
        <f ca="1">IF(ROW()-ROW($A$4)&lt;B$3,INDIRECT("Sheet1!F"&amp;MATCH(Readout!B$2,Sheet1!$E$1:$E$1715,0)+ROW()-ROW($A$4)),"")</f>
        <v/>
      </c>
      <c r="C132" t="str">
        <f ca="1">IF(ROW()-ROW($A$4)&lt;C$3,INDIRECT("Sheet1!F"&amp;MATCH(Readout!C$2,Sheet1!$E$1:$E$1715,0)+ROW()-ROW($A$4)),"")</f>
        <v/>
      </c>
      <c r="D132" t="str">
        <f ca="1">IF(ROW()-ROW($A$4)&lt;D$3,INDIRECT("Sheet1!F"&amp;MATCH(Readout!D$2,Sheet1!$E$1:$E$1715,0)+ROW()-ROW($A$4)),"")</f>
        <v/>
      </c>
      <c r="E132" t="str">
        <f ca="1">IF(ROW()-ROW($A$4)&lt;E$3,INDIRECT("Sheet1!F"&amp;MATCH(Readout!E$2,Sheet1!$E$1:$E$1715,0)+ROW()-ROW($A$4)),"")</f>
        <v/>
      </c>
      <c r="F132" t="str">
        <f ca="1">IF(ROW()-ROW($A$4)&lt;F$3,INDIRECT("Sheet1!F"&amp;MATCH(Readout!F$2,Sheet1!$E$1:$E$1715,0)+ROW()-ROW($A$4)),"")</f>
        <v/>
      </c>
      <c r="G132" t="str">
        <f ca="1">IF(ROW()-ROW($A$4)&lt;G$3,INDIRECT("Sheet1!F"&amp;MATCH(Readout!G$2,Sheet1!$E$1:$E$1715,0)+ROW()-ROW($A$4)),"")</f>
        <v/>
      </c>
      <c r="H132" t="str">
        <f ca="1">IF(ROW()-ROW($A$4)&lt;H$3,INDIRECT("Sheet1!F"&amp;MATCH(Readout!H$2,Sheet1!$E$1:$E$1715,0)+ROW()-ROW($A$4)),"")</f>
        <v/>
      </c>
      <c r="I132" t="str">
        <f ca="1">IF(ROW()-ROW($A$4)&lt;I$3,INDIRECT("Sheet1!F"&amp;MATCH(Readout!I$2,Sheet1!$E$1:$E$1715,0)+ROW()-ROW($A$4)),"")</f>
        <v/>
      </c>
      <c r="J132" t="str">
        <f ca="1">IF(ROW()-ROW($A$4)&lt;J$3,INDIRECT("Sheet1!F"&amp;MATCH(Readout!J$2,Sheet1!$E$1:$E$1715,0)+ROW()-ROW($A$4)),"")</f>
        <v/>
      </c>
      <c r="K132" t="str">
        <f ca="1">IF(ROW()-ROW($A$4)&lt;K$3,INDIRECT("Sheet1!F"&amp;MATCH(Readout!K$2,Sheet1!$E$1:$E$1715,0)+ROW()-ROW($A$4)),"")</f>
        <v/>
      </c>
      <c r="L132" t="str">
        <f ca="1">IF(ROW()-ROW($A$4)&lt;L$3,INDIRECT("Sheet1!F"&amp;MATCH(Readout!L$2,Sheet1!$E$1:$E$1715,0)+ROW()-ROW($A$4)),"")</f>
        <v/>
      </c>
      <c r="M132" t="str">
        <f ca="1">IF(ROW()-ROW($A$4)&lt;M$3,INDIRECT("Sheet1!F"&amp;MATCH(Readout!M$2,Sheet1!$E$1:$E$1715,0)+ROW()-ROW($A$4)),"")</f>
        <v/>
      </c>
      <c r="N132" t="str">
        <f ca="1">IF(ROW()-ROW($A$4)&lt;N$3,INDIRECT("Sheet1!F"&amp;MATCH(Readout!N$2,Sheet1!$E$1:$E$1715,0)+ROW()-ROW($A$4)),"")</f>
        <v/>
      </c>
      <c r="O132" t="str">
        <f ca="1">IF(ROW()-ROW($A$4)&lt;O$3,INDIRECT("Sheet1!F"&amp;MATCH(Readout!O$2,Sheet1!$E$1:$E$1715,0)+ROW()-ROW($A$4)),"")</f>
        <v/>
      </c>
      <c r="P132" t="str">
        <f ca="1">IF(ROW()-ROW($A$4)&lt;P$3,INDIRECT("Sheet1!F"&amp;MATCH(Readout!P$2,Sheet1!$E$1:$E$1715,0)+ROW()-ROW($A$4)),"")</f>
        <v/>
      </c>
      <c r="Q132" t="str">
        <f ca="1">IF(ROW()-ROW($A$4)&lt;Q$3,INDIRECT("Sheet1!F"&amp;MATCH(Readout!Q$2,Sheet1!$E$1:$E$1937,0)+ROW()-ROW($A$4)),"")</f>
        <v/>
      </c>
    </row>
    <row r="133" spans="2:17" x14ac:dyDescent="0.2">
      <c r="B133" t="str">
        <f ca="1">IF(ROW()-ROW($A$4)&lt;B$3,INDIRECT("Sheet1!F"&amp;MATCH(Readout!B$2,Sheet1!$E$1:$E$1715,0)+ROW()-ROW($A$4)),"")</f>
        <v/>
      </c>
      <c r="C133" t="str">
        <f ca="1">IF(ROW()-ROW($A$4)&lt;C$3,INDIRECT("Sheet1!F"&amp;MATCH(Readout!C$2,Sheet1!$E$1:$E$1715,0)+ROW()-ROW($A$4)),"")</f>
        <v/>
      </c>
      <c r="D133" t="str">
        <f ca="1">IF(ROW()-ROW($A$4)&lt;D$3,INDIRECT("Sheet1!F"&amp;MATCH(Readout!D$2,Sheet1!$E$1:$E$1715,0)+ROW()-ROW($A$4)),"")</f>
        <v/>
      </c>
      <c r="E133" t="str">
        <f ca="1">IF(ROW()-ROW($A$4)&lt;E$3,INDIRECT("Sheet1!F"&amp;MATCH(Readout!E$2,Sheet1!$E$1:$E$1715,0)+ROW()-ROW($A$4)),"")</f>
        <v/>
      </c>
      <c r="F133" t="str">
        <f ca="1">IF(ROW()-ROW($A$4)&lt;F$3,INDIRECT("Sheet1!F"&amp;MATCH(Readout!F$2,Sheet1!$E$1:$E$1715,0)+ROW()-ROW($A$4)),"")</f>
        <v/>
      </c>
      <c r="G133" t="str">
        <f ca="1">IF(ROW()-ROW($A$4)&lt;G$3,INDIRECT("Sheet1!F"&amp;MATCH(Readout!G$2,Sheet1!$E$1:$E$1715,0)+ROW()-ROW($A$4)),"")</f>
        <v/>
      </c>
      <c r="H133" t="str">
        <f ca="1">IF(ROW()-ROW($A$4)&lt;H$3,INDIRECT("Sheet1!F"&amp;MATCH(Readout!H$2,Sheet1!$E$1:$E$1715,0)+ROW()-ROW($A$4)),"")</f>
        <v/>
      </c>
      <c r="I133" t="str">
        <f ca="1">IF(ROW()-ROW($A$4)&lt;I$3,INDIRECT("Sheet1!F"&amp;MATCH(Readout!I$2,Sheet1!$E$1:$E$1715,0)+ROW()-ROW($A$4)),"")</f>
        <v/>
      </c>
      <c r="J133" t="str">
        <f ca="1">IF(ROW()-ROW($A$4)&lt;J$3,INDIRECT("Sheet1!F"&amp;MATCH(Readout!J$2,Sheet1!$E$1:$E$1715,0)+ROW()-ROW($A$4)),"")</f>
        <v/>
      </c>
      <c r="K133" t="str">
        <f ca="1">IF(ROW()-ROW($A$4)&lt;K$3,INDIRECT("Sheet1!F"&amp;MATCH(Readout!K$2,Sheet1!$E$1:$E$1715,0)+ROW()-ROW($A$4)),"")</f>
        <v/>
      </c>
      <c r="L133" t="str">
        <f ca="1">IF(ROW()-ROW($A$4)&lt;L$3,INDIRECT("Sheet1!F"&amp;MATCH(Readout!L$2,Sheet1!$E$1:$E$1715,0)+ROW()-ROW($A$4)),"")</f>
        <v/>
      </c>
      <c r="M133" t="str">
        <f ca="1">IF(ROW()-ROW($A$4)&lt;M$3,INDIRECT("Sheet1!F"&amp;MATCH(Readout!M$2,Sheet1!$E$1:$E$1715,0)+ROW()-ROW($A$4)),"")</f>
        <v/>
      </c>
      <c r="N133" t="str">
        <f ca="1">IF(ROW()-ROW($A$4)&lt;N$3,INDIRECT("Sheet1!F"&amp;MATCH(Readout!N$2,Sheet1!$E$1:$E$1715,0)+ROW()-ROW($A$4)),"")</f>
        <v/>
      </c>
      <c r="O133" t="str">
        <f ca="1">IF(ROW()-ROW($A$4)&lt;O$3,INDIRECT("Sheet1!F"&amp;MATCH(Readout!O$2,Sheet1!$E$1:$E$1715,0)+ROW()-ROW($A$4)),"")</f>
        <v/>
      </c>
      <c r="P133" t="str">
        <f ca="1">IF(ROW()-ROW($A$4)&lt;P$3,INDIRECT("Sheet1!F"&amp;MATCH(Readout!P$2,Sheet1!$E$1:$E$1715,0)+ROW()-ROW($A$4)),"")</f>
        <v/>
      </c>
      <c r="Q133" t="str">
        <f ca="1">IF(ROW()-ROW($A$4)&lt;Q$3,INDIRECT("Sheet1!F"&amp;MATCH(Readout!Q$2,Sheet1!$E$1:$E$1937,0)+ROW()-ROW($A$4)),"")</f>
        <v/>
      </c>
    </row>
    <row r="134" spans="2:17" x14ac:dyDescent="0.2">
      <c r="B134" t="str">
        <f ca="1">IF(ROW()-ROW($A$4)&lt;B$3,INDIRECT("Sheet1!F"&amp;MATCH(Readout!B$2,Sheet1!$E$1:$E$1715,0)+ROW()-ROW($A$4)),"")</f>
        <v/>
      </c>
      <c r="C134" t="str">
        <f ca="1">IF(ROW()-ROW($A$4)&lt;C$3,INDIRECT("Sheet1!F"&amp;MATCH(Readout!C$2,Sheet1!$E$1:$E$1715,0)+ROW()-ROW($A$4)),"")</f>
        <v/>
      </c>
      <c r="D134" t="str">
        <f ca="1">IF(ROW()-ROW($A$4)&lt;D$3,INDIRECT("Sheet1!F"&amp;MATCH(Readout!D$2,Sheet1!$E$1:$E$1715,0)+ROW()-ROW($A$4)),"")</f>
        <v/>
      </c>
      <c r="E134" t="str">
        <f ca="1">IF(ROW()-ROW($A$4)&lt;E$3,INDIRECT("Sheet1!F"&amp;MATCH(Readout!E$2,Sheet1!$E$1:$E$1715,0)+ROW()-ROW($A$4)),"")</f>
        <v/>
      </c>
      <c r="F134" t="str">
        <f ca="1">IF(ROW()-ROW($A$4)&lt;F$3,INDIRECT("Sheet1!F"&amp;MATCH(Readout!F$2,Sheet1!$E$1:$E$1715,0)+ROW()-ROW($A$4)),"")</f>
        <v/>
      </c>
      <c r="G134" t="str">
        <f ca="1">IF(ROW()-ROW($A$4)&lt;G$3,INDIRECT("Sheet1!F"&amp;MATCH(Readout!G$2,Sheet1!$E$1:$E$1715,0)+ROW()-ROW($A$4)),"")</f>
        <v/>
      </c>
      <c r="H134" t="str">
        <f ca="1">IF(ROW()-ROW($A$4)&lt;H$3,INDIRECT("Sheet1!F"&amp;MATCH(Readout!H$2,Sheet1!$E$1:$E$1715,0)+ROW()-ROW($A$4)),"")</f>
        <v/>
      </c>
      <c r="I134" t="str">
        <f ca="1">IF(ROW()-ROW($A$4)&lt;I$3,INDIRECT("Sheet1!F"&amp;MATCH(Readout!I$2,Sheet1!$E$1:$E$1715,0)+ROW()-ROW($A$4)),"")</f>
        <v/>
      </c>
      <c r="J134" t="str">
        <f ca="1">IF(ROW()-ROW($A$4)&lt;J$3,INDIRECT("Sheet1!F"&amp;MATCH(Readout!J$2,Sheet1!$E$1:$E$1715,0)+ROW()-ROW($A$4)),"")</f>
        <v/>
      </c>
      <c r="K134" t="str">
        <f ca="1">IF(ROW()-ROW($A$4)&lt;K$3,INDIRECT("Sheet1!F"&amp;MATCH(Readout!K$2,Sheet1!$E$1:$E$1715,0)+ROW()-ROW($A$4)),"")</f>
        <v/>
      </c>
      <c r="L134" t="str">
        <f ca="1">IF(ROW()-ROW($A$4)&lt;L$3,INDIRECT("Sheet1!F"&amp;MATCH(Readout!L$2,Sheet1!$E$1:$E$1715,0)+ROW()-ROW($A$4)),"")</f>
        <v/>
      </c>
      <c r="M134" t="str">
        <f ca="1">IF(ROW()-ROW($A$4)&lt;M$3,INDIRECT("Sheet1!F"&amp;MATCH(Readout!M$2,Sheet1!$E$1:$E$1715,0)+ROW()-ROW($A$4)),"")</f>
        <v/>
      </c>
      <c r="N134" t="str">
        <f ca="1">IF(ROW()-ROW($A$4)&lt;N$3,INDIRECT("Sheet1!F"&amp;MATCH(Readout!N$2,Sheet1!$E$1:$E$1715,0)+ROW()-ROW($A$4)),"")</f>
        <v/>
      </c>
      <c r="O134" t="str">
        <f ca="1">IF(ROW()-ROW($A$4)&lt;O$3,INDIRECT("Sheet1!F"&amp;MATCH(Readout!O$2,Sheet1!$E$1:$E$1715,0)+ROW()-ROW($A$4)),"")</f>
        <v/>
      </c>
      <c r="P134" t="str">
        <f ca="1">IF(ROW()-ROW($A$4)&lt;P$3,INDIRECT("Sheet1!F"&amp;MATCH(Readout!P$2,Sheet1!$E$1:$E$1715,0)+ROW()-ROW($A$4)),"")</f>
        <v/>
      </c>
      <c r="Q134" t="str">
        <f ca="1">IF(ROW()-ROW($A$4)&lt;Q$3,INDIRECT("Sheet1!F"&amp;MATCH(Readout!Q$2,Sheet1!$E$1:$E$1937,0)+ROW()-ROW($A$4)),"")</f>
        <v/>
      </c>
    </row>
    <row r="135" spans="2:17" x14ac:dyDescent="0.2">
      <c r="B135" t="str">
        <f ca="1">IF(ROW()-ROW($A$4)&lt;B$3,INDIRECT("Sheet1!F"&amp;MATCH(Readout!B$2,Sheet1!$E$1:$E$1715,0)+ROW()-ROW($A$4)),"")</f>
        <v/>
      </c>
      <c r="C135" t="str">
        <f ca="1">IF(ROW()-ROW($A$4)&lt;C$3,INDIRECT("Sheet1!F"&amp;MATCH(Readout!C$2,Sheet1!$E$1:$E$1715,0)+ROW()-ROW($A$4)),"")</f>
        <v/>
      </c>
      <c r="D135" t="str">
        <f ca="1">IF(ROW()-ROW($A$4)&lt;D$3,INDIRECT("Sheet1!F"&amp;MATCH(Readout!D$2,Sheet1!$E$1:$E$1715,0)+ROW()-ROW($A$4)),"")</f>
        <v/>
      </c>
      <c r="E135" t="str">
        <f ca="1">IF(ROW()-ROW($A$4)&lt;E$3,INDIRECT("Sheet1!F"&amp;MATCH(Readout!E$2,Sheet1!$E$1:$E$1715,0)+ROW()-ROW($A$4)),"")</f>
        <v/>
      </c>
      <c r="F135" t="str">
        <f ca="1">IF(ROW()-ROW($A$4)&lt;F$3,INDIRECT("Sheet1!F"&amp;MATCH(Readout!F$2,Sheet1!$E$1:$E$1715,0)+ROW()-ROW($A$4)),"")</f>
        <v/>
      </c>
      <c r="G135" t="str">
        <f ca="1">IF(ROW()-ROW($A$4)&lt;G$3,INDIRECT("Sheet1!F"&amp;MATCH(Readout!G$2,Sheet1!$E$1:$E$1715,0)+ROW()-ROW($A$4)),"")</f>
        <v/>
      </c>
      <c r="H135" t="str">
        <f ca="1">IF(ROW()-ROW($A$4)&lt;H$3,INDIRECT("Sheet1!F"&amp;MATCH(Readout!H$2,Sheet1!$E$1:$E$1715,0)+ROW()-ROW($A$4)),"")</f>
        <v/>
      </c>
      <c r="I135" t="str">
        <f ca="1">IF(ROW()-ROW($A$4)&lt;I$3,INDIRECT("Sheet1!F"&amp;MATCH(Readout!I$2,Sheet1!$E$1:$E$1715,0)+ROW()-ROW($A$4)),"")</f>
        <v/>
      </c>
      <c r="J135" t="str">
        <f ca="1">IF(ROW()-ROW($A$4)&lt;J$3,INDIRECT("Sheet1!F"&amp;MATCH(Readout!J$2,Sheet1!$E$1:$E$1715,0)+ROW()-ROW($A$4)),"")</f>
        <v/>
      </c>
      <c r="K135" t="str">
        <f ca="1">IF(ROW()-ROW($A$4)&lt;K$3,INDIRECT("Sheet1!F"&amp;MATCH(Readout!K$2,Sheet1!$E$1:$E$1715,0)+ROW()-ROW($A$4)),"")</f>
        <v/>
      </c>
      <c r="L135" t="str">
        <f ca="1">IF(ROW()-ROW($A$4)&lt;L$3,INDIRECT("Sheet1!F"&amp;MATCH(Readout!L$2,Sheet1!$E$1:$E$1715,0)+ROW()-ROW($A$4)),"")</f>
        <v/>
      </c>
      <c r="M135" t="str">
        <f ca="1">IF(ROW()-ROW($A$4)&lt;M$3,INDIRECT("Sheet1!F"&amp;MATCH(Readout!M$2,Sheet1!$E$1:$E$1715,0)+ROW()-ROW($A$4)),"")</f>
        <v/>
      </c>
      <c r="N135" t="str">
        <f ca="1">IF(ROW()-ROW($A$4)&lt;N$3,INDIRECT("Sheet1!F"&amp;MATCH(Readout!N$2,Sheet1!$E$1:$E$1715,0)+ROW()-ROW($A$4)),"")</f>
        <v/>
      </c>
      <c r="O135" t="str">
        <f ca="1">IF(ROW()-ROW($A$4)&lt;O$3,INDIRECT("Sheet1!F"&amp;MATCH(Readout!O$2,Sheet1!$E$1:$E$1715,0)+ROW()-ROW($A$4)),"")</f>
        <v/>
      </c>
      <c r="P135" t="str">
        <f ca="1">IF(ROW()-ROW($A$4)&lt;P$3,INDIRECT("Sheet1!F"&amp;MATCH(Readout!P$2,Sheet1!$E$1:$E$1715,0)+ROW()-ROW($A$4)),"")</f>
        <v/>
      </c>
      <c r="Q135" t="str">
        <f ca="1">IF(ROW()-ROW($A$4)&lt;Q$3,INDIRECT("Sheet1!F"&amp;MATCH(Readout!Q$2,Sheet1!$E$1:$E$1937,0)+ROW()-ROW($A$4)),"")</f>
        <v/>
      </c>
    </row>
    <row r="136" spans="2:17" x14ac:dyDescent="0.2">
      <c r="B136" t="str">
        <f ca="1">IF(ROW()-ROW($A$4)&lt;B$3,INDIRECT("Sheet1!F"&amp;MATCH(Readout!B$2,Sheet1!$E$1:$E$1715,0)+ROW()-ROW($A$4)),"")</f>
        <v/>
      </c>
      <c r="C136" t="str">
        <f ca="1">IF(ROW()-ROW($A$4)&lt;C$3,INDIRECT("Sheet1!F"&amp;MATCH(Readout!C$2,Sheet1!$E$1:$E$1715,0)+ROW()-ROW($A$4)),"")</f>
        <v/>
      </c>
      <c r="D136" t="str">
        <f ca="1">IF(ROW()-ROW($A$4)&lt;D$3,INDIRECT("Sheet1!F"&amp;MATCH(Readout!D$2,Sheet1!$E$1:$E$1715,0)+ROW()-ROW($A$4)),"")</f>
        <v/>
      </c>
      <c r="E136" t="str">
        <f ca="1">IF(ROW()-ROW($A$4)&lt;E$3,INDIRECT("Sheet1!F"&amp;MATCH(Readout!E$2,Sheet1!$E$1:$E$1715,0)+ROW()-ROW($A$4)),"")</f>
        <v/>
      </c>
      <c r="F136" t="str">
        <f ca="1">IF(ROW()-ROW($A$4)&lt;F$3,INDIRECT("Sheet1!F"&amp;MATCH(Readout!F$2,Sheet1!$E$1:$E$1715,0)+ROW()-ROW($A$4)),"")</f>
        <v/>
      </c>
      <c r="G136" t="str">
        <f ca="1">IF(ROW()-ROW($A$4)&lt;G$3,INDIRECT("Sheet1!F"&amp;MATCH(Readout!G$2,Sheet1!$E$1:$E$1715,0)+ROW()-ROW($A$4)),"")</f>
        <v/>
      </c>
      <c r="H136" t="str">
        <f ca="1">IF(ROW()-ROW($A$4)&lt;H$3,INDIRECT("Sheet1!F"&amp;MATCH(Readout!H$2,Sheet1!$E$1:$E$1715,0)+ROW()-ROW($A$4)),"")</f>
        <v/>
      </c>
      <c r="I136" t="str">
        <f ca="1">IF(ROW()-ROW($A$4)&lt;I$3,INDIRECT("Sheet1!F"&amp;MATCH(Readout!I$2,Sheet1!$E$1:$E$1715,0)+ROW()-ROW($A$4)),"")</f>
        <v/>
      </c>
      <c r="J136" t="str">
        <f ca="1">IF(ROW()-ROW($A$4)&lt;J$3,INDIRECT("Sheet1!F"&amp;MATCH(Readout!J$2,Sheet1!$E$1:$E$1715,0)+ROW()-ROW($A$4)),"")</f>
        <v/>
      </c>
      <c r="K136" t="str">
        <f ca="1">IF(ROW()-ROW($A$4)&lt;K$3,INDIRECT("Sheet1!F"&amp;MATCH(Readout!K$2,Sheet1!$E$1:$E$1715,0)+ROW()-ROW($A$4)),"")</f>
        <v/>
      </c>
      <c r="L136" t="str">
        <f ca="1">IF(ROW()-ROW($A$4)&lt;L$3,INDIRECT("Sheet1!F"&amp;MATCH(Readout!L$2,Sheet1!$E$1:$E$1715,0)+ROW()-ROW($A$4)),"")</f>
        <v/>
      </c>
      <c r="M136" t="str">
        <f ca="1">IF(ROW()-ROW($A$4)&lt;M$3,INDIRECT("Sheet1!F"&amp;MATCH(Readout!M$2,Sheet1!$E$1:$E$1715,0)+ROW()-ROW($A$4)),"")</f>
        <v/>
      </c>
      <c r="N136" t="str">
        <f ca="1">IF(ROW()-ROW($A$4)&lt;N$3,INDIRECT("Sheet1!F"&amp;MATCH(Readout!N$2,Sheet1!$E$1:$E$1715,0)+ROW()-ROW($A$4)),"")</f>
        <v/>
      </c>
      <c r="O136" t="str">
        <f ca="1">IF(ROW()-ROW($A$4)&lt;O$3,INDIRECT("Sheet1!F"&amp;MATCH(Readout!O$2,Sheet1!$E$1:$E$1715,0)+ROW()-ROW($A$4)),"")</f>
        <v/>
      </c>
      <c r="P136" t="str">
        <f ca="1">IF(ROW()-ROW($A$4)&lt;P$3,INDIRECT("Sheet1!F"&amp;MATCH(Readout!P$2,Sheet1!$E$1:$E$1715,0)+ROW()-ROW($A$4)),"")</f>
        <v/>
      </c>
      <c r="Q136" t="str">
        <f ca="1">IF(ROW()-ROW($A$4)&lt;Q$3,INDIRECT("Sheet1!F"&amp;MATCH(Readout!Q$2,Sheet1!$E$1:$E$1937,0)+ROW()-ROW($A$4)),"")</f>
        <v/>
      </c>
    </row>
    <row r="137" spans="2:17" x14ac:dyDescent="0.2">
      <c r="B137" t="str">
        <f ca="1">IF(ROW()-ROW($A$4)&lt;B$3,INDIRECT("Sheet1!F"&amp;MATCH(Readout!B$2,Sheet1!$E$1:$E$1715,0)+ROW()-ROW($A$4)),"")</f>
        <v/>
      </c>
      <c r="C137" t="str">
        <f ca="1">IF(ROW()-ROW($A$4)&lt;C$3,INDIRECT("Sheet1!F"&amp;MATCH(Readout!C$2,Sheet1!$E$1:$E$1715,0)+ROW()-ROW($A$4)),"")</f>
        <v/>
      </c>
      <c r="D137" t="str">
        <f ca="1">IF(ROW()-ROW($A$4)&lt;D$3,INDIRECT("Sheet1!F"&amp;MATCH(Readout!D$2,Sheet1!$E$1:$E$1715,0)+ROW()-ROW($A$4)),"")</f>
        <v/>
      </c>
      <c r="E137" t="str">
        <f ca="1">IF(ROW()-ROW($A$4)&lt;E$3,INDIRECT("Sheet1!F"&amp;MATCH(Readout!E$2,Sheet1!$E$1:$E$1715,0)+ROW()-ROW($A$4)),"")</f>
        <v/>
      </c>
      <c r="F137" t="str">
        <f ca="1">IF(ROW()-ROW($A$4)&lt;F$3,INDIRECT("Sheet1!F"&amp;MATCH(Readout!F$2,Sheet1!$E$1:$E$1715,0)+ROW()-ROW($A$4)),"")</f>
        <v/>
      </c>
      <c r="G137" t="str">
        <f ca="1">IF(ROW()-ROW($A$4)&lt;G$3,INDIRECT("Sheet1!F"&amp;MATCH(Readout!G$2,Sheet1!$E$1:$E$1715,0)+ROW()-ROW($A$4)),"")</f>
        <v/>
      </c>
      <c r="H137" t="str">
        <f ca="1">IF(ROW()-ROW($A$4)&lt;H$3,INDIRECT("Sheet1!F"&amp;MATCH(Readout!H$2,Sheet1!$E$1:$E$1715,0)+ROW()-ROW($A$4)),"")</f>
        <v/>
      </c>
      <c r="I137" t="str">
        <f ca="1">IF(ROW()-ROW($A$4)&lt;I$3,INDIRECT("Sheet1!F"&amp;MATCH(Readout!I$2,Sheet1!$E$1:$E$1715,0)+ROW()-ROW($A$4)),"")</f>
        <v/>
      </c>
      <c r="J137" t="str">
        <f ca="1">IF(ROW()-ROW($A$4)&lt;J$3,INDIRECT("Sheet1!F"&amp;MATCH(Readout!J$2,Sheet1!$E$1:$E$1715,0)+ROW()-ROW($A$4)),"")</f>
        <v/>
      </c>
      <c r="K137" t="str">
        <f ca="1">IF(ROW()-ROW($A$4)&lt;K$3,INDIRECT("Sheet1!F"&amp;MATCH(Readout!K$2,Sheet1!$E$1:$E$1715,0)+ROW()-ROW($A$4)),"")</f>
        <v/>
      </c>
      <c r="L137" t="str">
        <f ca="1">IF(ROW()-ROW($A$4)&lt;L$3,INDIRECT("Sheet1!F"&amp;MATCH(Readout!L$2,Sheet1!$E$1:$E$1715,0)+ROW()-ROW($A$4)),"")</f>
        <v/>
      </c>
      <c r="M137" t="str">
        <f ca="1">IF(ROW()-ROW($A$4)&lt;M$3,INDIRECT("Sheet1!F"&amp;MATCH(Readout!M$2,Sheet1!$E$1:$E$1715,0)+ROW()-ROW($A$4)),"")</f>
        <v/>
      </c>
      <c r="N137" t="str">
        <f ca="1">IF(ROW()-ROW($A$4)&lt;N$3,INDIRECT("Sheet1!F"&amp;MATCH(Readout!N$2,Sheet1!$E$1:$E$1715,0)+ROW()-ROW($A$4)),"")</f>
        <v/>
      </c>
      <c r="O137" t="str">
        <f ca="1">IF(ROW()-ROW($A$4)&lt;O$3,INDIRECT("Sheet1!F"&amp;MATCH(Readout!O$2,Sheet1!$E$1:$E$1715,0)+ROW()-ROW($A$4)),"")</f>
        <v/>
      </c>
      <c r="P137" t="str">
        <f ca="1">IF(ROW()-ROW($A$4)&lt;P$3,INDIRECT("Sheet1!F"&amp;MATCH(Readout!P$2,Sheet1!$E$1:$E$1715,0)+ROW()-ROW($A$4)),"")</f>
        <v/>
      </c>
      <c r="Q137" t="str">
        <f ca="1">IF(ROW()-ROW($A$4)&lt;Q$3,INDIRECT("Sheet1!F"&amp;MATCH(Readout!Q$2,Sheet1!$E$1:$E$1937,0)+ROW()-ROW($A$4)),"")</f>
        <v/>
      </c>
    </row>
    <row r="138" spans="2:17" x14ac:dyDescent="0.2">
      <c r="B138" t="str">
        <f ca="1">IF(ROW()-ROW($A$4)&lt;B$3,INDIRECT("Sheet1!F"&amp;MATCH(Readout!B$2,Sheet1!$E$1:$E$1715,0)+ROW()-ROW($A$4)),"")</f>
        <v/>
      </c>
      <c r="C138" t="str">
        <f ca="1">IF(ROW()-ROW($A$4)&lt;C$3,INDIRECT("Sheet1!F"&amp;MATCH(Readout!C$2,Sheet1!$E$1:$E$1715,0)+ROW()-ROW($A$4)),"")</f>
        <v/>
      </c>
      <c r="D138" t="str">
        <f ca="1">IF(ROW()-ROW($A$4)&lt;D$3,INDIRECT("Sheet1!F"&amp;MATCH(Readout!D$2,Sheet1!$E$1:$E$1715,0)+ROW()-ROW($A$4)),"")</f>
        <v/>
      </c>
      <c r="E138" t="str">
        <f ca="1">IF(ROW()-ROW($A$4)&lt;E$3,INDIRECT("Sheet1!F"&amp;MATCH(Readout!E$2,Sheet1!$E$1:$E$1715,0)+ROW()-ROW($A$4)),"")</f>
        <v/>
      </c>
      <c r="F138" t="str">
        <f ca="1">IF(ROW()-ROW($A$4)&lt;F$3,INDIRECT("Sheet1!F"&amp;MATCH(Readout!F$2,Sheet1!$E$1:$E$1715,0)+ROW()-ROW($A$4)),"")</f>
        <v/>
      </c>
      <c r="G138" t="str">
        <f ca="1">IF(ROW()-ROW($A$4)&lt;G$3,INDIRECT("Sheet1!F"&amp;MATCH(Readout!G$2,Sheet1!$E$1:$E$1715,0)+ROW()-ROW($A$4)),"")</f>
        <v/>
      </c>
      <c r="H138" t="str">
        <f ca="1">IF(ROW()-ROW($A$4)&lt;H$3,INDIRECT("Sheet1!F"&amp;MATCH(Readout!H$2,Sheet1!$E$1:$E$1715,0)+ROW()-ROW($A$4)),"")</f>
        <v/>
      </c>
      <c r="I138" t="str">
        <f ca="1">IF(ROW()-ROW($A$4)&lt;I$3,INDIRECT("Sheet1!F"&amp;MATCH(Readout!I$2,Sheet1!$E$1:$E$1715,0)+ROW()-ROW($A$4)),"")</f>
        <v/>
      </c>
      <c r="J138" t="str">
        <f ca="1">IF(ROW()-ROW($A$4)&lt;J$3,INDIRECT("Sheet1!F"&amp;MATCH(Readout!J$2,Sheet1!$E$1:$E$1715,0)+ROW()-ROW($A$4)),"")</f>
        <v/>
      </c>
      <c r="K138" t="str">
        <f ca="1">IF(ROW()-ROW($A$4)&lt;K$3,INDIRECT("Sheet1!F"&amp;MATCH(Readout!K$2,Sheet1!$E$1:$E$1715,0)+ROW()-ROW($A$4)),"")</f>
        <v/>
      </c>
      <c r="L138" t="str">
        <f ca="1">IF(ROW()-ROW($A$4)&lt;L$3,INDIRECT("Sheet1!F"&amp;MATCH(Readout!L$2,Sheet1!$E$1:$E$1715,0)+ROW()-ROW($A$4)),"")</f>
        <v/>
      </c>
      <c r="M138" t="str">
        <f ca="1">IF(ROW()-ROW($A$4)&lt;M$3,INDIRECT("Sheet1!F"&amp;MATCH(Readout!M$2,Sheet1!$E$1:$E$1715,0)+ROW()-ROW($A$4)),"")</f>
        <v/>
      </c>
      <c r="N138" t="str">
        <f ca="1">IF(ROW()-ROW($A$4)&lt;N$3,INDIRECT("Sheet1!F"&amp;MATCH(Readout!N$2,Sheet1!$E$1:$E$1715,0)+ROW()-ROW($A$4)),"")</f>
        <v/>
      </c>
      <c r="O138" t="str">
        <f ca="1">IF(ROW()-ROW($A$4)&lt;O$3,INDIRECT("Sheet1!F"&amp;MATCH(Readout!O$2,Sheet1!$E$1:$E$1715,0)+ROW()-ROW($A$4)),"")</f>
        <v/>
      </c>
      <c r="P138" t="str">
        <f ca="1">IF(ROW()-ROW($A$4)&lt;P$3,INDIRECT("Sheet1!F"&amp;MATCH(Readout!P$2,Sheet1!$E$1:$E$1715,0)+ROW()-ROW($A$4)),"")</f>
        <v/>
      </c>
      <c r="Q138" t="str">
        <f ca="1">IF(ROW()-ROW($A$4)&lt;Q$3,INDIRECT("Sheet1!F"&amp;MATCH(Readout!Q$2,Sheet1!$E$1:$E$1937,0)+ROW()-ROW($A$4)),"")</f>
        <v/>
      </c>
    </row>
    <row r="139" spans="2:17" x14ac:dyDescent="0.2">
      <c r="B139" t="str">
        <f ca="1">IF(ROW()-ROW($A$4)&lt;B$3,INDIRECT("Sheet1!F"&amp;MATCH(Readout!B$2,Sheet1!$E$1:$E$1715,0)+ROW()-ROW($A$4)),"")</f>
        <v/>
      </c>
      <c r="C139" t="str">
        <f ca="1">IF(ROW()-ROW($A$4)&lt;C$3,INDIRECT("Sheet1!F"&amp;MATCH(Readout!C$2,Sheet1!$E$1:$E$1715,0)+ROW()-ROW($A$4)),"")</f>
        <v/>
      </c>
      <c r="D139" t="str">
        <f ca="1">IF(ROW()-ROW($A$4)&lt;D$3,INDIRECT("Sheet1!F"&amp;MATCH(Readout!D$2,Sheet1!$E$1:$E$1715,0)+ROW()-ROW($A$4)),"")</f>
        <v/>
      </c>
      <c r="E139" t="str">
        <f ca="1">IF(ROW()-ROW($A$4)&lt;E$3,INDIRECT("Sheet1!F"&amp;MATCH(Readout!E$2,Sheet1!$E$1:$E$1715,0)+ROW()-ROW($A$4)),"")</f>
        <v/>
      </c>
      <c r="F139" t="str">
        <f ca="1">IF(ROW()-ROW($A$4)&lt;F$3,INDIRECT("Sheet1!F"&amp;MATCH(Readout!F$2,Sheet1!$E$1:$E$1715,0)+ROW()-ROW($A$4)),"")</f>
        <v/>
      </c>
      <c r="G139" t="str">
        <f ca="1">IF(ROW()-ROW($A$4)&lt;G$3,INDIRECT("Sheet1!F"&amp;MATCH(Readout!G$2,Sheet1!$E$1:$E$1715,0)+ROW()-ROW($A$4)),"")</f>
        <v/>
      </c>
      <c r="H139" t="str">
        <f ca="1">IF(ROW()-ROW($A$4)&lt;H$3,INDIRECT("Sheet1!F"&amp;MATCH(Readout!H$2,Sheet1!$E$1:$E$1715,0)+ROW()-ROW($A$4)),"")</f>
        <v/>
      </c>
      <c r="I139" t="str">
        <f ca="1">IF(ROW()-ROW($A$4)&lt;I$3,INDIRECT("Sheet1!F"&amp;MATCH(Readout!I$2,Sheet1!$E$1:$E$1715,0)+ROW()-ROW($A$4)),"")</f>
        <v/>
      </c>
      <c r="J139" t="str">
        <f ca="1">IF(ROW()-ROW($A$4)&lt;J$3,INDIRECT("Sheet1!F"&amp;MATCH(Readout!J$2,Sheet1!$E$1:$E$1715,0)+ROW()-ROW($A$4)),"")</f>
        <v/>
      </c>
      <c r="K139" t="str">
        <f ca="1">IF(ROW()-ROW($A$4)&lt;K$3,INDIRECT("Sheet1!F"&amp;MATCH(Readout!K$2,Sheet1!$E$1:$E$1715,0)+ROW()-ROW($A$4)),"")</f>
        <v/>
      </c>
      <c r="L139" t="str">
        <f ca="1">IF(ROW()-ROW($A$4)&lt;L$3,INDIRECT("Sheet1!F"&amp;MATCH(Readout!L$2,Sheet1!$E$1:$E$1715,0)+ROW()-ROW($A$4)),"")</f>
        <v/>
      </c>
      <c r="M139" t="str">
        <f ca="1">IF(ROW()-ROW($A$4)&lt;M$3,INDIRECT("Sheet1!F"&amp;MATCH(Readout!M$2,Sheet1!$E$1:$E$1715,0)+ROW()-ROW($A$4)),"")</f>
        <v/>
      </c>
      <c r="N139" t="str">
        <f ca="1">IF(ROW()-ROW($A$4)&lt;N$3,INDIRECT("Sheet1!F"&amp;MATCH(Readout!N$2,Sheet1!$E$1:$E$1715,0)+ROW()-ROW($A$4)),"")</f>
        <v/>
      </c>
      <c r="O139" t="str">
        <f ca="1">IF(ROW()-ROW($A$4)&lt;O$3,INDIRECT("Sheet1!F"&amp;MATCH(Readout!O$2,Sheet1!$E$1:$E$1715,0)+ROW()-ROW($A$4)),"")</f>
        <v/>
      </c>
      <c r="P139" t="str">
        <f ca="1">IF(ROW()-ROW($A$4)&lt;P$3,INDIRECT("Sheet1!F"&amp;MATCH(Readout!P$2,Sheet1!$E$1:$E$1715,0)+ROW()-ROW($A$4)),"")</f>
        <v/>
      </c>
      <c r="Q139" t="str">
        <f ca="1">IF(ROW()-ROW($A$4)&lt;Q$3,INDIRECT("Sheet1!F"&amp;MATCH(Readout!Q$2,Sheet1!$E$1:$E$1937,0)+ROW()-ROW($A$4)),"")</f>
        <v/>
      </c>
    </row>
    <row r="140" spans="2:17" x14ac:dyDescent="0.2">
      <c r="B140" t="str">
        <f ca="1">IF(ROW()-ROW($A$4)&lt;B$3,INDIRECT("Sheet1!F"&amp;MATCH(Readout!B$2,Sheet1!$E$1:$E$1715,0)+ROW()-ROW($A$4)),"")</f>
        <v/>
      </c>
      <c r="C140" t="str">
        <f ca="1">IF(ROW()-ROW($A$4)&lt;C$3,INDIRECT("Sheet1!F"&amp;MATCH(Readout!C$2,Sheet1!$E$1:$E$1715,0)+ROW()-ROW($A$4)),"")</f>
        <v/>
      </c>
      <c r="D140" t="str">
        <f ca="1">IF(ROW()-ROW($A$4)&lt;D$3,INDIRECT("Sheet1!F"&amp;MATCH(Readout!D$2,Sheet1!$E$1:$E$1715,0)+ROW()-ROW($A$4)),"")</f>
        <v/>
      </c>
      <c r="E140" t="str">
        <f ca="1">IF(ROW()-ROW($A$4)&lt;E$3,INDIRECT("Sheet1!F"&amp;MATCH(Readout!E$2,Sheet1!$E$1:$E$1715,0)+ROW()-ROW($A$4)),"")</f>
        <v/>
      </c>
      <c r="F140" t="str">
        <f ca="1">IF(ROW()-ROW($A$4)&lt;F$3,INDIRECT("Sheet1!F"&amp;MATCH(Readout!F$2,Sheet1!$E$1:$E$1715,0)+ROW()-ROW($A$4)),"")</f>
        <v/>
      </c>
      <c r="G140" t="str">
        <f ca="1">IF(ROW()-ROW($A$4)&lt;G$3,INDIRECT("Sheet1!F"&amp;MATCH(Readout!G$2,Sheet1!$E$1:$E$1715,0)+ROW()-ROW($A$4)),"")</f>
        <v/>
      </c>
      <c r="H140" t="str">
        <f ca="1">IF(ROW()-ROW($A$4)&lt;H$3,INDIRECT("Sheet1!F"&amp;MATCH(Readout!H$2,Sheet1!$E$1:$E$1715,0)+ROW()-ROW($A$4)),"")</f>
        <v/>
      </c>
      <c r="I140" t="str">
        <f ca="1">IF(ROW()-ROW($A$4)&lt;I$3,INDIRECT("Sheet1!F"&amp;MATCH(Readout!I$2,Sheet1!$E$1:$E$1715,0)+ROW()-ROW($A$4)),"")</f>
        <v/>
      </c>
      <c r="J140" t="str">
        <f ca="1">IF(ROW()-ROW($A$4)&lt;J$3,INDIRECT("Sheet1!F"&amp;MATCH(Readout!J$2,Sheet1!$E$1:$E$1715,0)+ROW()-ROW($A$4)),"")</f>
        <v/>
      </c>
      <c r="K140" t="str">
        <f ca="1">IF(ROW()-ROW($A$4)&lt;K$3,INDIRECT("Sheet1!F"&amp;MATCH(Readout!K$2,Sheet1!$E$1:$E$1715,0)+ROW()-ROW($A$4)),"")</f>
        <v/>
      </c>
      <c r="L140" t="str">
        <f ca="1">IF(ROW()-ROW($A$4)&lt;L$3,INDIRECT("Sheet1!F"&amp;MATCH(Readout!L$2,Sheet1!$E$1:$E$1715,0)+ROW()-ROW($A$4)),"")</f>
        <v/>
      </c>
      <c r="M140" t="str">
        <f ca="1">IF(ROW()-ROW($A$4)&lt;M$3,INDIRECT("Sheet1!F"&amp;MATCH(Readout!M$2,Sheet1!$E$1:$E$1715,0)+ROW()-ROW($A$4)),"")</f>
        <v/>
      </c>
      <c r="N140" t="str">
        <f ca="1">IF(ROW()-ROW($A$4)&lt;N$3,INDIRECT("Sheet1!F"&amp;MATCH(Readout!N$2,Sheet1!$E$1:$E$1715,0)+ROW()-ROW($A$4)),"")</f>
        <v/>
      </c>
      <c r="O140" t="str">
        <f ca="1">IF(ROW()-ROW($A$4)&lt;O$3,INDIRECT("Sheet1!F"&amp;MATCH(Readout!O$2,Sheet1!$E$1:$E$1715,0)+ROW()-ROW($A$4)),"")</f>
        <v/>
      </c>
      <c r="P140" t="str">
        <f ca="1">IF(ROW()-ROW($A$4)&lt;P$3,INDIRECT("Sheet1!F"&amp;MATCH(Readout!P$2,Sheet1!$E$1:$E$1715,0)+ROW()-ROW($A$4)),"")</f>
        <v/>
      </c>
      <c r="Q140" t="str">
        <f ca="1">IF(ROW()-ROW($A$4)&lt;Q$3,INDIRECT("Sheet1!F"&amp;MATCH(Readout!Q$2,Sheet1!$E$1:$E$1937,0)+ROW()-ROW($A$4)),"")</f>
        <v/>
      </c>
    </row>
    <row r="141" spans="2:17" x14ac:dyDescent="0.2">
      <c r="B141" t="str">
        <f ca="1">IF(ROW()-ROW($A$4)&lt;B$3,INDIRECT("Sheet1!F"&amp;MATCH(Readout!B$2,Sheet1!$E$1:$E$1715,0)+ROW()-ROW($A$4)),"")</f>
        <v/>
      </c>
      <c r="C141" t="str">
        <f ca="1">IF(ROW()-ROW($A$4)&lt;C$3,INDIRECT("Sheet1!F"&amp;MATCH(Readout!C$2,Sheet1!$E$1:$E$1715,0)+ROW()-ROW($A$4)),"")</f>
        <v/>
      </c>
      <c r="D141" t="str">
        <f ca="1">IF(ROW()-ROW($A$4)&lt;D$3,INDIRECT("Sheet1!F"&amp;MATCH(Readout!D$2,Sheet1!$E$1:$E$1715,0)+ROW()-ROW($A$4)),"")</f>
        <v/>
      </c>
      <c r="E141" t="str">
        <f ca="1">IF(ROW()-ROW($A$4)&lt;E$3,INDIRECT("Sheet1!F"&amp;MATCH(Readout!E$2,Sheet1!$E$1:$E$1715,0)+ROW()-ROW($A$4)),"")</f>
        <v/>
      </c>
      <c r="F141" t="str">
        <f ca="1">IF(ROW()-ROW($A$4)&lt;F$3,INDIRECT("Sheet1!F"&amp;MATCH(Readout!F$2,Sheet1!$E$1:$E$1715,0)+ROW()-ROW($A$4)),"")</f>
        <v/>
      </c>
      <c r="G141" t="str">
        <f ca="1">IF(ROW()-ROW($A$4)&lt;G$3,INDIRECT("Sheet1!F"&amp;MATCH(Readout!G$2,Sheet1!$E$1:$E$1715,0)+ROW()-ROW($A$4)),"")</f>
        <v/>
      </c>
      <c r="H141" t="str">
        <f ca="1">IF(ROW()-ROW($A$4)&lt;H$3,INDIRECT("Sheet1!F"&amp;MATCH(Readout!H$2,Sheet1!$E$1:$E$1715,0)+ROW()-ROW($A$4)),"")</f>
        <v/>
      </c>
      <c r="I141" t="str">
        <f ca="1">IF(ROW()-ROW($A$4)&lt;I$3,INDIRECT("Sheet1!F"&amp;MATCH(Readout!I$2,Sheet1!$E$1:$E$1715,0)+ROW()-ROW($A$4)),"")</f>
        <v/>
      </c>
      <c r="J141" t="str">
        <f ca="1">IF(ROW()-ROW($A$4)&lt;J$3,INDIRECT("Sheet1!F"&amp;MATCH(Readout!J$2,Sheet1!$E$1:$E$1715,0)+ROW()-ROW($A$4)),"")</f>
        <v/>
      </c>
      <c r="K141" t="str">
        <f ca="1">IF(ROW()-ROW($A$4)&lt;K$3,INDIRECT("Sheet1!F"&amp;MATCH(Readout!K$2,Sheet1!$E$1:$E$1715,0)+ROW()-ROW($A$4)),"")</f>
        <v/>
      </c>
      <c r="L141" t="str">
        <f ca="1">IF(ROW()-ROW($A$4)&lt;L$3,INDIRECT("Sheet1!F"&amp;MATCH(Readout!L$2,Sheet1!$E$1:$E$1715,0)+ROW()-ROW($A$4)),"")</f>
        <v/>
      </c>
      <c r="M141" t="str">
        <f ca="1">IF(ROW()-ROW($A$4)&lt;M$3,INDIRECT("Sheet1!F"&amp;MATCH(Readout!M$2,Sheet1!$E$1:$E$1715,0)+ROW()-ROW($A$4)),"")</f>
        <v/>
      </c>
      <c r="N141" t="str">
        <f ca="1">IF(ROW()-ROW($A$4)&lt;N$3,INDIRECT("Sheet1!F"&amp;MATCH(Readout!N$2,Sheet1!$E$1:$E$1715,0)+ROW()-ROW($A$4)),"")</f>
        <v/>
      </c>
      <c r="O141" t="str">
        <f ca="1">IF(ROW()-ROW($A$4)&lt;O$3,INDIRECT("Sheet1!F"&amp;MATCH(Readout!O$2,Sheet1!$E$1:$E$1715,0)+ROW()-ROW($A$4)),"")</f>
        <v/>
      </c>
      <c r="P141" t="str">
        <f ca="1">IF(ROW()-ROW($A$4)&lt;P$3,INDIRECT("Sheet1!F"&amp;MATCH(Readout!P$2,Sheet1!$E$1:$E$1715,0)+ROW()-ROW($A$4)),"")</f>
        <v/>
      </c>
      <c r="Q141" t="str">
        <f ca="1">IF(ROW()-ROW($A$4)&lt;Q$3,INDIRECT("Sheet1!F"&amp;MATCH(Readout!Q$2,Sheet1!$E$1:$E$1937,0)+ROW()-ROW($A$4)),"")</f>
        <v/>
      </c>
    </row>
    <row r="142" spans="2:17" x14ac:dyDescent="0.2">
      <c r="B142" t="str">
        <f ca="1">IF(ROW()-ROW($A$4)&lt;B$3,INDIRECT("Sheet1!F"&amp;MATCH(Readout!B$2,Sheet1!$E$1:$E$1715,0)+ROW()-ROW($A$4)),"")</f>
        <v/>
      </c>
      <c r="C142" t="str">
        <f ca="1">IF(ROW()-ROW($A$4)&lt;C$3,INDIRECT("Sheet1!F"&amp;MATCH(Readout!C$2,Sheet1!$E$1:$E$1715,0)+ROW()-ROW($A$4)),"")</f>
        <v/>
      </c>
      <c r="D142" t="str">
        <f ca="1">IF(ROW()-ROW($A$4)&lt;D$3,INDIRECT("Sheet1!F"&amp;MATCH(Readout!D$2,Sheet1!$E$1:$E$1715,0)+ROW()-ROW($A$4)),"")</f>
        <v/>
      </c>
      <c r="E142" t="str">
        <f ca="1">IF(ROW()-ROW($A$4)&lt;E$3,INDIRECT("Sheet1!F"&amp;MATCH(Readout!E$2,Sheet1!$E$1:$E$1715,0)+ROW()-ROW($A$4)),"")</f>
        <v/>
      </c>
      <c r="F142" t="str">
        <f ca="1">IF(ROW()-ROW($A$4)&lt;F$3,INDIRECT("Sheet1!F"&amp;MATCH(Readout!F$2,Sheet1!$E$1:$E$1715,0)+ROW()-ROW($A$4)),"")</f>
        <v/>
      </c>
      <c r="G142" t="str">
        <f ca="1">IF(ROW()-ROW($A$4)&lt;G$3,INDIRECT("Sheet1!F"&amp;MATCH(Readout!G$2,Sheet1!$E$1:$E$1715,0)+ROW()-ROW($A$4)),"")</f>
        <v/>
      </c>
      <c r="H142" t="str">
        <f ca="1">IF(ROW()-ROW($A$4)&lt;H$3,INDIRECT("Sheet1!F"&amp;MATCH(Readout!H$2,Sheet1!$E$1:$E$1715,0)+ROW()-ROW($A$4)),"")</f>
        <v/>
      </c>
      <c r="I142" t="str">
        <f ca="1">IF(ROW()-ROW($A$4)&lt;I$3,INDIRECT("Sheet1!F"&amp;MATCH(Readout!I$2,Sheet1!$E$1:$E$1715,0)+ROW()-ROW($A$4)),"")</f>
        <v/>
      </c>
      <c r="J142" t="str">
        <f ca="1">IF(ROW()-ROW($A$4)&lt;J$3,INDIRECT("Sheet1!F"&amp;MATCH(Readout!J$2,Sheet1!$E$1:$E$1715,0)+ROW()-ROW($A$4)),"")</f>
        <v/>
      </c>
      <c r="K142" t="str">
        <f ca="1">IF(ROW()-ROW($A$4)&lt;K$3,INDIRECT("Sheet1!F"&amp;MATCH(Readout!K$2,Sheet1!$E$1:$E$1715,0)+ROW()-ROW($A$4)),"")</f>
        <v/>
      </c>
      <c r="L142" t="str">
        <f ca="1">IF(ROW()-ROW($A$4)&lt;L$3,INDIRECT("Sheet1!F"&amp;MATCH(Readout!L$2,Sheet1!$E$1:$E$1715,0)+ROW()-ROW($A$4)),"")</f>
        <v/>
      </c>
      <c r="M142" t="str">
        <f ca="1">IF(ROW()-ROW($A$4)&lt;M$3,INDIRECT("Sheet1!F"&amp;MATCH(Readout!M$2,Sheet1!$E$1:$E$1715,0)+ROW()-ROW($A$4)),"")</f>
        <v/>
      </c>
      <c r="N142" t="str">
        <f ca="1">IF(ROW()-ROW($A$4)&lt;N$3,INDIRECT("Sheet1!F"&amp;MATCH(Readout!N$2,Sheet1!$E$1:$E$1715,0)+ROW()-ROW($A$4)),"")</f>
        <v/>
      </c>
      <c r="O142" t="str">
        <f ca="1">IF(ROW()-ROW($A$4)&lt;O$3,INDIRECT("Sheet1!F"&amp;MATCH(Readout!O$2,Sheet1!$E$1:$E$1715,0)+ROW()-ROW($A$4)),"")</f>
        <v/>
      </c>
      <c r="P142" t="str">
        <f ca="1">IF(ROW()-ROW($A$4)&lt;P$3,INDIRECT("Sheet1!F"&amp;MATCH(Readout!P$2,Sheet1!$E$1:$E$1715,0)+ROW()-ROW($A$4)),"")</f>
        <v/>
      </c>
      <c r="Q142" t="str">
        <f ca="1">IF(ROW()-ROW($A$4)&lt;Q$3,INDIRECT("Sheet1!F"&amp;MATCH(Readout!Q$2,Sheet1!$E$1:$E$1937,0)+ROW()-ROW($A$4)),"")</f>
        <v/>
      </c>
    </row>
    <row r="143" spans="2:17" x14ac:dyDescent="0.2">
      <c r="B143" t="str">
        <f ca="1">IF(ROW()-ROW($A$4)&lt;B$3,INDIRECT("Sheet1!F"&amp;MATCH(Readout!B$2,Sheet1!$E$1:$E$1715,0)+ROW()-ROW($A$4)),"")</f>
        <v/>
      </c>
      <c r="C143" t="str">
        <f ca="1">IF(ROW()-ROW($A$4)&lt;C$3,INDIRECT("Sheet1!F"&amp;MATCH(Readout!C$2,Sheet1!$E$1:$E$1715,0)+ROW()-ROW($A$4)),"")</f>
        <v/>
      </c>
      <c r="D143" t="str">
        <f ca="1">IF(ROW()-ROW($A$4)&lt;D$3,INDIRECT("Sheet1!F"&amp;MATCH(Readout!D$2,Sheet1!$E$1:$E$1715,0)+ROW()-ROW($A$4)),"")</f>
        <v/>
      </c>
      <c r="E143" t="str">
        <f ca="1">IF(ROW()-ROW($A$4)&lt;E$3,INDIRECT("Sheet1!F"&amp;MATCH(Readout!E$2,Sheet1!$E$1:$E$1715,0)+ROW()-ROW($A$4)),"")</f>
        <v/>
      </c>
      <c r="F143" t="str">
        <f ca="1">IF(ROW()-ROW($A$4)&lt;F$3,INDIRECT("Sheet1!F"&amp;MATCH(Readout!F$2,Sheet1!$E$1:$E$1715,0)+ROW()-ROW($A$4)),"")</f>
        <v/>
      </c>
      <c r="G143" t="str">
        <f ca="1">IF(ROW()-ROW($A$4)&lt;G$3,INDIRECT("Sheet1!F"&amp;MATCH(Readout!G$2,Sheet1!$E$1:$E$1715,0)+ROW()-ROW($A$4)),"")</f>
        <v/>
      </c>
      <c r="H143" t="str">
        <f ca="1">IF(ROW()-ROW($A$4)&lt;H$3,INDIRECT("Sheet1!F"&amp;MATCH(Readout!H$2,Sheet1!$E$1:$E$1715,0)+ROW()-ROW($A$4)),"")</f>
        <v/>
      </c>
      <c r="I143" t="str">
        <f ca="1">IF(ROW()-ROW($A$4)&lt;I$3,INDIRECT("Sheet1!F"&amp;MATCH(Readout!I$2,Sheet1!$E$1:$E$1715,0)+ROW()-ROW($A$4)),"")</f>
        <v/>
      </c>
      <c r="J143" t="str">
        <f ca="1">IF(ROW()-ROW($A$4)&lt;J$3,INDIRECT("Sheet1!F"&amp;MATCH(Readout!J$2,Sheet1!$E$1:$E$1715,0)+ROW()-ROW($A$4)),"")</f>
        <v/>
      </c>
      <c r="K143" t="str">
        <f ca="1">IF(ROW()-ROW($A$4)&lt;K$3,INDIRECT("Sheet1!F"&amp;MATCH(Readout!K$2,Sheet1!$E$1:$E$1715,0)+ROW()-ROW($A$4)),"")</f>
        <v/>
      </c>
      <c r="L143" t="str">
        <f ca="1">IF(ROW()-ROW($A$4)&lt;L$3,INDIRECT("Sheet1!F"&amp;MATCH(Readout!L$2,Sheet1!$E$1:$E$1715,0)+ROW()-ROW($A$4)),"")</f>
        <v/>
      </c>
      <c r="M143" t="str">
        <f ca="1">IF(ROW()-ROW($A$4)&lt;M$3,INDIRECT("Sheet1!F"&amp;MATCH(Readout!M$2,Sheet1!$E$1:$E$1715,0)+ROW()-ROW($A$4)),"")</f>
        <v/>
      </c>
      <c r="N143" t="str">
        <f ca="1">IF(ROW()-ROW($A$4)&lt;N$3,INDIRECT("Sheet1!F"&amp;MATCH(Readout!N$2,Sheet1!$E$1:$E$1715,0)+ROW()-ROW($A$4)),"")</f>
        <v/>
      </c>
      <c r="O143" t="str">
        <f ca="1">IF(ROW()-ROW($A$4)&lt;O$3,INDIRECT("Sheet1!F"&amp;MATCH(Readout!O$2,Sheet1!$E$1:$E$1715,0)+ROW()-ROW($A$4)),"")</f>
        <v/>
      </c>
      <c r="P143" t="str">
        <f ca="1">IF(ROW()-ROW($A$4)&lt;P$3,INDIRECT("Sheet1!F"&amp;MATCH(Readout!P$2,Sheet1!$E$1:$E$1715,0)+ROW()-ROW($A$4)),"")</f>
        <v/>
      </c>
      <c r="Q143" t="str">
        <f ca="1">IF(ROW()-ROW($A$4)&lt;Q$3,INDIRECT("Sheet1!F"&amp;MATCH(Readout!Q$2,Sheet1!$E$1:$E$1937,0)+ROW()-ROW($A$4)),"")</f>
        <v/>
      </c>
    </row>
    <row r="144" spans="2:17" x14ac:dyDescent="0.2">
      <c r="B144" t="str">
        <f ca="1">IF(ROW()-ROW($A$4)&lt;B$3,INDIRECT("Sheet1!F"&amp;MATCH(Readout!B$2,Sheet1!$E$1:$E$1715,0)+ROW()-ROW($A$4)),"")</f>
        <v/>
      </c>
      <c r="C144" t="str">
        <f ca="1">IF(ROW()-ROW($A$4)&lt;C$3,INDIRECT("Sheet1!F"&amp;MATCH(Readout!C$2,Sheet1!$E$1:$E$1715,0)+ROW()-ROW($A$4)),"")</f>
        <v/>
      </c>
      <c r="D144" t="str">
        <f ca="1">IF(ROW()-ROW($A$4)&lt;D$3,INDIRECT("Sheet1!F"&amp;MATCH(Readout!D$2,Sheet1!$E$1:$E$1715,0)+ROW()-ROW($A$4)),"")</f>
        <v/>
      </c>
      <c r="E144" t="str">
        <f ca="1">IF(ROW()-ROW($A$4)&lt;E$3,INDIRECT("Sheet1!F"&amp;MATCH(Readout!E$2,Sheet1!$E$1:$E$1715,0)+ROW()-ROW($A$4)),"")</f>
        <v/>
      </c>
      <c r="F144" t="str">
        <f ca="1">IF(ROW()-ROW($A$4)&lt;F$3,INDIRECT("Sheet1!F"&amp;MATCH(Readout!F$2,Sheet1!$E$1:$E$1715,0)+ROW()-ROW($A$4)),"")</f>
        <v/>
      </c>
      <c r="G144" t="str">
        <f ca="1">IF(ROW()-ROW($A$4)&lt;G$3,INDIRECT("Sheet1!F"&amp;MATCH(Readout!G$2,Sheet1!$E$1:$E$1715,0)+ROW()-ROW($A$4)),"")</f>
        <v/>
      </c>
      <c r="H144" t="str">
        <f ca="1">IF(ROW()-ROW($A$4)&lt;H$3,INDIRECT("Sheet1!F"&amp;MATCH(Readout!H$2,Sheet1!$E$1:$E$1715,0)+ROW()-ROW($A$4)),"")</f>
        <v/>
      </c>
      <c r="I144" t="str">
        <f ca="1">IF(ROW()-ROW($A$4)&lt;I$3,INDIRECT("Sheet1!F"&amp;MATCH(Readout!I$2,Sheet1!$E$1:$E$1715,0)+ROW()-ROW($A$4)),"")</f>
        <v/>
      </c>
      <c r="J144" t="str">
        <f ca="1">IF(ROW()-ROW($A$4)&lt;J$3,INDIRECT("Sheet1!F"&amp;MATCH(Readout!J$2,Sheet1!$E$1:$E$1715,0)+ROW()-ROW($A$4)),"")</f>
        <v/>
      </c>
      <c r="K144" t="str">
        <f ca="1">IF(ROW()-ROW($A$4)&lt;K$3,INDIRECT("Sheet1!F"&amp;MATCH(Readout!K$2,Sheet1!$E$1:$E$1715,0)+ROW()-ROW($A$4)),"")</f>
        <v/>
      </c>
      <c r="L144" t="str">
        <f ca="1">IF(ROW()-ROW($A$4)&lt;L$3,INDIRECT("Sheet1!F"&amp;MATCH(Readout!L$2,Sheet1!$E$1:$E$1715,0)+ROW()-ROW($A$4)),"")</f>
        <v/>
      </c>
      <c r="M144" t="str">
        <f ca="1">IF(ROW()-ROW($A$4)&lt;M$3,INDIRECT("Sheet1!F"&amp;MATCH(Readout!M$2,Sheet1!$E$1:$E$1715,0)+ROW()-ROW($A$4)),"")</f>
        <v/>
      </c>
      <c r="N144" t="str">
        <f ca="1">IF(ROW()-ROW($A$4)&lt;N$3,INDIRECT("Sheet1!F"&amp;MATCH(Readout!N$2,Sheet1!$E$1:$E$1715,0)+ROW()-ROW($A$4)),"")</f>
        <v/>
      </c>
      <c r="O144" t="str">
        <f ca="1">IF(ROW()-ROW($A$4)&lt;O$3,INDIRECT("Sheet1!F"&amp;MATCH(Readout!O$2,Sheet1!$E$1:$E$1715,0)+ROW()-ROW($A$4)),"")</f>
        <v/>
      </c>
      <c r="P144" t="str">
        <f ca="1">IF(ROW()-ROW($A$4)&lt;P$3,INDIRECT("Sheet1!F"&amp;MATCH(Readout!P$2,Sheet1!$E$1:$E$1715,0)+ROW()-ROW($A$4)),"")</f>
        <v/>
      </c>
      <c r="Q144" t="str">
        <f ca="1">IF(ROW()-ROW($A$4)&lt;Q$3,INDIRECT("Sheet1!F"&amp;MATCH(Readout!Q$2,Sheet1!$E$1:$E$1937,0)+ROW()-ROW($A$4)),"")</f>
        <v/>
      </c>
    </row>
    <row r="145" spans="2:17" x14ac:dyDescent="0.2">
      <c r="B145" t="str">
        <f ca="1">IF(ROW()-ROW($A$4)&lt;B$3,INDIRECT("Sheet1!F"&amp;MATCH(Readout!B$2,Sheet1!$E$1:$E$1715,0)+ROW()-ROW($A$4)),"")</f>
        <v/>
      </c>
      <c r="C145" t="str">
        <f ca="1">IF(ROW()-ROW($A$4)&lt;C$3,INDIRECT("Sheet1!F"&amp;MATCH(Readout!C$2,Sheet1!$E$1:$E$1715,0)+ROW()-ROW($A$4)),"")</f>
        <v/>
      </c>
      <c r="D145" t="str">
        <f ca="1">IF(ROW()-ROW($A$4)&lt;D$3,INDIRECT("Sheet1!F"&amp;MATCH(Readout!D$2,Sheet1!$E$1:$E$1715,0)+ROW()-ROW($A$4)),"")</f>
        <v/>
      </c>
      <c r="E145" t="str">
        <f ca="1">IF(ROW()-ROW($A$4)&lt;E$3,INDIRECT("Sheet1!F"&amp;MATCH(Readout!E$2,Sheet1!$E$1:$E$1715,0)+ROW()-ROW($A$4)),"")</f>
        <v/>
      </c>
      <c r="F145" t="str">
        <f ca="1">IF(ROW()-ROW($A$4)&lt;F$3,INDIRECT("Sheet1!F"&amp;MATCH(Readout!F$2,Sheet1!$E$1:$E$1715,0)+ROW()-ROW($A$4)),"")</f>
        <v/>
      </c>
      <c r="G145" t="str">
        <f ca="1">IF(ROW()-ROW($A$4)&lt;G$3,INDIRECT("Sheet1!F"&amp;MATCH(Readout!G$2,Sheet1!$E$1:$E$1715,0)+ROW()-ROW($A$4)),"")</f>
        <v/>
      </c>
      <c r="H145" t="str">
        <f ca="1">IF(ROW()-ROW($A$4)&lt;H$3,INDIRECT("Sheet1!F"&amp;MATCH(Readout!H$2,Sheet1!$E$1:$E$1715,0)+ROW()-ROW($A$4)),"")</f>
        <v/>
      </c>
      <c r="I145" t="str">
        <f ca="1">IF(ROW()-ROW($A$4)&lt;I$3,INDIRECT("Sheet1!F"&amp;MATCH(Readout!I$2,Sheet1!$E$1:$E$1715,0)+ROW()-ROW($A$4)),"")</f>
        <v/>
      </c>
      <c r="J145" t="str">
        <f ca="1">IF(ROW()-ROW($A$4)&lt;J$3,INDIRECT("Sheet1!F"&amp;MATCH(Readout!J$2,Sheet1!$E$1:$E$1715,0)+ROW()-ROW($A$4)),"")</f>
        <v/>
      </c>
      <c r="K145" t="str">
        <f ca="1">IF(ROW()-ROW($A$4)&lt;K$3,INDIRECT("Sheet1!F"&amp;MATCH(Readout!K$2,Sheet1!$E$1:$E$1715,0)+ROW()-ROW($A$4)),"")</f>
        <v/>
      </c>
      <c r="L145" t="str">
        <f ca="1">IF(ROW()-ROW($A$4)&lt;L$3,INDIRECT("Sheet1!F"&amp;MATCH(Readout!L$2,Sheet1!$E$1:$E$1715,0)+ROW()-ROW($A$4)),"")</f>
        <v/>
      </c>
      <c r="M145" t="str">
        <f ca="1">IF(ROW()-ROW($A$4)&lt;M$3,INDIRECT("Sheet1!F"&amp;MATCH(Readout!M$2,Sheet1!$E$1:$E$1715,0)+ROW()-ROW($A$4)),"")</f>
        <v/>
      </c>
      <c r="N145" t="str">
        <f ca="1">IF(ROW()-ROW($A$4)&lt;N$3,INDIRECT("Sheet1!F"&amp;MATCH(Readout!N$2,Sheet1!$E$1:$E$1715,0)+ROW()-ROW($A$4)),"")</f>
        <v/>
      </c>
      <c r="O145" t="str">
        <f ca="1">IF(ROW()-ROW($A$4)&lt;O$3,INDIRECT("Sheet1!F"&amp;MATCH(Readout!O$2,Sheet1!$E$1:$E$1715,0)+ROW()-ROW($A$4)),"")</f>
        <v/>
      </c>
      <c r="P145" t="str">
        <f ca="1">IF(ROW()-ROW($A$4)&lt;P$3,INDIRECT("Sheet1!F"&amp;MATCH(Readout!P$2,Sheet1!$E$1:$E$1715,0)+ROW()-ROW($A$4)),"")</f>
        <v/>
      </c>
      <c r="Q145" t="str">
        <f ca="1">IF(ROW()-ROW($A$4)&lt;Q$3,INDIRECT("Sheet1!F"&amp;MATCH(Readout!Q$2,Sheet1!$E$1:$E$1937,0)+ROW()-ROW($A$4)),"")</f>
        <v/>
      </c>
    </row>
    <row r="146" spans="2:17" x14ac:dyDescent="0.2">
      <c r="B146" t="str">
        <f ca="1">IF(ROW()-ROW($A$4)&lt;B$3,INDIRECT("Sheet1!F"&amp;MATCH(Readout!B$2,Sheet1!$E$1:$E$1715,0)+ROW()-ROW($A$4)),"")</f>
        <v/>
      </c>
      <c r="C146" t="str">
        <f ca="1">IF(ROW()-ROW($A$4)&lt;C$3,INDIRECT("Sheet1!F"&amp;MATCH(Readout!C$2,Sheet1!$E$1:$E$1715,0)+ROW()-ROW($A$4)),"")</f>
        <v/>
      </c>
      <c r="D146" t="str">
        <f ca="1">IF(ROW()-ROW($A$4)&lt;D$3,INDIRECT("Sheet1!F"&amp;MATCH(Readout!D$2,Sheet1!$E$1:$E$1715,0)+ROW()-ROW($A$4)),"")</f>
        <v/>
      </c>
      <c r="E146" t="str">
        <f ca="1">IF(ROW()-ROW($A$4)&lt;E$3,INDIRECT("Sheet1!F"&amp;MATCH(Readout!E$2,Sheet1!$E$1:$E$1715,0)+ROW()-ROW($A$4)),"")</f>
        <v/>
      </c>
      <c r="F146" t="str">
        <f ca="1">IF(ROW()-ROW($A$4)&lt;F$3,INDIRECT("Sheet1!F"&amp;MATCH(Readout!F$2,Sheet1!$E$1:$E$1715,0)+ROW()-ROW($A$4)),"")</f>
        <v/>
      </c>
      <c r="G146" t="str">
        <f ca="1">IF(ROW()-ROW($A$4)&lt;G$3,INDIRECT("Sheet1!F"&amp;MATCH(Readout!G$2,Sheet1!$E$1:$E$1715,0)+ROW()-ROW($A$4)),"")</f>
        <v/>
      </c>
      <c r="H146" t="str">
        <f ca="1">IF(ROW()-ROW($A$4)&lt;H$3,INDIRECT("Sheet1!F"&amp;MATCH(Readout!H$2,Sheet1!$E$1:$E$1715,0)+ROW()-ROW($A$4)),"")</f>
        <v/>
      </c>
      <c r="I146" t="str">
        <f ca="1">IF(ROW()-ROW($A$4)&lt;I$3,INDIRECT("Sheet1!F"&amp;MATCH(Readout!I$2,Sheet1!$E$1:$E$1715,0)+ROW()-ROW($A$4)),"")</f>
        <v/>
      </c>
      <c r="J146" t="str">
        <f ca="1">IF(ROW()-ROW($A$4)&lt;J$3,INDIRECT("Sheet1!F"&amp;MATCH(Readout!J$2,Sheet1!$E$1:$E$1715,0)+ROW()-ROW($A$4)),"")</f>
        <v/>
      </c>
      <c r="K146" t="str">
        <f ca="1">IF(ROW()-ROW($A$4)&lt;K$3,INDIRECT("Sheet1!F"&amp;MATCH(Readout!K$2,Sheet1!$E$1:$E$1715,0)+ROW()-ROW($A$4)),"")</f>
        <v/>
      </c>
      <c r="L146" t="str">
        <f ca="1">IF(ROW()-ROW($A$4)&lt;L$3,INDIRECT("Sheet1!F"&amp;MATCH(Readout!L$2,Sheet1!$E$1:$E$1715,0)+ROW()-ROW($A$4)),"")</f>
        <v/>
      </c>
      <c r="M146" t="str">
        <f ca="1">IF(ROW()-ROW($A$4)&lt;M$3,INDIRECT("Sheet1!F"&amp;MATCH(Readout!M$2,Sheet1!$E$1:$E$1715,0)+ROW()-ROW($A$4)),"")</f>
        <v/>
      </c>
      <c r="N146" t="str">
        <f ca="1">IF(ROW()-ROW($A$4)&lt;N$3,INDIRECT("Sheet1!F"&amp;MATCH(Readout!N$2,Sheet1!$E$1:$E$1715,0)+ROW()-ROW($A$4)),"")</f>
        <v/>
      </c>
      <c r="O146" t="str">
        <f ca="1">IF(ROW()-ROW($A$4)&lt;O$3,INDIRECT("Sheet1!F"&amp;MATCH(Readout!O$2,Sheet1!$E$1:$E$1715,0)+ROW()-ROW($A$4)),"")</f>
        <v/>
      </c>
      <c r="P146" t="str">
        <f ca="1">IF(ROW()-ROW($A$4)&lt;P$3,INDIRECT("Sheet1!F"&amp;MATCH(Readout!P$2,Sheet1!$E$1:$E$1715,0)+ROW()-ROW($A$4)),"")</f>
        <v/>
      </c>
      <c r="Q146" t="str">
        <f ca="1">IF(ROW()-ROW($A$4)&lt;Q$3,INDIRECT("Sheet1!F"&amp;MATCH(Readout!Q$2,Sheet1!$E$1:$E$1937,0)+ROW()-ROW($A$4)),"")</f>
        <v/>
      </c>
    </row>
    <row r="147" spans="2:17" x14ac:dyDescent="0.2">
      <c r="B147" t="str">
        <f ca="1">IF(ROW()-ROW($A$4)&lt;B$3,INDIRECT("Sheet1!F"&amp;MATCH(Readout!B$2,Sheet1!$E$1:$E$1715,0)+ROW()-ROW($A$4)),"")</f>
        <v/>
      </c>
      <c r="C147" t="str">
        <f ca="1">IF(ROW()-ROW($A$4)&lt;C$3,INDIRECT("Sheet1!F"&amp;MATCH(Readout!C$2,Sheet1!$E$1:$E$1715,0)+ROW()-ROW($A$4)),"")</f>
        <v/>
      </c>
      <c r="D147" t="str">
        <f ca="1">IF(ROW()-ROW($A$4)&lt;D$3,INDIRECT("Sheet1!F"&amp;MATCH(Readout!D$2,Sheet1!$E$1:$E$1715,0)+ROW()-ROW($A$4)),"")</f>
        <v/>
      </c>
      <c r="E147" t="str">
        <f ca="1">IF(ROW()-ROW($A$4)&lt;E$3,INDIRECT("Sheet1!F"&amp;MATCH(Readout!E$2,Sheet1!$E$1:$E$1715,0)+ROW()-ROW($A$4)),"")</f>
        <v/>
      </c>
      <c r="F147" t="str">
        <f ca="1">IF(ROW()-ROW($A$4)&lt;F$3,INDIRECT("Sheet1!F"&amp;MATCH(Readout!F$2,Sheet1!$E$1:$E$1715,0)+ROW()-ROW($A$4)),"")</f>
        <v/>
      </c>
      <c r="G147" t="str">
        <f ca="1">IF(ROW()-ROW($A$4)&lt;G$3,INDIRECT("Sheet1!F"&amp;MATCH(Readout!G$2,Sheet1!$E$1:$E$1715,0)+ROW()-ROW($A$4)),"")</f>
        <v/>
      </c>
      <c r="H147" t="str">
        <f ca="1">IF(ROW()-ROW($A$4)&lt;H$3,INDIRECT("Sheet1!F"&amp;MATCH(Readout!H$2,Sheet1!$E$1:$E$1715,0)+ROW()-ROW($A$4)),"")</f>
        <v/>
      </c>
      <c r="I147" t="str">
        <f ca="1">IF(ROW()-ROW($A$4)&lt;I$3,INDIRECT("Sheet1!F"&amp;MATCH(Readout!I$2,Sheet1!$E$1:$E$1715,0)+ROW()-ROW($A$4)),"")</f>
        <v/>
      </c>
      <c r="J147" t="str">
        <f ca="1">IF(ROW()-ROW($A$4)&lt;J$3,INDIRECT("Sheet1!F"&amp;MATCH(Readout!J$2,Sheet1!$E$1:$E$1715,0)+ROW()-ROW($A$4)),"")</f>
        <v/>
      </c>
      <c r="K147" t="str">
        <f ca="1">IF(ROW()-ROW($A$4)&lt;K$3,INDIRECT("Sheet1!F"&amp;MATCH(Readout!K$2,Sheet1!$E$1:$E$1715,0)+ROW()-ROW($A$4)),"")</f>
        <v/>
      </c>
      <c r="L147" t="str">
        <f ca="1">IF(ROW()-ROW($A$4)&lt;L$3,INDIRECT("Sheet1!F"&amp;MATCH(Readout!L$2,Sheet1!$E$1:$E$1715,0)+ROW()-ROW($A$4)),"")</f>
        <v/>
      </c>
      <c r="M147" t="str">
        <f ca="1">IF(ROW()-ROW($A$4)&lt;M$3,INDIRECT("Sheet1!F"&amp;MATCH(Readout!M$2,Sheet1!$E$1:$E$1715,0)+ROW()-ROW($A$4)),"")</f>
        <v/>
      </c>
      <c r="N147" t="str">
        <f ca="1">IF(ROW()-ROW($A$4)&lt;N$3,INDIRECT("Sheet1!F"&amp;MATCH(Readout!N$2,Sheet1!$E$1:$E$1715,0)+ROW()-ROW($A$4)),"")</f>
        <v/>
      </c>
      <c r="O147" t="str">
        <f ca="1">IF(ROW()-ROW($A$4)&lt;O$3,INDIRECT("Sheet1!F"&amp;MATCH(Readout!O$2,Sheet1!$E$1:$E$1715,0)+ROW()-ROW($A$4)),"")</f>
        <v/>
      </c>
      <c r="P147" t="str">
        <f ca="1">IF(ROW()-ROW($A$4)&lt;P$3,INDIRECT("Sheet1!F"&amp;MATCH(Readout!P$2,Sheet1!$E$1:$E$1715,0)+ROW()-ROW($A$4)),"")</f>
        <v/>
      </c>
      <c r="Q147" t="str">
        <f ca="1">IF(ROW()-ROW($A$4)&lt;Q$3,INDIRECT("Sheet1!F"&amp;MATCH(Readout!Q$2,Sheet1!$E$1:$E$1937,0)+ROW()-ROW($A$4)),"")</f>
        <v/>
      </c>
    </row>
    <row r="148" spans="2:17" x14ac:dyDescent="0.2">
      <c r="B148" t="str">
        <f ca="1">IF(ROW()-ROW($A$4)&lt;B$3,INDIRECT("Sheet1!F"&amp;MATCH(Readout!B$2,Sheet1!$E$1:$E$1715,0)+ROW()-ROW($A$4)),"")</f>
        <v/>
      </c>
      <c r="C148" t="str">
        <f ca="1">IF(ROW()-ROW($A$4)&lt;C$3,INDIRECT("Sheet1!F"&amp;MATCH(Readout!C$2,Sheet1!$E$1:$E$1715,0)+ROW()-ROW($A$4)),"")</f>
        <v/>
      </c>
      <c r="D148" t="str">
        <f ca="1">IF(ROW()-ROW($A$4)&lt;D$3,INDIRECT("Sheet1!F"&amp;MATCH(Readout!D$2,Sheet1!$E$1:$E$1715,0)+ROW()-ROW($A$4)),"")</f>
        <v/>
      </c>
      <c r="E148" t="str">
        <f ca="1">IF(ROW()-ROW($A$4)&lt;E$3,INDIRECT("Sheet1!F"&amp;MATCH(Readout!E$2,Sheet1!$E$1:$E$1715,0)+ROW()-ROW($A$4)),"")</f>
        <v/>
      </c>
      <c r="F148" t="str">
        <f ca="1">IF(ROW()-ROW($A$4)&lt;F$3,INDIRECT("Sheet1!F"&amp;MATCH(Readout!F$2,Sheet1!$E$1:$E$1715,0)+ROW()-ROW($A$4)),"")</f>
        <v/>
      </c>
      <c r="G148" t="str">
        <f ca="1">IF(ROW()-ROW($A$4)&lt;G$3,INDIRECT("Sheet1!F"&amp;MATCH(Readout!G$2,Sheet1!$E$1:$E$1715,0)+ROW()-ROW($A$4)),"")</f>
        <v/>
      </c>
      <c r="H148" t="str">
        <f ca="1">IF(ROW()-ROW($A$4)&lt;H$3,INDIRECT("Sheet1!F"&amp;MATCH(Readout!H$2,Sheet1!$E$1:$E$1715,0)+ROW()-ROW($A$4)),"")</f>
        <v/>
      </c>
      <c r="I148" t="str">
        <f ca="1">IF(ROW()-ROW($A$4)&lt;I$3,INDIRECT("Sheet1!F"&amp;MATCH(Readout!I$2,Sheet1!$E$1:$E$1715,0)+ROW()-ROW($A$4)),"")</f>
        <v/>
      </c>
      <c r="J148" t="str">
        <f ca="1">IF(ROW()-ROW($A$4)&lt;J$3,INDIRECT("Sheet1!F"&amp;MATCH(Readout!J$2,Sheet1!$E$1:$E$1715,0)+ROW()-ROW($A$4)),"")</f>
        <v/>
      </c>
      <c r="K148" t="str">
        <f ca="1">IF(ROW()-ROW($A$4)&lt;K$3,INDIRECT("Sheet1!F"&amp;MATCH(Readout!K$2,Sheet1!$E$1:$E$1715,0)+ROW()-ROW($A$4)),"")</f>
        <v/>
      </c>
      <c r="L148" t="str">
        <f ca="1">IF(ROW()-ROW($A$4)&lt;L$3,INDIRECT("Sheet1!F"&amp;MATCH(Readout!L$2,Sheet1!$E$1:$E$1715,0)+ROW()-ROW($A$4)),"")</f>
        <v/>
      </c>
      <c r="M148" t="str">
        <f ca="1">IF(ROW()-ROW($A$4)&lt;M$3,INDIRECT("Sheet1!F"&amp;MATCH(Readout!M$2,Sheet1!$E$1:$E$1715,0)+ROW()-ROW($A$4)),"")</f>
        <v/>
      </c>
      <c r="N148" t="str">
        <f ca="1">IF(ROW()-ROW($A$4)&lt;N$3,INDIRECT("Sheet1!F"&amp;MATCH(Readout!N$2,Sheet1!$E$1:$E$1715,0)+ROW()-ROW($A$4)),"")</f>
        <v/>
      </c>
      <c r="O148" t="str">
        <f ca="1">IF(ROW()-ROW($A$4)&lt;O$3,INDIRECT("Sheet1!F"&amp;MATCH(Readout!O$2,Sheet1!$E$1:$E$1715,0)+ROW()-ROW($A$4)),"")</f>
        <v/>
      </c>
      <c r="P148" t="str">
        <f ca="1">IF(ROW()-ROW($A$4)&lt;P$3,INDIRECT("Sheet1!F"&amp;MATCH(Readout!P$2,Sheet1!$E$1:$E$1715,0)+ROW()-ROW($A$4)),"")</f>
        <v/>
      </c>
      <c r="Q148" t="str">
        <f ca="1">IF(ROW()-ROW($A$4)&lt;Q$3,INDIRECT("Sheet1!F"&amp;MATCH(Readout!Q$2,Sheet1!$E$1:$E$1937,0)+ROW()-ROW($A$4)),"")</f>
        <v/>
      </c>
    </row>
    <row r="149" spans="2:17" x14ac:dyDescent="0.2">
      <c r="B149" t="str">
        <f ca="1">IF(ROW()-ROW($A$4)&lt;B$3,INDIRECT("Sheet1!F"&amp;MATCH(Readout!B$2,Sheet1!$E$1:$E$1715,0)+ROW()-ROW($A$4)),"")</f>
        <v/>
      </c>
      <c r="C149" t="str">
        <f ca="1">IF(ROW()-ROW($A$4)&lt;C$3,INDIRECT("Sheet1!F"&amp;MATCH(Readout!C$2,Sheet1!$E$1:$E$1715,0)+ROW()-ROW($A$4)),"")</f>
        <v/>
      </c>
      <c r="D149" t="str">
        <f ca="1">IF(ROW()-ROW($A$4)&lt;D$3,INDIRECT("Sheet1!F"&amp;MATCH(Readout!D$2,Sheet1!$E$1:$E$1715,0)+ROW()-ROW($A$4)),"")</f>
        <v/>
      </c>
      <c r="E149" t="str">
        <f ca="1">IF(ROW()-ROW($A$4)&lt;E$3,INDIRECT("Sheet1!F"&amp;MATCH(Readout!E$2,Sheet1!$E$1:$E$1715,0)+ROW()-ROW($A$4)),"")</f>
        <v/>
      </c>
      <c r="F149" t="str">
        <f ca="1">IF(ROW()-ROW($A$4)&lt;F$3,INDIRECT("Sheet1!F"&amp;MATCH(Readout!F$2,Sheet1!$E$1:$E$1715,0)+ROW()-ROW($A$4)),"")</f>
        <v/>
      </c>
      <c r="G149" t="str">
        <f ca="1">IF(ROW()-ROW($A$4)&lt;G$3,INDIRECT("Sheet1!F"&amp;MATCH(Readout!G$2,Sheet1!$E$1:$E$1715,0)+ROW()-ROW($A$4)),"")</f>
        <v/>
      </c>
      <c r="H149" t="str">
        <f ca="1">IF(ROW()-ROW($A$4)&lt;H$3,INDIRECT("Sheet1!F"&amp;MATCH(Readout!H$2,Sheet1!$E$1:$E$1715,0)+ROW()-ROW($A$4)),"")</f>
        <v/>
      </c>
      <c r="I149" t="str">
        <f ca="1">IF(ROW()-ROW($A$4)&lt;I$3,INDIRECT("Sheet1!F"&amp;MATCH(Readout!I$2,Sheet1!$E$1:$E$1715,0)+ROW()-ROW($A$4)),"")</f>
        <v/>
      </c>
      <c r="J149" t="str">
        <f ca="1">IF(ROW()-ROW($A$4)&lt;J$3,INDIRECT("Sheet1!F"&amp;MATCH(Readout!J$2,Sheet1!$E$1:$E$1715,0)+ROW()-ROW($A$4)),"")</f>
        <v/>
      </c>
      <c r="K149" t="str">
        <f ca="1">IF(ROW()-ROW($A$4)&lt;K$3,INDIRECT("Sheet1!F"&amp;MATCH(Readout!K$2,Sheet1!$E$1:$E$1715,0)+ROW()-ROW($A$4)),"")</f>
        <v/>
      </c>
      <c r="L149" t="str">
        <f ca="1">IF(ROW()-ROW($A$4)&lt;L$3,INDIRECT("Sheet1!F"&amp;MATCH(Readout!L$2,Sheet1!$E$1:$E$1715,0)+ROW()-ROW($A$4)),"")</f>
        <v/>
      </c>
      <c r="M149" t="str">
        <f ca="1">IF(ROW()-ROW($A$4)&lt;M$3,INDIRECT("Sheet1!F"&amp;MATCH(Readout!M$2,Sheet1!$E$1:$E$1715,0)+ROW()-ROW($A$4)),"")</f>
        <v/>
      </c>
      <c r="N149" t="str">
        <f ca="1">IF(ROW()-ROW($A$4)&lt;N$3,INDIRECT("Sheet1!F"&amp;MATCH(Readout!N$2,Sheet1!$E$1:$E$1715,0)+ROW()-ROW($A$4)),"")</f>
        <v/>
      </c>
      <c r="O149" t="str">
        <f ca="1">IF(ROW()-ROW($A$4)&lt;O$3,INDIRECT("Sheet1!F"&amp;MATCH(Readout!O$2,Sheet1!$E$1:$E$1715,0)+ROW()-ROW($A$4)),"")</f>
        <v/>
      </c>
      <c r="P149" t="str">
        <f ca="1">IF(ROW()-ROW($A$4)&lt;P$3,INDIRECT("Sheet1!F"&amp;MATCH(Readout!P$2,Sheet1!$E$1:$E$1715,0)+ROW()-ROW($A$4)),"")</f>
        <v/>
      </c>
      <c r="Q149" t="str">
        <f ca="1">IF(ROW()-ROW($A$4)&lt;Q$3,INDIRECT("Sheet1!F"&amp;MATCH(Readout!Q$2,Sheet1!$E$1:$E$1937,0)+ROW()-ROW($A$4)),"")</f>
        <v/>
      </c>
    </row>
    <row r="150" spans="2:17" x14ac:dyDescent="0.2">
      <c r="B150" t="str">
        <f ca="1">IF(ROW()-ROW($A$4)&lt;B$3,INDIRECT("Sheet1!F"&amp;MATCH(Readout!B$2,Sheet1!$E$1:$E$1715,0)+ROW()-ROW($A$4)),"")</f>
        <v/>
      </c>
      <c r="C150" t="str">
        <f ca="1">IF(ROW()-ROW($A$4)&lt;C$3,INDIRECT("Sheet1!F"&amp;MATCH(Readout!C$2,Sheet1!$E$1:$E$1715,0)+ROW()-ROW($A$4)),"")</f>
        <v/>
      </c>
      <c r="D150" t="str">
        <f ca="1">IF(ROW()-ROW($A$4)&lt;D$3,INDIRECT("Sheet1!F"&amp;MATCH(Readout!D$2,Sheet1!$E$1:$E$1715,0)+ROW()-ROW($A$4)),"")</f>
        <v/>
      </c>
      <c r="E150" t="str">
        <f ca="1">IF(ROW()-ROW($A$4)&lt;E$3,INDIRECT("Sheet1!F"&amp;MATCH(Readout!E$2,Sheet1!$E$1:$E$1715,0)+ROW()-ROW($A$4)),"")</f>
        <v/>
      </c>
      <c r="F150" t="str">
        <f ca="1">IF(ROW()-ROW($A$4)&lt;F$3,INDIRECT("Sheet1!F"&amp;MATCH(Readout!F$2,Sheet1!$E$1:$E$1715,0)+ROW()-ROW($A$4)),"")</f>
        <v/>
      </c>
      <c r="G150" t="str">
        <f ca="1">IF(ROW()-ROW($A$4)&lt;G$3,INDIRECT("Sheet1!F"&amp;MATCH(Readout!G$2,Sheet1!$E$1:$E$1715,0)+ROW()-ROW($A$4)),"")</f>
        <v/>
      </c>
      <c r="H150" t="str">
        <f ca="1">IF(ROW()-ROW($A$4)&lt;H$3,INDIRECT("Sheet1!F"&amp;MATCH(Readout!H$2,Sheet1!$E$1:$E$1715,0)+ROW()-ROW($A$4)),"")</f>
        <v/>
      </c>
      <c r="I150" t="str">
        <f ca="1">IF(ROW()-ROW($A$4)&lt;I$3,INDIRECT("Sheet1!F"&amp;MATCH(Readout!I$2,Sheet1!$E$1:$E$1715,0)+ROW()-ROW($A$4)),"")</f>
        <v/>
      </c>
      <c r="J150" t="str">
        <f ca="1">IF(ROW()-ROW($A$4)&lt;J$3,INDIRECT("Sheet1!F"&amp;MATCH(Readout!J$2,Sheet1!$E$1:$E$1715,0)+ROW()-ROW($A$4)),"")</f>
        <v/>
      </c>
      <c r="K150" t="str">
        <f ca="1">IF(ROW()-ROW($A$4)&lt;K$3,INDIRECT("Sheet1!F"&amp;MATCH(Readout!K$2,Sheet1!$E$1:$E$1715,0)+ROW()-ROW($A$4)),"")</f>
        <v/>
      </c>
      <c r="L150" t="str">
        <f ca="1">IF(ROW()-ROW($A$4)&lt;L$3,INDIRECT("Sheet1!F"&amp;MATCH(Readout!L$2,Sheet1!$E$1:$E$1715,0)+ROW()-ROW($A$4)),"")</f>
        <v/>
      </c>
      <c r="M150" t="str">
        <f ca="1">IF(ROW()-ROW($A$4)&lt;M$3,INDIRECT("Sheet1!F"&amp;MATCH(Readout!M$2,Sheet1!$E$1:$E$1715,0)+ROW()-ROW($A$4)),"")</f>
        <v/>
      </c>
      <c r="N150" t="str">
        <f ca="1">IF(ROW()-ROW($A$4)&lt;N$3,INDIRECT("Sheet1!F"&amp;MATCH(Readout!N$2,Sheet1!$E$1:$E$1715,0)+ROW()-ROW($A$4)),"")</f>
        <v/>
      </c>
      <c r="O150" t="str">
        <f ca="1">IF(ROW()-ROW($A$4)&lt;O$3,INDIRECT("Sheet1!F"&amp;MATCH(Readout!O$2,Sheet1!$E$1:$E$1715,0)+ROW()-ROW($A$4)),"")</f>
        <v/>
      </c>
      <c r="P150" t="str">
        <f ca="1">IF(ROW()-ROW($A$4)&lt;P$3,INDIRECT("Sheet1!F"&amp;MATCH(Readout!P$2,Sheet1!$E$1:$E$1715,0)+ROW()-ROW($A$4)),"")</f>
        <v/>
      </c>
      <c r="Q150" t="str">
        <f ca="1">IF(ROW()-ROW($A$4)&lt;Q$3,INDIRECT("Sheet1!F"&amp;MATCH(Readout!Q$2,Sheet1!$E$1:$E$1937,0)+ROW()-ROW($A$4)),"")</f>
        <v/>
      </c>
    </row>
    <row r="151" spans="2:17" x14ac:dyDescent="0.2">
      <c r="B151" t="str">
        <f ca="1">IF(ROW()-ROW($A$4)&lt;B$3,INDIRECT("Sheet1!F"&amp;MATCH(Readout!B$2,Sheet1!$E$1:$E$1715,0)+ROW()-ROW($A$4)),"")</f>
        <v/>
      </c>
      <c r="C151" t="str">
        <f ca="1">IF(ROW()-ROW($A$4)&lt;C$3,INDIRECT("Sheet1!F"&amp;MATCH(Readout!C$2,Sheet1!$E$1:$E$1715,0)+ROW()-ROW($A$4)),"")</f>
        <v/>
      </c>
      <c r="D151" t="str">
        <f ca="1">IF(ROW()-ROW($A$4)&lt;D$3,INDIRECT("Sheet1!F"&amp;MATCH(Readout!D$2,Sheet1!$E$1:$E$1715,0)+ROW()-ROW($A$4)),"")</f>
        <v/>
      </c>
      <c r="E151" t="str">
        <f ca="1">IF(ROW()-ROW($A$4)&lt;E$3,INDIRECT("Sheet1!F"&amp;MATCH(Readout!E$2,Sheet1!$E$1:$E$1715,0)+ROW()-ROW($A$4)),"")</f>
        <v/>
      </c>
      <c r="F151" t="str">
        <f ca="1">IF(ROW()-ROW($A$4)&lt;F$3,INDIRECT("Sheet1!F"&amp;MATCH(Readout!F$2,Sheet1!$E$1:$E$1715,0)+ROW()-ROW($A$4)),"")</f>
        <v/>
      </c>
      <c r="G151" t="str">
        <f ca="1">IF(ROW()-ROW($A$4)&lt;G$3,INDIRECT("Sheet1!F"&amp;MATCH(Readout!G$2,Sheet1!$E$1:$E$1715,0)+ROW()-ROW($A$4)),"")</f>
        <v/>
      </c>
      <c r="H151" t="str">
        <f ca="1">IF(ROW()-ROW($A$4)&lt;H$3,INDIRECT("Sheet1!F"&amp;MATCH(Readout!H$2,Sheet1!$E$1:$E$1715,0)+ROW()-ROW($A$4)),"")</f>
        <v/>
      </c>
      <c r="I151" t="str">
        <f ca="1">IF(ROW()-ROW($A$4)&lt;I$3,INDIRECT("Sheet1!F"&amp;MATCH(Readout!I$2,Sheet1!$E$1:$E$1715,0)+ROW()-ROW($A$4)),"")</f>
        <v/>
      </c>
      <c r="J151" t="str">
        <f ca="1">IF(ROW()-ROW($A$4)&lt;J$3,INDIRECT("Sheet1!F"&amp;MATCH(Readout!J$2,Sheet1!$E$1:$E$1715,0)+ROW()-ROW($A$4)),"")</f>
        <v/>
      </c>
      <c r="K151" t="str">
        <f ca="1">IF(ROW()-ROW($A$4)&lt;K$3,INDIRECT("Sheet1!F"&amp;MATCH(Readout!K$2,Sheet1!$E$1:$E$1715,0)+ROW()-ROW($A$4)),"")</f>
        <v/>
      </c>
      <c r="L151" t="str">
        <f ca="1">IF(ROW()-ROW($A$4)&lt;L$3,INDIRECT("Sheet1!F"&amp;MATCH(Readout!L$2,Sheet1!$E$1:$E$1715,0)+ROW()-ROW($A$4)),"")</f>
        <v/>
      </c>
      <c r="M151" t="str">
        <f ca="1">IF(ROW()-ROW($A$4)&lt;M$3,INDIRECT("Sheet1!F"&amp;MATCH(Readout!M$2,Sheet1!$E$1:$E$1715,0)+ROW()-ROW($A$4)),"")</f>
        <v/>
      </c>
      <c r="N151" t="str">
        <f ca="1">IF(ROW()-ROW($A$4)&lt;N$3,INDIRECT("Sheet1!F"&amp;MATCH(Readout!N$2,Sheet1!$E$1:$E$1715,0)+ROW()-ROW($A$4)),"")</f>
        <v/>
      </c>
      <c r="O151" t="str">
        <f ca="1">IF(ROW()-ROW($A$4)&lt;O$3,INDIRECT("Sheet1!F"&amp;MATCH(Readout!O$2,Sheet1!$E$1:$E$1715,0)+ROW()-ROW($A$4)),"")</f>
        <v/>
      </c>
      <c r="P151" t="str">
        <f ca="1">IF(ROW()-ROW($A$4)&lt;P$3,INDIRECT("Sheet1!F"&amp;MATCH(Readout!P$2,Sheet1!$E$1:$E$1715,0)+ROW()-ROW($A$4)),"")</f>
        <v/>
      </c>
      <c r="Q151" t="str">
        <f ca="1">IF(ROW()-ROW($A$4)&lt;Q$3,INDIRECT("Sheet1!F"&amp;MATCH(Readout!Q$2,Sheet1!$E$1:$E$1937,0)+ROW()-ROW($A$4)),"")</f>
        <v/>
      </c>
    </row>
    <row r="152" spans="2:17" x14ac:dyDescent="0.2">
      <c r="B152" t="str">
        <f ca="1">IF(ROW()-ROW($A$4)&lt;B$3,INDIRECT("Sheet1!F"&amp;MATCH(Readout!B$2,Sheet1!$E$1:$E$1715,0)+ROW()-ROW($A$4)),"")</f>
        <v/>
      </c>
      <c r="C152" t="str">
        <f ca="1">IF(ROW()-ROW($A$4)&lt;C$3,INDIRECT("Sheet1!F"&amp;MATCH(Readout!C$2,Sheet1!$E$1:$E$1715,0)+ROW()-ROW($A$4)),"")</f>
        <v/>
      </c>
      <c r="D152" t="str">
        <f ca="1">IF(ROW()-ROW($A$4)&lt;D$3,INDIRECT("Sheet1!F"&amp;MATCH(Readout!D$2,Sheet1!$E$1:$E$1715,0)+ROW()-ROW($A$4)),"")</f>
        <v/>
      </c>
      <c r="E152" t="str">
        <f ca="1">IF(ROW()-ROW($A$4)&lt;E$3,INDIRECT("Sheet1!F"&amp;MATCH(Readout!E$2,Sheet1!$E$1:$E$1715,0)+ROW()-ROW($A$4)),"")</f>
        <v/>
      </c>
      <c r="F152" t="str">
        <f ca="1">IF(ROW()-ROW($A$4)&lt;F$3,INDIRECT("Sheet1!F"&amp;MATCH(Readout!F$2,Sheet1!$E$1:$E$1715,0)+ROW()-ROW($A$4)),"")</f>
        <v/>
      </c>
      <c r="G152" t="str">
        <f ca="1">IF(ROW()-ROW($A$4)&lt;G$3,INDIRECT("Sheet1!F"&amp;MATCH(Readout!G$2,Sheet1!$E$1:$E$1715,0)+ROW()-ROW($A$4)),"")</f>
        <v/>
      </c>
      <c r="H152" t="str">
        <f ca="1">IF(ROW()-ROW($A$4)&lt;H$3,INDIRECT("Sheet1!F"&amp;MATCH(Readout!H$2,Sheet1!$E$1:$E$1715,0)+ROW()-ROW($A$4)),"")</f>
        <v/>
      </c>
      <c r="I152" t="str">
        <f ca="1">IF(ROW()-ROW($A$4)&lt;I$3,INDIRECT("Sheet1!F"&amp;MATCH(Readout!I$2,Sheet1!$E$1:$E$1715,0)+ROW()-ROW($A$4)),"")</f>
        <v/>
      </c>
      <c r="J152" t="str">
        <f ca="1">IF(ROW()-ROW($A$4)&lt;J$3,INDIRECT("Sheet1!F"&amp;MATCH(Readout!J$2,Sheet1!$E$1:$E$1715,0)+ROW()-ROW($A$4)),"")</f>
        <v/>
      </c>
      <c r="K152" t="str">
        <f ca="1">IF(ROW()-ROW($A$4)&lt;K$3,INDIRECT("Sheet1!F"&amp;MATCH(Readout!K$2,Sheet1!$E$1:$E$1715,0)+ROW()-ROW($A$4)),"")</f>
        <v/>
      </c>
      <c r="L152" t="str">
        <f ca="1">IF(ROW()-ROW($A$4)&lt;L$3,INDIRECT("Sheet1!F"&amp;MATCH(Readout!L$2,Sheet1!$E$1:$E$1715,0)+ROW()-ROW($A$4)),"")</f>
        <v/>
      </c>
      <c r="M152" t="str">
        <f ca="1">IF(ROW()-ROW($A$4)&lt;M$3,INDIRECT("Sheet1!F"&amp;MATCH(Readout!M$2,Sheet1!$E$1:$E$1715,0)+ROW()-ROW($A$4)),"")</f>
        <v/>
      </c>
      <c r="N152" t="str">
        <f ca="1">IF(ROW()-ROW($A$4)&lt;N$3,INDIRECT("Sheet1!F"&amp;MATCH(Readout!N$2,Sheet1!$E$1:$E$1715,0)+ROW()-ROW($A$4)),"")</f>
        <v/>
      </c>
      <c r="O152" t="str">
        <f ca="1">IF(ROW()-ROW($A$4)&lt;O$3,INDIRECT("Sheet1!F"&amp;MATCH(Readout!O$2,Sheet1!$E$1:$E$1715,0)+ROW()-ROW($A$4)),"")</f>
        <v/>
      </c>
      <c r="P152" t="str">
        <f ca="1">IF(ROW()-ROW($A$4)&lt;P$3,INDIRECT("Sheet1!F"&amp;MATCH(Readout!P$2,Sheet1!$E$1:$E$1715,0)+ROW()-ROW($A$4)),"")</f>
        <v/>
      </c>
      <c r="Q152" t="str">
        <f ca="1">IF(ROW()-ROW($A$4)&lt;Q$3,INDIRECT("Sheet1!F"&amp;MATCH(Readout!Q$2,Sheet1!$E$1:$E$1937,0)+ROW()-ROW($A$4)),"")</f>
        <v/>
      </c>
    </row>
    <row r="153" spans="2:17" x14ac:dyDescent="0.2">
      <c r="B153" t="str">
        <f ca="1">IF(ROW()-ROW($A$4)&lt;B$3,INDIRECT("Sheet1!F"&amp;MATCH(Readout!B$2,Sheet1!$E$1:$E$1715,0)+ROW()-ROW($A$4)),"")</f>
        <v/>
      </c>
      <c r="C153" t="str">
        <f ca="1">IF(ROW()-ROW($A$4)&lt;C$3,INDIRECT("Sheet1!F"&amp;MATCH(Readout!C$2,Sheet1!$E$1:$E$1715,0)+ROW()-ROW($A$4)),"")</f>
        <v/>
      </c>
      <c r="D153" t="str">
        <f ca="1">IF(ROW()-ROW($A$4)&lt;D$3,INDIRECT("Sheet1!F"&amp;MATCH(Readout!D$2,Sheet1!$E$1:$E$1715,0)+ROW()-ROW($A$4)),"")</f>
        <v/>
      </c>
      <c r="E153" t="str">
        <f ca="1">IF(ROW()-ROW($A$4)&lt;E$3,INDIRECT("Sheet1!F"&amp;MATCH(Readout!E$2,Sheet1!$E$1:$E$1715,0)+ROW()-ROW($A$4)),"")</f>
        <v/>
      </c>
      <c r="F153" t="str">
        <f ca="1">IF(ROW()-ROW($A$4)&lt;F$3,INDIRECT("Sheet1!F"&amp;MATCH(Readout!F$2,Sheet1!$E$1:$E$1715,0)+ROW()-ROW($A$4)),"")</f>
        <v/>
      </c>
      <c r="G153" t="str">
        <f ca="1">IF(ROW()-ROW($A$4)&lt;G$3,INDIRECT("Sheet1!F"&amp;MATCH(Readout!G$2,Sheet1!$E$1:$E$1715,0)+ROW()-ROW($A$4)),"")</f>
        <v/>
      </c>
      <c r="H153" t="str">
        <f ca="1">IF(ROW()-ROW($A$4)&lt;H$3,INDIRECT("Sheet1!F"&amp;MATCH(Readout!H$2,Sheet1!$E$1:$E$1715,0)+ROW()-ROW($A$4)),"")</f>
        <v/>
      </c>
      <c r="I153" t="str">
        <f ca="1">IF(ROW()-ROW($A$4)&lt;I$3,INDIRECT("Sheet1!F"&amp;MATCH(Readout!I$2,Sheet1!$E$1:$E$1715,0)+ROW()-ROW($A$4)),"")</f>
        <v/>
      </c>
      <c r="J153" t="str">
        <f ca="1">IF(ROW()-ROW($A$4)&lt;J$3,INDIRECT("Sheet1!F"&amp;MATCH(Readout!J$2,Sheet1!$E$1:$E$1715,0)+ROW()-ROW($A$4)),"")</f>
        <v/>
      </c>
      <c r="K153" t="str">
        <f ca="1">IF(ROW()-ROW($A$4)&lt;K$3,INDIRECT("Sheet1!F"&amp;MATCH(Readout!K$2,Sheet1!$E$1:$E$1715,0)+ROW()-ROW($A$4)),"")</f>
        <v/>
      </c>
      <c r="L153" t="str">
        <f ca="1">IF(ROW()-ROW($A$4)&lt;L$3,INDIRECT("Sheet1!F"&amp;MATCH(Readout!L$2,Sheet1!$E$1:$E$1715,0)+ROW()-ROW($A$4)),"")</f>
        <v/>
      </c>
      <c r="M153" t="str">
        <f ca="1">IF(ROW()-ROW($A$4)&lt;M$3,INDIRECT("Sheet1!F"&amp;MATCH(Readout!M$2,Sheet1!$E$1:$E$1715,0)+ROW()-ROW($A$4)),"")</f>
        <v/>
      </c>
      <c r="N153" t="str">
        <f ca="1">IF(ROW()-ROW($A$4)&lt;N$3,INDIRECT("Sheet1!F"&amp;MATCH(Readout!N$2,Sheet1!$E$1:$E$1715,0)+ROW()-ROW($A$4)),"")</f>
        <v/>
      </c>
      <c r="O153" t="str">
        <f ca="1">IF(ROW()-ROW($A$4)&lt;O$3,INDIRECT("Sheet1!F"&amp;MATCH(Readout!O$2,Sheet1!$E$1:$E$1715,0)+ROW()-ROW($A$4)),"")</f>
        <v/>
      </c>
      <c r="P153" t="str">
        <f ca="1">IF(ROW()-ROW($A$4)&lt;P$3,INDIRECT("Sheet1!F"&amp;MATCH(Readout!P$2,Sheet1!$E$1:$E$1715,0)+ROW()-ROW($A$4)),"")</f>
        <v/>
      </c>
      <c r="Q153" t="str">
        <f ca="1">IF(ROW()-ROW($A$4)&lt;Q$3,INDIRECT("Sheet1!F"&amp;MATCH(Readout!Q$2,Sheet1!$E$1:$E$1937,0)+ROW()-ROW($A$4)),"")</f>
        <v/>
      </c>
    </row>
    <row r="154" spans="2:17" x14ac:dyDescent="0.2">
      <c r="B154" t="str">
        <f ca="1">IF(ROW()-ROW($A$4)&lt;B$3,INDIRECT("Sheet1!F"&amp;MATCH(Readout!B$2,Sheet1!$E$1:$E$1715,0)+ROW()-ROW($A$4)),"")</f>
        <v/>
      </c>
      <c r="C154" t="str">
        <f ca="1">IF(ROW()-ROW($A$4)&lt;C$3,INDIRECT("Sheet1!F"&amp;MATCH(Readout!C$2,Sheet1!$E$1:$E$1715,0)+ROW()-ROW($A$4)),"")</f>
        <v/>
      </c>
      <c r="D154" t="str">
        <f ca="1">IF(ROW()-ROW($A$4)&lt;D$3,INDIRECT("Sheet1!F"&amp;MATCH(Readout!D$2,Sheet1!$E$1:$E$1715,0)+ROW()-ROW($A$4)),"")</f>
        <v/>
      </c>
      <c r="E154" t="str">
        <f ca="1">IF(ROW()-ROW($A$4)&lt;E$3,INDIRECT("Sheet1!F"&amp;MATCH(Readout!E$2,Sheet1!$E$1:$E$1715,0)+ROW()-ROW($A$4)),"")</f>
        <v/>
      </c>
      <c r="F154" t="str">
        <f ca="1">IF(ROW()-ROW($A$4)&lt;F$3,INDIRECT("Sheet1!F"&amp;MATCH(Readout!F$2,Sheet1!$E$1:$E$1715,0)+ROW()-ROW($A$4)),"")</f>
        <v/>
      </c>
      <c r="G154" t="str">
        <f ca="1">IF(ROW()-ROW($A$4)&lt;G$3,INDIRECT("Sheet1!F"&amp;MATCH(Readout!G$2,Sheet1!$E$1:$E$1715,0)+ROW()-ROW($A$4)),"")</f>
        <v/>
      </c>
      <c r="H154" t="str">
        <f ca="1">IF(ROW()-ROW($A$4)&lt;H$3,INDIRECT("Sheet1!F"&amp;MATCH(Readout!H$2,Sheet1!$E$1:$E$1715,0)+ROW()-ROW($A$4)),"")</f>
        <v/>
      </c>
      <c r="I154" t="str">
        <f ca="1">IF(ROW()-ROW($A$4)&lt;I$3,INDIRECT("Sheet1!F"&amp;MATCH(Readout!I$2,Sheet1!$E$1:$E$1715,0)+ROW()-ROW($A$4)),"")</f>
        <v/>
      </c>
      <c r="J154" t="str">
        <f ca="1">IF(ROW()-ROW($A$4)&lt;J$3,INDIRECT("Sheet1!F"&amp;MATCH(Readout!J$2,Sheet1!$E$1:$E$1715,0)+ROW()-ROW($A$4)),"")</f>
        <v/>
      </c>
      <c r="K154" t="str">
        <f ca="1">IF(ROW()-ROW($A$4)&lt;K$3,INDIRECT("Sheet1!F"&amp;MATCH(Readout!K$2,Sheet1!$E$1:$E$1715,0)+ROW()-ROW($A$4)),"")</f>
        <v/>
      </c>
      <c r="L154" t="str">
        <f ca="1">IF(ROW()-ROW($A$4)&lt;L$3,INDIRECT("Sheet1!F"&amp;MATCH(Readout!L$2,Sheet1!$E$1:$E$1715,0)+ROW()-ROW($A$4)),"")</f>
        <v/>
      </c>
      <c r="M154" t="str">
        <f ca="1">IF(ROW()-ROW($A$4)&lt;M$3,INDIRECT("Sheet1!F"&amp;MATCH(Readout!M$2,Sheet1!$E$1:$E$1715,0)+ROW()-ROW($A$4)),"")</f>
        <v/>
      </c>
      <c r="N154" t="str">
        <f ca="1">IF(ROW()-ROW($A$4)&lt;N$3,INDIRECT("Sheet1!F"&amp;MATCH(Readout!N$2,Sheet1!$E$1:$E$1715,0)+ROW()-ROW($A$4)),"")</f>
        <v/>
      </c>
      <c r="O154" t="str">
        <f ca="1">IF(ROW()-ROW($A$4)&lt;O$3,INDIRECT("Sheet1!F"&amp;MATCH(Readout!O$2,Sheet1!$E$1:$E$1715,0)+ROW()-ROW($A$4)),"")</f>
        <v/>
      </c>
      <c r="P154" t="str">
        <f ca="1">IF(ROW()-ROW($A$4)&lt;P$3,INDIRECT("Sheet1!F"&amp;MATCH(Readout!P$2,Sheet1!$E$1:$E$1715,0)+ROW()-ROW($A$4)),"")</f>
        <v/>
      </c>
      <c r="Q154" t="str">
        <f ca="1">IF(ROW()-ROW($A$4)&lt;Q$3,INDIRECT("Sheet1!F"&amp;MATCH(Readout!Q$2,Sheet1!$E$1:$E$1937,0)+ROW()-ROW($A$4)),"")</f>
        <v/>
      </c>
    </row>
    <row r="155" spans="2:17" x14ac:dyDescent="0.2">
      <c r="B155" t="str">
        <f ca="1">IF(ROW()-ROW($A$4)&lt;B$3,INDIRECT("Sheet1!F"&amp;MATCH(Readout!B$2,Sheet1!$E$1:$E$1715,0)+ROW()-ROW($A$4)),"")</f>
        <v/>
      </c>
      <c r="C155" t="str">
        <f ca="1">IF(ROW()-ROW($A$4)&lt;C$3,INDIRECT("Sheet1!F"&amp;MATCH(Readout!C$2,Sheet1!$E$1:$E$1715,0)+ROW()-ROW($A$4)),"")</f>
        <v/>
      </c>
      <c r="D155" t="str">
        <f ca="1">IF(ROW()-ROW($A$4)&lt;D$3,INDIRECT("Sheet1!F"&amp;MATCH(Readout!D$2,Sheet1!$E$1:$E$1715,0)+ROW()-ROW($A$4)),"")</f>
        <v/>
      </c>
      <c r="E155" t="str">
        <f ca="1">IF(ROW()-ROW($A$4)&lt;E$3,INDIRECT("Sheet1!F"&amp;MATCH(Readout!E$2,Sheet1!$E$1:$E$1715,0)+ROW()-ROW($A$4)),"")</f>
        <v/>
      </c>
      <c r="F155" t="str">
        <f ca="1">IF(ROW()-ROW($A$4)&lt;F$3,INDIRECT("Sheet1!F"&amp;MATCH(Readout!F$2,Sheet1!$E$1:$E$1715,0)+ROW()-ROW($A$4)),"")</f>
        <v/>
      </c>
      <c r="G155" t="str">
        <f ca="1">IF(ROW()-ROW($A$4)&lt;G$3,INDIRECT("Sheet1!F"&amp;MATCH(Readout!G$2,Sheet1!$E$1:$E$1715,0)+ROW()-ROW($A$4)),"")</f>
        <v/>
      </c>
      <c r="H155" t="str">
        <f ca="1">IF(ROW()-ROW($A$4)&lt;H$3,INDIRECT("Sheet1!F"&amp;MATCH(Readout!H$2,Sheet1!$E$1:$E$1715,0)+ROW()-ROW($A$4)),"")</f>
        <v/>
      </c>
      <c r="I155" t="str">
        <f ca="1">IF(ROW()-ROW($A$4)&lt;I$3,INDIRECT("Sheet1!F"&amp;MATCH(Readout!I$2,Sheet1!$E$1:$E$1715,0)+ROW()-ROW($A$4)),"")</f>
        <v/>
      </c>
      <c r="J155" t="str">
        <f ca="1">IF(ROW()-ROW($A$4)&lt;J$3,INDIRECT("Sheet1!F"&amp;MATCH(Readout!J$2,Sheet1!$E$1:$E$1715,0)+ROW()-ROW($A$4)),"")</f>
        <v/>
      </c>
      <c r="K155" t="str">
        <f ca="1">IF(ROW()-ROW($A$4)&lt;K$3,INDIRECT("Sheet1!F"&amp;MATCH(Readout!K$2,Sheet1!$E$1:$E$1715,0)+ROW()-ROW($A$4)),"")</f>
        <v/>
      </c>
      <c r="L155" t="str">
        <f ca="1">IF(ROW()-ROW($A$4)&lt;L$3,INDIRECT("Sheet1!F"&amp;MATCH(Readout!L$2,Sheet1!$E$1:$E$1715,0)+ROW()-ROW($A$4)),"")</f>
        <v/>
      </c>
      <c r="M155" t="str">
        <f ca="1">IF(ROW()-ROW($A$4)&lt;M$3,INDIRECT("Sheet1!F"&amp;MATCH(Readout!M$2,Sheet1!$E$1:$E$1715,0)+ROW()-ROW($A$4)),"")</f>
        <v/>
      </c>
      <c r="N155" t="str">
        <f ca="1">IF(ROW()-ROW($A$4)&lt;N$3,INDIRECT("Sheet1!F"&amp;MATCH(Readout!N$2,Sheet1!$E$1:$E$1715,0)+ROW()-ROW($A$4)),"")</f>
        <v/>
      </c>
      <c r="O155" t="str">
        <f ca="1">IF(ROW()-ROW($A$4)&lt;O$3,INDIRECT("Sheet1!F"&amp;MATCH(Readout!O$2,Sheet1!$E$1:$E$1715,0)+ROW()-ROW($A$4)),"")</f>
        <v/>
      </c>
      <c r="P155" t="str">
        <f ca="1">IF(ROW()-ROW($A$4)&lt;P$3,INDIRECT("Sheet1!F"&amp;MATCH(Readout!P$2,Sheet1!$E$1:$E$1715,0)+ROW()-ROW($A$4)),"")</f>
        <v/>
      </c>
      <c r="Q155" t="str">
        <f ca="1">IF(ROW()-ROW($A$4)&lt;Q$3,INDIRECT("Sheet1!F"&amp;MATCH(Readout!Q$2,Sheet1!$E$1:$E$1937,0)+ROW()-ROW($A$4)),"")</f>
        <v/>
      </c>
    </row>
    <row r="156" spans="2:17" x14ac:dyDescent="0.2">
      <c r="B156" t="str">
        <f ca="1">IF(ROW()-ROW($A$4)&lt;B$3,INDIRECT("Sheet1!F"&amp;MATCH(Readout!B$2,Sheet1!$E$1:$E$1715,0)+ROW()-ROW($A$4)),"")</f>
        <v/>
      </c>
      <c r="C156" t="str">
        <f ca="1">IF(ROW()-ROW($A$4)&lt;C$3,INDIRECT("Sheet1!F"&amp;MATCH(Readout!C$2,Sheet1!$E$1:$E$1715,0)+ROW()-ROW($A$4)),"")</f>
        <v/>
      </c>
      <c r="D156" t="str">
        <f ca="1">IF(ROW()-ROW($A$4)&lt;D$3,INDIRECT("Sheet1!F"&amp;MATCH(Readout!D$2,Sheet1!$E$1:$E$1715,0)+ROW()-ROW($A$4)),"")</f>
        <v/>
      </c>
      <c r="E156" t="str">
        <f ca="1">IF(ROW()-ROW($A$4)&lt;E$3,INDIRECT("Sheet1!F"&amp;MATCH(Readout!E$2,Sheet1!$E$1:$E$1715,0)+ROW()-ROW($A$4)),"")</f>
        <v/>
      </c>
      <c r="F156" t="str">
        <f ca="1">IF(ROW()-ROW($A$4)&lt;F$3,INDIRECT("Sheet1!F"&amp;MATCH(Readout!F$2,Sheet1!$E$1:$E$1715,0)+ROW()-ROW($A$4)),"")</f>
        <v/>
      </c>
      <c r="G156" t="str">
        <f ca="1">IF(ROW()-ROW($A$4)&lt;G$3,INDIRECT("Sheet1!F"&amp;MATCH(Readout!G$2,Sheet1!$E$1:$E$1715,0)+ROW()-ROW($A$4)),"")</f>
        <v/>
      </c>
      <c r="H156" t="str">
        <f ca="1">IF(ROW()-ROW($A$4)&lt;H$3,INDIRECT("Sheet1!F"&amp;MATCH(Readout!H$2,Sheet1!$E$1:$E$1715,0)+ROW()-ROW($A$4)),"")</f>
        <v/>
      </c>
      <c r="I156" t="str">
        <f ca="1">IF(ROW()-ROW($A$4)&lt;I$3,INDIRECT("Sheet1!F"&amp;MATCH(Readout!I$2,Sheet1!$E$1:$E$1715,0)+ROW()-ROW($A$4)),"")</f>
        <v/>
      </c>
      <c r="J156" t="str">
        <f ca="1">IF(ROW()-ROW($A$4)&lt;J$3,INDIRECT("Sheet1!F"&amp;MATCH(Readout!J$2,Sheet1!$E$1:$E$1715,0)+ROW()-ROW($A$4)),"")</f>
        <v/>
      </c>
      <c r="K156" t="str">
        <f ca="1">IF(ROW()-ROW($A$4)&lt;K$3,INDIRECT("Sheet1!F"&amp;MATCH(Readout!K$2,Sheet1!$E$1:$E$1715,0)+ROW()-ROW($A$4)),"")</f>
        <v/>
      </c>
      <c r="L156" t="str">
        <f ca="1">IF(ROW()-ROW($A$4)&lt;L$3,INDIRECT("Sheet1!F"&amp;MATCH(Readout!L$2,Sheet1!$E$1:$E$1715,0)+ROW()-ROW($A$4)),"")</f>
        <v/>
      </c>
      <c r="M156" t="str">
        <f ca="1">IF(ROW()-ROW($A$4)&lt;M$3,INDIRECT("Sheet1!F"&amp;MATCH(Readout!M$2,Sheet1!$E$1:$E$1715,0)+ROW()-ROW($A$4)),"")</f>
        <v/>
      </c>
      <c r="N156" t="str">
        <f ca="1">IF(ROW()-ROW($A$4)&lt;N$3,INDIRECT("Sheet1!F"&amp;MATCH(Readout!N$2,Sheet1!$E$1:$E$1715,0)+ROW()-ROW($A$4)),"")</f>
        <v/>
      </c>
      <c r="O156" t="str">
        <f ca="1">IF(ROW()-ROW($A$4)&lt;O$3,INDIRECT("Sheet1!F"&amp;MATCH(Readout!O$2,Sheet1!$E$1:$E$1715,0)+ROW()-ROW($A$4)),"")</f>
        <v/>
      </c>
      <c r="P156" t="str">
        <f ca="1">IF(ROW()-ROW($A$4)&lt;P$3,INDIRECT("Sheet1!F"&amp;MATCH(Readout!P$2,Sheet1!$E$1:$E$1715,0)+ROW()-ROW($A$4)),"")</f>
        <v/>
      </c>
      <c r="Q156" t="str">
        <f ca="1">IF(ROW()-ROW($A$4)&lt;Q$3,INDIRECT("Sheet1!F"&amp;MATCH(Readout!Q$2,Sheet1!$E$1:$E$1937,0)+ROW()-ROW($A$4)),"")</f>
        <v/>
      </c>
    </row>
    <row r="157" spans="2:17" x14ac:dyDescent="0.2">
      <c r="B157" t="str">
        <f ca="1">IF(ROW()-ROW($A$4)&lt;B$3,INDIRECT("Sheet1!F"&amp;MATCH(Readout!B$2,Sheet1!$E$1:$E$1715,0)+ROW()-ROW($A$4)),"")</f>
        <v/>
      </c>
      <c r="C157" t="str">
        <f ca="1">IF(ROW()-ROW($A$4)&lt;C$3,INDIRECT("Sheet1!F"&amp;MATCH(Readout!C$2,Sheet1!$E$1:$E$1715,0)+ROW()-ROW($A$4)),"")</f>
        <v/>
      </c>
      <c r="D157" t="str">
        <f ca="1">IF(ROW()-ROW($A$4)&lt;D$3,INDIRECT("Sheet1!F"&amp;MATCH(Readout!D$2,Sheet1!$E$1:$E$1715,0)+ROW()-ROW($A$4)),"")</f>
        <v/>
      </c>
      <c r="E157" t="str">
        <f ca="1">IF(ROW()-ROW($A$4)&lt;E$3,INDIRECT("Sheet1!F"&amp;MATCH(Readout!E$2,Sheet1!$E$1:$E$1715,0)+ROW()-ROW($A$4)),"")</f>
        <v/>
      </c>
      <c r="F157" t="str">
        <f ca="1">IF(ROW()-ROW($A$4)&lt;F$3,INDIRECT("Sheet1!F"&amp;MATCH(Readout!F$2,Sheet1!$E$1:$E$1715,0)+ROW()-ROW($A$4)),"")</f>
        <v/>
      </c>
      <c r="G157" t="str">
        <f ca="1">IF(ROW()-ROW($A$4)&lt;G$3,INDIRECT("Sheet1!F"&amp;MATCH(Readout!G$2,Sheet1!$E$1:$E$1715,0)+ROW()-ROW($A$4)),"")</f>
        <v/>
      </c>
      <c r="H157" t="str">
        <f ca="1">IF(ROW()-ROW($A$4)&lt;H$3,INDIRECT("Sheet1!F"&amp;MATCH(Readout!H$2,Sheet1!$E$1:$E$1715,0)+ROW()-ROW($A$4)),"")</f>
        <v/>
      </c>
      <c r="I157" t="str">
        <f ca="1">IF(ROW()-ROW($A$4)&lt;I$3,INDIRECT("Sheet1!F"&amp;MATCH(Readout!I$2,Sheet1!$E$1:$E$1715,0)+ROW()-ROW($A$4)),"")</f>
        <v/>
      </c>
      <c r="J157" t="str">
        <f ca="1">IF(ROW()-ROW($A$4)&lt;J$3,INDIRECT("Sheet1!F"&amp;MATCH(Readout!J$2,Sheet1!$E$1:$E$1715,0)+ROW()-ROW($A$4)),"")</f>
        <v/>
      </c>
      <c r="K157" t="str">
        <f ca="1">IF(ROW()-ROW($A$4)&lt;K$3,INDIRECT("Sheet1!F"&amp;MATCH(Readout!K$2,Sheet1!$E$1:$E$1715,0)+ROW()-ROW($A$4)),"")</f>
        <v/>
      </c>
      <c r="L157" t="str">
        <f ca="1">IF(ROW()-ROW($A$4)&lt;L$3,INDIRECT("Sheet1!F"&amp;MATCH(Readout!L$2,Sheet1!$E$1:$E$1715,0)+ROW()-ROW($A$4)),"")</f>
        <v/>
      </c>
      <c r="M157" t="str">
        <f ca="1">IF(ROW()-ROW($A$4)&lt;M$3,INDIRECT("Sheet1!F"&amp;MATCH(Readout!M$2,Sheet1!$E$1:$E$1715,0)+ROW()-ROW($A$4)),"")</f>
        <v/>
      </c>
      <c r="N157" t="str">
        <f ca="1">IF(ROW()-ROW($A$4)&lt;N$3,INDIRECT("Sheet1!F"&amp;MATCH(Readout!N$2,Sheet1!$E$1:$E$1715,0)+ROW()-ROW($A$4)),"")</f>
        <v/>
      </c>
      <c r="O157" t="str">
        <f ca="1">IF(ROW()-ROW($A$4)&lt;O$3,INDIRECT("Sheet1!F"&amp;MATCH(Readout!O$2,Sheet1!$E$1:$E$1715,0)+ROW()-ROW($A$4)),"")</f>
        <v/>
      </c>
      <c r="P157" t="str">
        <f ca="1">IF(ROW()-ROW($A$4)&lt;P$3,INDIRECT("Sheet1!F"&amp;MATCH(Readout!P$2,Sheet1!$E$1:$E$1715,0)+ROW()-ROW($A$4)),"")</f>
        <v/>
      </c>
      <c r="Q157" t="str">
        <f ca="1">IF(ROW()-ROW($A$4)&lt;Q$3,INDIRECT("Sheet1!F"&amp;MATCH(Readout!Q$2,Sheet1!$E$1:$E$1937,0)+ROW()-ROW($A$4)),"")</f>
        <v/>
      </c>
    </row>
    <row r="158" spans="2:17" x14ac:dyDescent="0.2">
      <c r="B158" t="str">
        <f ca="1">IF(ROW()-ROW($A$4)&lt;B$3,INDIRECT("Sheet1!F"&amp;MATCH(Readout!B$2,Sheet1!$E$1:$E$1715,0)+ROW()-ROW($A$4)),"")</f>
        <v/>
      </c>
      <c r="C158" t="str">
        <f ca="1">IF(ROW()-ROW($A$4)&lt;C$3,INDIRECT("Sheet1!F"&amp;MATCH(Readout!C$2,Sheet1!$E$1:$E$1715,0)+ROW()-ROW($A$4)),"")</f>
        <v/>
      </c>
      <c r="D158" t="str">
        <f ca="1">IF(ROW()-ROW($A$4)&lt;D$3,INDIRECT("Sheet1!F"&amp;MATCH(Readout!D$2,Sheet1!$E$1:$E$1715,0)+ROW()-ROW($A$4)),"")</f>
        <v/>
      </c>
      <c r="E158" t="str">
        <f ca="1">IF(ROW()-ROW($A$4)&lt;E$3,INDIRECT("Sheet1!F"&amp;MATCH(Readout!E$2,Sheet1!$E$1:$E$1715,0)+ROW()-ROW($A$4)),"")</f>
        <v/>
      </c>
      <c r="F158" t="str">
        <f ca="1">IF(ROW()-ROW($A$4)&lt;F$3,INDIRECT("Sheet1!F"&amp;MATCH(Readout!F$2,Sheet1!$E$1:$E$1715,0)+ROW()-ROW($A$4)),"")</f>
        <v/>
      </c>
      <c r="G158" t="str">
        <f ca="1">IF(ROW()-ROW($A$4)&lt;G$3,INDIRECT("Sheet1!F"&amp;MATCH(Readout!G$2,Sheet1!$E$1:$E$1715,0)+ROW()-ROW($A$4)),"")</f>
        <v/>
      </c>
      <c r="H158" t="str">
        <f ca="1">IF(ROW()-ROW($A$4)&lt;H$3,INDIRECT("Sheet1!F"&amp;MATCH(Readout!H$2,Sheet1!$E$1:$E$1715,0)+ROW()-ROW($A$4)),"")</f>
        <v/>
      </c>
      <c r="I158" t="str">
        <f ca="1">IF(ROW()-ROW($A$4)&lt;I$3,INDIRECT("Sheet1!F"&amp;MATCH(Readout!I$2,Sheet1!$E$1:$E$1715,0)+ROW()-ROW($A$4)),"")</f>
        <v/>
      </c>
      <c r="J158" t="str">
        <f ca="1">IF(ROW()-ROW($A$4)&lt;J$3,INDIRECT("Sheet1!F"&amp;MATCH(Readout!J$2,Sheet1!$E$1:$E$1715,0)+ROW()-ROW($A$4)),"")</f>
        <v/>
      </c>
      <c r="K158" t="str">
        <f ca="1">IF(ROW()-ROW($A$4)&lt;K$3,INDIRECT("Sheet1!F"&amp;MATCH(Readout!K$2,Sheet1!$E$1:$E$1715,0)+ROW()-ROW($A$4)),"")</f>
        <v/>
      </c>
      <c r="L158" t="str">
        <f ca="1">IF(ROW()-ROW($A$4)&lt;L$3,INDIRECT("Sheet1!F"&amp;MATCH(Readout!L$2,Sheet1!$E$1:$E$1715,0)+ROW()-ROW($A$4)),"")</f>
        <v/>
      </c>
      <c r="M158" t="str">
        <f ca="1">IF(ROW()-ROW($A$4)&lt;M$3,INDIRECT("Sheet1!F"&amp;MATCH(Readout!M$2,Sheet1!$E$1:$E$1715,0)+ROW()-ROW($A$4)),"")</f>
        <v/>
      </c>
      <c r="N158" t="str">
        <f ca="1">IF(ROW()-ROW($A$4)&lt;N$3,INDIRECT("Sheet1!F"&amp;MATCH(Readout!N$2,Sheet1!$E$1:$E$1715,0)+ROW()-ROW($A$4)),"")</f>
        <v/>
      </c>
      <c r="O158" t="str">
        <f ca="1">IF(ROW()-ROW($A$4)&lt;O$3,INDIRECT("Sheet1!F"&amp;MATCH(Readout!O$2,Sheet1!$E$1:$E$1715,0)+ROW()-ROW($A$4)),"")</f>
        <v/>
      </c>
      <c r="P158" t="str">
        <f ca="1">IF(ROW()-ROW($A$4)&lt;P$3,INDIRECT("Sheet1!F"&amp;MATCH(Readout!P$2,Sheet1!$E$1:$E$1715,0)+ROW()-ROW($A$4)),"")</f>
        <v/>
      </c>
      <c r="Q158" t="str">
        <f ca="1">IF(ROW()-ROW($A$4)&lt;Q$3,INDIRECT("Sheet1!F"&amp;MATCH(Readout!Q$2,Sheet1!$E$1:$E$1937,0)+ROW()-ROW($A$4)),"")</f>
        <v/>
      </c>
    </row>
    <row r="159" spans="2:17" x14ac:dyDescent="0.2">
      <c r="B159" t="str">
        <f ca="1">IF(ROW()-ROW($A$4)&lt;B$3,INDIRECT("Sheet1!F"&amp;MATCH(Readout!B$2,Sheet1!$E$1:$E$1715,0)+ROW()-ROW($A$4)),"")</f>
        <v/>
      </c>
      <c r="C159" t="str">
        <f ca="1">IF(ROW()-ROW($A$4)&lt;C$3,INDIRECT("Sheet1!F"&amp;MATCH(Readout!C$2,Sheet1!$E$1:$E$1715,0)+ROW()-ROW($A$4)),"")</f>
        <v/>
      </c>
      <c r="D159" t="str">
        <f ca="1">IF(ROW()-ROW($A$4)&lt;D$3,INDIRECT("Sheet1!F"&amp;MATCH(Readout!D$2,Sheet1!$E$1:$E$1715,0)+ROW()-ROW($A$4)),"")</f>
        <v/>
      </c>
      <c r="E159" t="str">
        <f ca="1">IF(ROW()-ROW($A$4)&lt;E$3,INDIRECT("Sheet1!F"&amp;MATCH(Readout!E$2,Sheet1!$E$1:$E$1715,0)+ROW()-ROW($A$4)),"")</f>
        <v/>
      </c>
      <c r="F159" t="str">
        <f ca="1">IF(ROW()-ROW($A$4)&lt;F$3,INDIRECT("Sheet1!F"&amp;MATCH(Readout!F$2,Sheet1!$E$1:$E$1715,0)+ROW()-ROW($A$4)),"")</f>
        <v/>
      </c>
      <c r="G159" t="str">
        <f ca="1">IF(ROW()-ROW($A$4)&lt;G$3,INDIRECT("Sheet1!F"&amp;MATCH(Readout!G$2,Sheet1!$E$1:$E$1715,0)+ROW()-ROW($A$4)),"")</f>
        <v/>
      </c>
      <c r="H159" t="str">
        <f ca="1">IF(ROW()-ROW($A$4)&lt;H$3,INDIRECT("Sheet1!F"&amp;MATCH(Readout!H$2,Sheet1!$E$1:$E$1715,0)+ROW()-ROW($A$4)),"")</f>
        <v/>
      </c>
      <c r="I159" t="str">
        <f ca="1">IF(ROW()-ROW($A$4)&lt;I$3,INDIRECT("Sheet1!F"&amp;MATCH(Readout!I$2,Sheet1!$E$1:$E$1715,0)+ROW()-ROW($A$4)),"")</f>
        <v/>
      </c>
      <c r="J159" t="str">
        <f ca="1">IF(ROW()-ROW($A$4)&lt;J$3,INDIRECT("Sheet1!F"&amp;MATCH(Readout!J$2,Sheet1!$E$1:$E$1715,0)+ROW()-ROW($A$4)),"")</f>
        <v/>
      </c>
      <c r="K159" t="str">
        <f ca="1">IF(ROW()-ROW($A$4)&lt;K$3,INDIRECT("Sheet1!F"&amp;MATCH(Readout!K$2,Sheet1!$E$1:$E$1715,0)+ROW()-ROW($A$4)),"")</f>
        <v/>
      </c>
      <c r="L159" t="str">
        <f ca="1">IF(ROW()-ROW($A$4)&lt;L$3,INDIRECT("Sheet1!F"&amp;MATCH(Readout!L$2,Sheet1!$E$1:$E$1715,0)+ROW()-ROW($A$4)),"")</f>
        <v/>
      </c>
      <c r="M159" t="str">
        <f ca="1">IF(ROW()-ROW($A$4)&lt;M$3,INDIRECT("Sheet1!F"&amp;MATCH(Readout!M$2,Sheet1!$E$1:$E$1715,0)+ROW()-ROW($A$4)),"")</f>
        <v/>
      </c>
      <c r="N159" t="str">
        <f ca="1">IF(ROW()-ROW($A$4)&lt;N$3,INDIRECT("Sheet1!F"&amp;MATCH(Readout!N$2,Sheet1!$E$1:$E$1715,0)+ROW()-ROW($A$4)),"")</f>
        <v/>
      </c>
      <c r="O159" t="str">
        <f ca="1">IF(ROW()-ROW($A$4)&lt;O$3,INDIRECT("Sheet1!F"&amp;MATCH(Readout!O$2,Sheet1!$E$1:$E$1715,0)+ROW()-ROW($A$4)),"")</f>
        <v/>
      </c>
      <c r="P159" t="str">
        <f ca="1">IF(ROW()-ROW($A$4)&lt;P$3,INDIRECT("Sheet1!F"&amp;MATCH(Readout!P$2,Sheet1!$E$1:$E$1715,0)+ROW()-ROW($A$4)),"")</f>
        <v/>
      </c>
      <c r="Q159" t="str">
        <f ca="1">IF(ROW()-ROW($A$4)&lt;Q$3,INDIRECT("Sheet1!F"&amp;MATCH(Readout!Q$2,Sheet1!$E$1:$E$1937,0)+ROW()-ROW($A$4)),"")</f>
        <v/>
      </c>
    </row>
    <row r="160" spans="2:17" x14ac:dyDescent="0.2">
      <c r="B160" t="str">
        <f ca="1">IF(ROW()-ROW($A$4)&lt;B$3,INDIRECT("Sheet1!F"&amp;MATCH(Readout!B$2,Sheet1!$E$1:$E$1715,0)+ROW()-ROW($A$4)),"")</f>
        <v/>
      </c>
      <c r="C160" t="str">
        <f ca="1">IF(ROW()-ROW($A$4)&lt;C$3,INDIRECT("Sheet1!F"&amp;MATCH(Readout!C$2,Sheet1!$E$1:$E$1715,0)+ROW()-ROW($A$4)),"")</f>
        <v/>
      </c>
      <c r="D160" t="str">
        <f ca="1">IF(ROW()-ROW($A$4)&lt;D$3,INDIRECT("Sheet1!F"&amp;MATCH(Readout!D$2,Sheet1!$E$1:$E$1715,0)+ROW()-ROW($A$4)),"")</f>
        <v/>
      </c>
      <c r="E160" t="str">
        <f ca="1">IF(ROW()-ROW($A$4)&lt;E$3,INDIRECT("Sheet1!F"&amp;MATCH(Readout!E$2,Sheet1!$E$1:$E$1715,0)+ROW()-ROW($A$4)),"")</f>
        <v/>
      </c>
      <c r="F160" t="str">
        <f ca="1">IF(ROW()-ROW($A$4)&lt;F$3,INDIRECT("Sheet1!F"&amp;MATCH(Readout!F$2,Sheet1!$E$1:$E$1715,0)+ROW()-ROW($A$4)),"")</f>
        <v/>
      </c>
      <c r="G160" t="str">
        <f ca="1">IF(ROW()-ROW($A$4)&lt;G$3,INDIRECT("Sheet1!F"&amp;MATCH(Readout!G$2,Sheet1!$E$1:$E$1715,0)+ROW()-ROW($A$4)),"")</f>
        <v/>
      </c>
      <c r="H160" t="str">
        <f ca="1">IF(ROW()-ROW($A$4)&lt;H$3,INDIRECT("Sheet1!F"&amp;MATCH(Readout!H$2,Sheet1!$E$1:$E$1715,0)+ROW()-ROW($A$4)),"")</f>
        <v/>
      </c>
      <c r="I160" t="str">
        <f ca="1">IF(ROW()-ROW($A$4)&lt;I$3,INDIRECT("Sheet1!F"&amp;MATCH(Readout!I$2,Sheet1!$E$1:$E$1715,0)+ROW()-ROW($A$4)),"")</f>
        <v/>
      </c>
      <c r="J160" t="str">
        <f ca="1">IF(ROW()-ROW($A$4)&lt;J$3,INDIRECT("Sheet1!F"&amp;MATCH(Readout!J$2,Sheet1!$E$1:$E$1715,0)+ROW()-ROW($A$4)),"")</f>
        <v/>
      </c>
      <c r="K160" t="str">
        <f ca="1">IF(ROW()-ROW($A$4)&lt;K$3,INDIRECT("Sheet1!F"&amp;MATCH(Readout!K$2,Sheet1!$E$1:$E$1715,0)+ROW()-ROW($A$4)),"")</f>
        <v/>
      </c>
      <c r="L160" t="str">
        <f ca="1">IF(ROW()-ROW($A$4)&lt;L$3,INDIRECT("Sheet1!F"&amp;MATCH(Readout!L$2,Sheet1!$E$1:$E$1715,0)+ROW()-ROW($A$4)),"")</f>
        <v/>
      </c>
      <c r="M160" t="str">
        <f ca="1">IF(ROW()-ROW($A$4)&lt;M$3,INDIRECT("Sheet1!F"&amp;MATCH(Readout!M$2,Sheet1!$E$1:$E$1715,0)+ROW()-ROW($A$4)),"")</f>
        <v/>
      </c>
      <c r="N160" t="str">
        <f ca="1">IF(ROW()-ROW($A$4)&lt;N$3,INDIRECT("Sheet1!F"&amp;MATCH(Readout!N$2,Sheet1!$E$1:$E$1715,0)+ROW()-ROW($A$4)),"")</f>
        <v/>
      </c>
      <c r="O160" t="str">
        <f ca="1">IF(ROW()-ROW($A$4)&lt;O$3,INDIRECT("Sheet1!F"&amp;MATCH(Readout!O$2,Sheet1!$E$1:$E$1715,0)+ROW()-ROW($A$4)),"")</f>
        <v/>
      </c>
      <c r="P160" t="str">
        <f ca="1">IF(ROW()-ROW($A$4)&lt;P$3,INDIRECT("Sheet1!F"&amp;MATCH(Readout!P$2,Sheet1!$E$1:$E$1715,0)+ROW()-ROW($A$4)),"")</f>
        <v/>
      </c>
      <c r="Q160" t="str">
        <f ca="1">IF(ROW()-ROW($A$4)&lt;Q$3,INDIRECT("Sheet1!F"&amp;MATCH(Readout!Q$2,Sheet1!$E$1:$E$1937,0)+ROW()-ROW($A$4)),"")</f>
        <v/>
      </c>
    </row>
    <row r="161" spans="2:17" x14ac:dyDescent="0.2">
      <c r="B161" t="str">
        <f ca="1">IF(ROW()-ROW($A$4)&lt;B$3,INDIRECT("Sheet1!F"&amp;MATCH(Readout!B$2,Sheet1!$E$1:$E$1715,0)+ROW()-ROW($A$4)),"")</f>
        <v/>
      </c>
      <c r="C161" t="str">
        <f ca="1">IF(ROW()-ROW($A$4)&lt;C$3,INDIRECT("Sheet1!F"&amp;MATCH(Readout!C$2,Sheet1!$E$1:$E$1715,0)+ROW()-ROW($A$4)),"")</f>
        <v/>
      </c>
      <c r="D161" t="str">
        <f ca="1">IF(ROW()-ROW($A$4)&lt;D$3,INDIRECT("Sheet1!F"&amp;MATCH(Readout!D$2,Sheet1!$E$1:$E$1715,0)+ROW()-ROW($A$4)),"")</f>
        <v/>
      </c>
      <c r="E161" t="str">
        <f ca="1">IF(ROW()-ROW($A$4)&lt;E$3,INDIRECT("Sheet1!F"&amp;MATCH(Readout!E$2,Sheet1!$E$1:$E$1715,0)+ROW()-ROW($A$4)),"")</f>
        <v/>
      </c>
      <c r="F161" t="str">
        <f ca="1">IF(ROW()-ROW($A$4)&lt;F$3,INDIRECT("Sheet1!F"&amp;MATCH(Readout!F$2,Sheet1!$E$1:$E$1715,0)+ROW()-ROW($A$4)),"")</f>
        <v/>
      </c>
      <c r="G161" t="str">
        <f ca="1">IF(ROW()-ROW($A$4)&lt;G$3,INDIRECT("Sheet1!F"&amp;MATCH(Readout!G$2,Sheet1!$E$1:$E$1715,0)+ROW()-ROW($A$4)),"")</f>
        <v/>
      </c>
      <c r="H161" t="str">
        <f ca="1">IF(ROW()-ROW($A$4)&lt;H$3,INDIRECT("Sheet1!F"&amp;MATCH(Readout!H$2,Sheet1!$E$1:$E$1715,0)+ROW()-ROW($A$4)),"")</f>
        <v/>
      </c>
      <c r="I161" t="str">
        <f ca="1">IF(ROW()-ROW($A$4)&lt;I$3,INDIRECT("Sheet1!F"&amp;MATCH(Readout!I$2,Sheet1!$E$1:$E$1715,0)+ROW()-ROW($A$4)),"")</f>
        <v/>
      </c>
      <c r="J161" t="str">
        <f ca="1">IF(ROW()-ROW($A$4)&lt;J$3,INDIRECT("Sheet1!F"&amp;MATCH(Readout!J$2,Sheet1!$E$1:$E$1715,0)+ROW()-ROW($A$4)),"")</f>
        <v/>
      </c>
      <c r="K161" t="str">
        <f ca="1">IF(ROW()-ROW($A$4)&lt;K$3,INDIRECT("Sheet1!F"&amp;MATCH(Readout!K$2,Sheet1!$E$1:$E$1715,0)+ROW()-ROW($A$4)),"")</f>
        <v/>
      </c>
      <c r="L161" t="str">
        <f ca="1">IF(ROW()-ROW($A$4)&lt;L$3,INDIRECT("Sheet1!F"&amp;MATCH(Readout!L$2,Sheet1!$E$1:$E$1715,0)+ROW()-ROW($A$4)),"")</f>
        <v/>
      </c>
      <c r="M161" t="str">
        <f ca="1">IF(ROW()-ROW($A$4)&lt;M$3,INDIRECT("Sheet1!F"&amp;MATCH(Readout!M$2,Sheet1!$E$1:$E$1715,0)+ROW()-ROW($A$4)),"")</f>
        <v/>
      </c>
      <c r="N161" t="str">
        <f ca="1">IF(ROW()-ROW($A$4)&lt;N$3,INDIRECT("Sheet1!F"&amp;MATCH(Readout!N$2,Sheet1!$E$1:$E$1715,0)+ROW()-ROW($A$4)),"")</f>
        <v/>
      </c>
      <c r="O161" t="str">
        <f ca="1">IF(ROW()-ROW($A$4)&lt;O$3,INDIRECT("Sheet1!F"&amp;MATCH(Readout!O$2,Sheet1!$E$1:$E$1715,0)+ROW()-ROW($A$4)),"")</f>
        <v/>
      </c>
      <c r="P161" t="str">
        <f ca="1">IF(ROW()-ROW($A$4)&lt;P$3,INDIRECT("Sheet1!F"&amp;MATCH(Readout!P$2,Sheet1!$E$1:$E$1715,0)+ROW()-ROW($A$4)),"")</f>
        <v/>
      </c>
      <c r="Q161" t="str">
        <f ca="1">IF(ROW()-ROW($A$4)&lt;Q$3,INDIRECT("Sheet1!F"&amp;MATCH(Readout!Q$2,Sheet1!$E$1:$E$1937,0)+ROW()-ROW($A$4)),"")</f>
        <v/>
      </c>
    </row>
    <row r="162" spans="2:17" x14ac:dyDescent="0.2">
      <c r="B162" t="str">
        <f ca="1">IF(ROW()-ROW($A$4)&lt;B$3,INDIRECT("Sheet1!F"&amp;MATCH(Readout!B$2,Sheet1!$E$1:$E$1715,0)+ROW()-ROW($A$4)),"")</f>
        <v/>
      </c>
      <c r="C162" t="str">
        <f ca="1">IF(ROW()-ROW($A$4)&lt;C$3,INDIRECT("Sheet1!F"&amp;MATCH(Readout!C$2,Sheet1!$E$1:$E$1715,0)+ROW()-ROW($A$4)),"")</f>
        <v/>
      </c>
      <c r="D162" t="str">
        <f ca="1">IF(ROW()-ROW($A$4)&lt;D$3,INDIRECT("Sheet1!F"&amp;MATCH(Readout!D$2,Sheet1!$E$1:$E$1715,0)+ROW()-ROW($A$4)),"")</f>
        <v/>
      </c>
      <c r="E162" t="str">
        <f ca="1">IF(ROW()-ROW($A$4)&lt;E$3,INDIRECT("Sheet1!F"&amp;MATCH(Readout!E$2,Sheet1!$E$1:$E$1715,0)+ROW()-ROW($A$4)),"")</f>
        <v/>
      </c>
      <c r="F162" t="str">
        <f ca="1">IF(ROW()-ROW($A$4)&lt;F$3,INDIRECT("Sheet1!F"&amp;MATCH(Readout!F$2,Sheet1!$E$1:$E$1715,0)+ROW()-ROW($A$4)),"")</f>
        <v/>
      </c>
      <c r="G162" t="str">
        <f ca="1">IF(ROW()-ROW($A$4)&lt;G$3,INDIRECT("Sheet1!F"&amp;MATCH(Readout!G$2,Sheet1!$E$1:$E$1715,0)+ROW()-ROW($A$4)),"")</f>
        <v/>
      </c>
      <c r="H162" t="str">
        <f ca="1">IF(ROW()-ROW($A$4)&lt;H$3,INDIRECT("Sheet1!F"&amp;MATCH(Readout!H$2,Sheet1!$E$1:$E$1715,0)+ROW()-ROW($A$4)),"")</f>
        <v/>
      </c>
      <c r="I162" t="str">
        <f ca="1">IF(ROW()-ROW($A$4)&lt;I$3,INDIRECT("Sheet1!F"&amp;MATCH(Readout!I$2,Sheet1!$E$1:$E$1715,0)+ROW()-ROW($A$4)),"")</f>
        <v/>
      </c>
      <c r="J162" t="str">
        <f ca="1">IF(ROW()-ROW($A$4)&lt;J$3,INDIRECT("Sheet1!F"&amp;MATCH(Readout!J$2,Sheet1!$E$1:$E$1715,0)+ROW()-ROW($A$4)),"")</f>
        <v/>
      </c>
      <c r="K162" t="str">
        <f ca="1">IF(ROW()-ROW($A$4)&lt;K$3,INDIRECT("Sheet1!F"&amp;MATCH(Readout!K$2,Sheet1!$E$1:$E$1715,0)+ROW()-ROW($A$4)),"")</f>
        <v/>
      </c>
      <c r="L162" t="str">
        <f ca="1">IF(ROW()-ROW($A$4)&lt;L$3,INDIRECT("Sheet1!F"&amp;MATCH(Readout!L$2,Sheet1!$E$1:$E$1715,0)+ROW()-ROW($A$4)),"")</f>
        <v/>
      </c>
      <c r="M162" t="str">
        <f ca="1">IF(ROW()-ROW($A$4)&lt;M$3,INDIRECT("Sheet1!F"&amp;MATCH(Readout!M$2,Sheet1!$E$1:$E$1715,0)+ROW()-ROW($A$4)),"")</f>
        <v/>
      </c>
      <c r="N162" t="str">
        <f ca="1">IF(ROW()-ROW($A$4)&lt;N$3,INDIRECT("Sheet1!F"&amp;MATCH(Readout!N$2,Sheet1!$E$1:$E$1715,0)+ROW()-ROW($A$4)),"")</f>
        <v/>
      </c>
      <c r="O162" t="str">
        <f ca="1">IF(ROW()-ROW($A$4)&lt;O$3,INDIRECT("Sheet1!F"&amp;MATCH(Readout!O$2,Sheet1!$E$1:$E$1715,0)+ROW()-ROW($A$4)),"")</f>
        <v/>
      </c>
      <c r="P162" t="str">
        <f ca="1">IF(ROW()-ROW($A$4)&lt;P$3,INDIRECT("Sheet1!F"&amp;MATCH(Readout!P$2,Sheet1!$E$1:$E$1715,0)+ROW()-ROW($A$4)),"")</f>
        <v/>
      </c>
      <c r="Q162" t="str">
        <f ca="1">IF(ROW()-ROW($A$4)&lt;Q$3,INDIRECT("Sheet1!F"&amp;MATCH(Readout!Q$2,Sheet1!$E$1:$E$1937,0)+ROW()-ROW($A$4)),"")</f>
        <v/>
      </c>
    </row>
    <row r="163" spans="2:17" x14ac:dyDescent="0.2">
      <c r="B163" t="str">
        <f ca="1">IF(ROW()-ROW($A$4)&lt;B$3,INDIRECT("Sheet1!F"&amp;MATCH(Readout!B$2,Sheet1!$E$1:$E$1715,0)+ROW()-ROW($A$4)),"")</f>
        <v/>
      </c>
      <c r="C163" t="str">
        <f ca="1">IF(ROW()-ROW($A$4)&lt;C$3,INDIRECT("Sheet1!F"&amp;MATCH(Readout!C$2,Sheet1!$E$1:$E$1715,0)+ROW()-ROW($A$4)),"")</f>
        <v/>
      </c>
      <c r="D163" t="str">
        <f ca="1">IF(ROW()-ROW($A$4)&lt;D$3,INDIRECT("Sheet1!F"&amp;MATCH(Readout!D$2,Sheet1!$E$1:$E$1715,0)+ROW()-ROW($A$4)),"")</f>
        <v/>
      </c>
      <c r="E163" t="str">
        <f ca="1">IF(ROW()-ROW($A$4)&lt;E$3,INDIRECT("Sheet1!F"&amp;MATCH(Readout!E$2,Sheet1!$E$1:$E$1715,0)+ROW()-ROW($A$4)),"")</f>
        <v/>
      </c>
      <c r="F163" t="str">
        <f ca="1">IF(ROW()-ROW($A$4)&lt;F$3,INDIRECT("Sheet1!F"&amp;MATCH(Readout!F$2,Sheet1!$E$1:$E$1715,0)+ROW()-ROW($A$4)),"")</f>
        <v/>
      </c>
      <c r="G163" t="str">
        <f ca="1">IF(ROW()-ROW($A$4)&lt;G$3,INDIRECT("Sheet1!F"&amp;MATCH(Readout!G$2,Sheet1!$E$1:$E$1715,0)+ROW()-ROW($A$4)),"")</f>
        <v/>
      </c>
      <c r="H163" t="str">
        <f ca="1">IF(ROW()-ROW($A$4)&lt;H$3,INDIRECT("Sheet1!F"&amp;MATCH(Readout!H$2,Sheet1!$E$1:$E$1715,0)+ROW()-ROW($A$4)),"")</f>
        <v/>
      </c>
      <c r="I163" t="str">
        <f ca="1">IF(ROW()-ROW($A$4)&lt;I$3,INDIRECT("Sheet1!F"&amp;MATCH(Readout!I$2,Sheet1!$E$1:$E$1715,0)+ROW()-ROW($A$4)),"")</f>
        <v/>
      </c>
      <c r="J163" t="str">
        <f ca="1">IF(ROW()-ROW($A$4)&lt;J$3,INDIRECT("Sheet1!F"&amp;MATCH(Readout!J$2,Sheet1!$E$1:$E$1715,0)+ROW()-ROW($A$4)),"")</f>
        <v/>
      </c>
      <c r="K163" t="str">
        <f ca="1">IF(ROW()-ROW($A$4)&lt;K$3,INDIRECT("Sheet1!F"&amp;MATCH(Readout!K$2,Sheet1!$E$1:$E$1715,0)+ROW()-ROW($A$4)),"")</f>
        <v/>
      </c>
      <c r="L163" t="str">
        <f ca="1">IF(ROW()-ROW($A$4)&lt;L$3,INDIRECT("Sheet1!F"&amp;MATCH(Readout!L$2,Sheet1!$E$1:$E$1715,0)+ROW()-ROW($A$4)),"")</f>
        <v/>
      </c>
      <c r="M163" t="str">
        <f ca="1">IF(ROW()-ROW($A$4)&lt;M$3,INDIRECT("Sheet1!F"&amp;MATCH(Readout!M$2,Sheet1!$E$1:$E$1715,0)+ROW()-ROW($A$4)),"")</f>
        <v/>
      </c>
      <c r="N163" t="str">
        <f ca="1">IF(ROW()-ROW($A$4)&lt;N$3,INDIRECT("Sheet1!F"&amp;MATCH(Readout!N$2,Sheet1!$E$1:$E$1715,0)+ROW()-ROW($A$4)),"")</f>
        <v/>
      </c>
      <c r="O163" t="str">
        <f ca="1">IF(ROW()-ROW($A$4)&lt;O$3,INDIRECT("Sheet1!F"&amp;MATCH(Readout!O$2,Sheet1!$E$1:$E$1715,0)+ROW()-ROW($A$4)),"")</f>
        <v/>
      </c>
      <c r="P163" t="str">
        <f ca="1">IF(ROW()-ROW($A$4)&lt;P$3,INDIRECT("Sheet1!F"&amp;MATCH(Readout!P$2,Sheet1!$E$1:$E$1715,0)+ROW()-ROW($A$4)),"")</f>
        <v/>
      </c>
      <c r="Q163" t="str">
        <f ca="1">IF(ROW()-ROW($A$4)&lt;Q$3,INDIRECT("Sheet1!F"&amp;MATCH(Readout!Q$2,Sheet1!$E$1:$E$1937,0)+ROW()-ROW($A$4)),"")</f>
        <v/>
      </c>
    </row>
    <row r="164" spans="2:17" x14ac:dyDescent="0.2">
      <c r="B164" t="str">
        <f ca="1">IF(ROW()-ROW($A$4)&lt;B$3,INDIRECT("Sheet1!F"&amp;MATCH(Readout!B$2,Sheet1!$E$1:$E$1715,0)+ROW()-ROW($A$4)),"")</f>
        <v/>
      </c>
      <c r="C164" t="str">
        <f ca="1">IF(ROW()-ROW($A$4)&lt;C$3,INDIRECT("Sheet1!F"&amp;MATCH(Readout!C$2,Sheet1!$E$1:$E$1715,0)+ROW()-ROW($A$4)),"")</f>
        <v/>
      </c>
      <c r="D164" t="str">
        <f ca="1">IF(ROW()-ROW($A$4)&lt;D$3,INDIRECT("Sheet1!F"&amp;MATCH(Readout!D$2,Sheet1!$E$1:$E$1715,0)+ROW()-ROW($A$4)),"")</f>
        <v/>
      </c>
      <c r="E164" t="str">
        <f ca="1">IF(ROW()-ROW($A$4)&lt;E$3,INDIRECT("Sheet1!F"&amp;MATCH(Readout!E$2,Sheet1!$E$1:$E$1715,0)+ROW()-ROW($A$4)),"")</f>
        <v/>
      </c>
      <c r="F164" t="str">
        <f ca="1">IF(ROW()-ROW($A$4)&lt;F$3,INDIRECT("Sheet1!F"&amp;MATCH(Readout!F$2,Sheet1!$E$1:$E$1715,0)+ROW()-ROW($A$4)),"")</f>
        <v/>
      </c>
      <c r="G164" t="str">
        <f ca="1">IF(ROW()-ROW($A$4)&lt;G$3,INDIRECT("Sheet1!F"&amp;MATCH(Readout!G$2,Sheet1!$E$1:$E$1715,0)+ROW()-ROW($A$4)),"")</f>
        <v/>
      </c>
      <c r="H164" t="str">
        <f ca="1">IF(ROW()-ROW($A$4)&lt;H$3,INDIRECT("Sheet1!F"&amp;MATCH(Readout!H$2,Sheet1!$E$1:$E$1715,0)+ROW()-ROW($A$4)),"")</f>
        <v/>
      </c>
      <c r="I164" t="str">
        <f ca="1">IF(ROW()-ROW($A$4)&lt;I$3,INDIRECT("Sheet1!F"&amp;MATCH(Readout!I$2,Sheet1!$E$1:$E$1715,0)+ROW()-ROW($A$4)),"")</f>
        <v/>
      </c>
      <c r="J164" t="str">
        <f ca="1">IF(ROW()-ROW($A$4)&lt;J$3,INDIRECT("Sheet1!F"&amp;MATCH(Readout!J$2,Sheet1!$E$1:$E$1715,0)+ROW()-ROW($A$4)),"")</f>
        <v/>
      </c>
      <c r="K164" t="str">
        <f ca="1">IF(ROW()-ROW($A$4)&lt;K$3,INDIRECT("Sheet1!F"&amp;MATCH(Readout!K$2,Sheet1!$E$1:$E$1715,0)+ROW()-ROW($A$4)),"")</f>
        <v/>
      </c>
      <c r="L164" t="str">
        <f ca="1">IF(ROW()-ROW($A$4)&lt;L$3,INDIRECT("Sheet1!F"&amp;MATCH(Readout!L$2,Sheet1!$E$1:$E$1715,0)+ROW()-ROW($A$4)),"")</f>
        <v/>
      </c>
      <c r="M164" t="str">
        <f ca="1">IF(ROW()-ROW($A$4)&lt;M$3,INDIRECT("Sheet1!F"&amp;MATCH(Readout!M$2,Sheet1!$E$1:$E$1715,0)+ROW()-ROW($A$4)),"")</f>
        <v/>
      </c>
      <c r="N164" t="str">
        <f ca="1">IF(ROW()-ROW($A$4)&lt;N$3,INDIRECT("Sheet1!F"&amp;MATCH(Readout!N$2,Sheet1!$E$1:$E$1715,0)+ROW()-ROW($A$4)),"")</f>
        <v/>
      </c>
      <c r="O164" t="str">
        <f ca="1">IF(ROW()-ROW($A$4)&lt;O$3,INDIRECT("Sheet1!F"&amp;MATCH(Readout!O$2,Sheet1!$E$1:$E$1715,0)+ROW()-ROW($A$4)),"")</f>
        <v/>
      </c>
      <c r="P164" t="str">
        <f ca="1">IF(ROW()-ROW($A$4)&lt;P$3,INDIRECT("Sheet1!F"&amp;MATCH(Readout!P$2,Sheet1!$E$1:$E$1715,0)+ROW()-ROW($A$4)),"")</f>
        <v/>
      </c>
      <c r="Q164" t="str">
        <f ca="1">IF(ROW()-ROW($A$4)&lt;Q$3,INDIRECT("Sheet1!F"&amp;MATCH(Readout!Q$2,Sheet1!$E$1:$E$1937,0)+ROW()-ROW($A$4)),"")</f>
        <v/>
      </c>
    </row>
    <row r="165" spans="2:17" x14ac:dyDescent="0.2">
      <c r="B165" t="str">
        <f ca="1">IF(ROW()-ROW($A$4)&lt;B$3,INDIRECT("Sheet1!F"&amp;MATCH(Readout!B$2,Sheet1!$E$1:$E$1715,0)+ROW()-ROW($A$4)),"")</f>
        <v/>
      </c>
      <c r="C165" t="str">
        <f ca="1">IF(ROW()-ROW($A$4)&lt;C$3,INDIRECT("Sheet1!F"&amp;MATCH(Readout!C$2,Sheet1!$E$1:$E$1715,0)+ROW()-ROW($A$4)),"")</f>
        <v/>
      </c>
      <c r="D165" t="str">
        <f ca="1">IF(ROW()-ROW($A$4)&lt;D$3,INDIRECT("Sheet1!F"&amp;MATCH(Readout!D$2,Sheet1!$E$1:$E$1715,0)+ROW()-ROW($A$4)),"")</f>
        <v/>
      </c>
      <c r="E165" t="str">
        <f ca="1">IF(ROW()-ROW($A$4)&lt;E$3,INDIRECT("Sheet1!F"&amp;MATCH(Readout!E$2,Sheet1!$E$1:$E$1715,0)+ROW()-ROW($A$4)),"")</f>
        <v/>
      </c>
      <c r="F165" t="str">
        <f ca="1">IF(ROW()-ROW($A$4)&lt;F$3,INDIRECT("Sheet1!F"&amp;MATCH(Readout!F$2,Sheet1!$E$1:$E$1715,0)+ROW()-ROW($A$4)),"")</f>
        <v/>
      </c>
      <c r="G165" t="str">
        <f ca="1">IF(ROW()-ROW($A$4)&lt;G$3,INDIRECT("Sheet1!F"&amp;MATCH(Readout!G$2,Sheet1!$E$1:$E$1715,0)+ROW()-ROW($A$4)),"")</f>
        <v/>
      </c>
      <c r="H165" t="str">
        <f ca="1">IF(ROW()-ROW($A$4)&lt;H$3,INDIRECT("Sheet1!F"&amp;MATCH(Readout!H$2,Sheet1!$E$1:$E$1715,0)+ROW()-ROW($A$4)),"")</f>
        <v/>
      </c>
      <c r="I165" t="str">
        <f ca="1">IF(ROW()-ROW($A$4)&lt;I$3,INDIRECT("Sheet1!F"&amp;MATCH(Readout!I$2,Sheet1!$E$1:$E$1715,0)+ROW()-ROW($A$4)),"")</f>
        <v/>
      </c>
      <c r="J165" t="str">
        <f ca="1">IF(ROW()-ROW($A$4)&lt;J$3,INDIRECT("Sheet1!F"&amp;MATCH(Readout!J$2,Sheet1!$E$1:$E$1715,0)+ROW()-ROW($A$4)),"")</f>
        <v/>
      </c>
      <c r="K165" t="str">
        <f ca="1">IF(ROW()-ROW($A$4)&lt;K$3,INDIRECT("Sheet1!F"&amp;MATCH(Readout!K$2,Sheet1!$E$1:$E$1715,0)+ROW()-ROW($A$4)),"")</f>
        <v/>
      </c>
      <c r="L165" t="str">
        <f ca="1">IF(ROW()-ROW($A$4)&lt;L$3,INDIRECT("Sheet1!F"&amp;MATCH(Readout!L$2,Sheet1!$E$1:$E$1715,0)+ROW()-ROW($A$4)),"")</f>
        <v/>
      </c>
      <c r="M165" t="str">
        <f ca="1">IF(ROW()-ROW($A$4)&lt;M$3,INDIRECT("Sheet1!F"&amp;MATCH(Readout!M$2,Sheet1!$E$1:$E$1715,0)+ROW()-ROW($A$4)),"")</f>
        <v/>
      </c>
      <c r="N165" t="str">
        <f ca="1">IF(ROW()-ROW($A$4)&lt;N$3,INDIRECT("Sheet1!F"&amp;MATCH(Readout!N$2,Sheet1!$E$1:$E$1715,0)+ROW()-ROW($A$4)),"")</f>
        <v/>
      </c>
      <c r="O165" t="str">
        <f ca="1">IF(ROW()-ROW($A$4)&lt;O$3,INDIRECT("Sheet1!F"&amp;MATCH(Readout!O$2,Sheet1!$E$1:$E$1715,0)+ROW()-ROW($A$4)),"")</f>
        <v/>
      </c>
      <c r="P165" t="str">
        <f ca="1">IF(ROW()-ROW($A$4)&lt;P$3,INDIRECT("Sheet1!F"&amp;MATCH(Readout!P$2,Sheet1!$E$1:$E$1715,0)+ROW()-ROW($A$4)),"")</f>
        <v/>
      </c>
      <c r="Q165" t="str">
        <f ca="1">IF(ROW()-ROW($A$4)&lt;Q$3,INDIRECT("Sheet1!F"&amp;MATCH(Readout!Q$2,Sheet1!$E$1:$E$1937,0)+ROW()-ROW($A$4)),"")</f>
        <v/>
      </c>
    </row>
    <row r="166" spans="2:17" x14ac:dyDescent="0.2">
      <c r="B166" t="str">
        <f ca="1">IF(ROW()-ROW($A$4)&lt;B$3,INDIRECT("Sheet1!F"&amp;MATCH(Readout!B$2,Sheet1!$E$1:$E$1715,0)+ROW()-ROW($A$4)),"")</f>
        <v/>
      </c>
      <c r="C166" t="str">
        <f ca="1">IF(ROW()-ROW($A$4)&lt;C$3,INDIRECT("Sheet1!F"&amp;MATCH(Readout!C$2,Sheet1!$E$1:$E$1715,0)+ROW()-ROW($A$4)),"")</f>
        <v/>
      </c>
      <c r="D166" t="str">
        <f ca="1">IF(ROW()-ROW($A$4)&lt;D$3,INDIRECT("Sheet1!F"&amp;MATCH(Readout!D$2,Sheet1!$E$1:$E$1715,0)+ROW()-ROW($A$4)),"")</f>
        <v/>
      </c>
      <c r="E166" t="str">
        <f ca="1">IF(ROW()-ROW($A$4)&lt;E$3,INDIRECT("Sheet1!F"&amp;MATCH(Readout!E$2,Sheet1!$E$1:$E$1715,0)+ROW()-ROW($A$4)),"")</f>
        <v/>
      </c>
      <c r="F166" t="str">
        <f ca="1">IF(ROW()-ROW($A$4)&lt;F$3,INDIRECT("Sheet1!F"&amp;MATCH(Readout!F$2,Sheet1!$E$1:$E$1715,0)+ROW()-ROW($A$4)),"")</f>
        <v/>
      </c>
      <c r="G166" t="str">
        <f ca="1">IF(ROW()-ROW($A$4)&lt;G$3,INDIRECT("Sheet1!F"&amp;MATCH(Readout!G$2,Sheet1!$E$1:$E$1715,0)+ROW()-ROW($A$4)),"")</f>
        <v/>
      </c>
      <c r="H166" t="str">
        <f ca="1">IF(ROW()-ROW($A$4)&lt;H$3,INDIRECT("Sheet1!F"&amp;MATCH(Readout!H$2,Sheet1!$E$1:$E$1715,0)+ROW()-ROW($A$4)),"")</f>
        <v/>
      </c>
      <c r="I166" t="str">
        <f ca="1">IF(ROW()-ROW($A$4)&lt;I$3,INDIRECT("Sheet1!F"&amp;MATCH(Readout!I$2,Sheet1!$E$1:$E$1715,0)+ROW()-ROW($A$4)),"")</f>
        <v/>
      </c>
      <c r="J166" t="str">
        <f ca="1">IF(ROW()-ROW($A$4)&lt;J$3,INDIRECT("Sheet1!F"&amp;MATCH(Readout!J$2,Sheet1!$E$1:$E$1715,0)+ROW()-ROW($A$4)),"")</f>
        <v/>
      </c>
      <c r="K166" t="str">
        <f ca="1">IF(ROW()-ROW($A$4)&lt;K$3,INDIRECT("Sheet1!F"&amp;MATCH(Readout!K$2,Sheet1!$E$1:$E$1715,0)+ROW()-ROW($A$4)),"")</f>
        <v/>
      </c>
      <c r="L166" t="str">
        <f ca="1">IF(ROW()-ROW($A$4)&lt;L$3,INDIRECT("Sheet1!F"&amp;MATCH(Readout!L$2,Sheet1!$E$1:$E$1715,0)+ROW()-ROW($A$4)),"")</f>
        <v/>
      </c>
      <c r="M166" t="str">
        <f ca="1">IF(ROW()-ROW($A$4)&lt;M$3,INDIRECT("Sheet1!F"&amp;MATCH(Readout!M$2,Sheet1!$E$1:$E$1715,0)+ROW()-ROW($A$4)),"")</f>
        <v/>
      </c>
      <c r="N166" t="str">
        <f ca="1">IF(ROW()-ROW($A$4)&lt;N$3,INDIRECT("Sheet1!F"&amp;MATCH(Readout!N$2,Sheet1!$E$1:$E$1715,0)+ROW()-ROW($A$4)),"")</f>
        <v/>
      </c>
      <c r="O166" t="str">
        <f ca="1">IF(ROW()-ROW($A$4)&lt;O$3,INDIRECT("Sheet1!F"&amp;MATCH(Readout!O$2,Sheet1!$E$1:$E$1715,0)+ROW()-ROW($A$4)),"")</f>
        <v/>
      </c>
      <c r="P166" t="str">
        <f ca="1">IF(ROW()-ROW($A$4)&lt;P$3,INDIRECT("Sheet1!F"&amp;MATCH(Readout!P$2,Sheet1!$E$1:$E$1715,0)+ROW()-ROW($A$4)),"")</f>
        <v/>
      </c>
      <c r="Q166" t="str">
        <f ca="1">IF(ROW()-ROW($A$4)&lt;Q$3,INDIRECT("Sheet1!F"&amp;MATCH(Readout!Q$2,Sheet1!$E$1:$E$1937,0)+ROW()-ROW($A$4)),"")</f>
        <v/>
      </c>
    </row>
    <row r="167" spans="2:17" x14ac:dyDescent="0.2">
      <c r="B167" t="str">
        <f ca="1">IF(ROW()-ROW($A$4)&lt;B$3,INDIRECT("Sheet1!F"&amp;MATCH(Readout!B$2,Sheet1!$E$1:$E$1715,0)+ROW()-ROW($A$4)),"")</f>
        <v/>
      </c>
      <c r="C167" t="str">
        <f ca="1">IF(ROW()-ROW($A$4)&lt;C$3,INDIRECT("Sheet1!F"&amp;MATCH(Readout!C$2,Sheet1!$E$1:$E$1715,0)+ROW()-ROW($A$4)),"")</f>
        <v/>
      </c>
      <c r="D167" t="str">
        <f ca="1">IF(ROW()-ROW($A$4)&lt;D$3,INDIRECT("Sheet1!F"&amp;MATCH(Readout!D$2,Sheet1!$E$1:$E$1715,0)+ROW()-ROW($A$4)),"")</f>
        <v/>
      </c>
      <c r="E167" t="str">
        <f ca="1">IF(ROW()-ROW($A$4)&lt;E$3,INDIRECT("Sheet1!F"&amp;MATCH(Readout!E$2,Sheet1!$E$1:$E$1715,0)+ROW()-ROW($A$4)),"")</f>
        <v/>
      </c>
      <c r="F167" t="str">
        <f ca="1">IF(ROW()-ROW($A$4)&lt;F$3,INDIRECT("Sheet1!F"&amp;MATCH(Readout!F$2,Sheet1!$E$1:$E$1715,0)+ROW()-ROW($A$4)),"")</f>
        <v/>
      </c>
      <c r="G167" t="str">
        <f ca="1">IF(ROW()-ROW($A$4)&lt;G$3,INDIRECT("Sheet1!F"&amp;MATCH(Readout!G$2,Sheet1!$E$1:$E$1715,0)+ROW()-ROW($A$4)),"")</f>
        <v/>
      </c>
      <c r="H167" t="str">
        <f ca="1">IF(ROW()-ROW($A$4)&lt;H$3,INDIRECT("Sheet1!F"&amp;MATCH(Readout!H$2,Sheet1!$E$1:$E$1715,0)+ROW()-ROW($A$4)),"")</f>
        <v/>
      </c>
      <c r="I167" t="str">
        <f ca="1">IF(ROW()-ROW($A$4)&lt;I$3,INDIRECT("Sheet1!F"&amp;MATCH(Readout!I$2,Sheet1!$E$1:$E$1715,0)+ROW()-ROW($A$4)),"")</f>
        <v/>
      </c>
      <c r="J167" t="str">
        <f ca="1">IF(ROW()-ROW($A$4)&lt;J$3,INDIRECT("Sheet1!F"&amp;MATCH(Readout!J$2,Sheet1!$E$1:$E$1715,0)+ROW()-ROW($A$4)),"")</f>
        <v/>
      </c>
      <c r="K167" t="str">
        <f ca="1">IF(ROW()-ROW($A$4)&lt;K$3,INDIRECT("Sheet1!F"&amp;MATCH(Readout!K$2,Sheet1!$E$1:$E$1715,0)+ROW()-ROW($A$4)),"")</f>
        <v/>
      </c>
      <c r="L167" t="str">
        <f ca="1">IF(ROW()-ROW($A$4)&lt;L$3,INDIRECT("Sheet1!F"&amp;MATCH(Readout!L$2,Sheet1!$E$1:$E$1715,0)+ROW()-ROW($A$4)),"")</f>
        <v/>
      </c>
      <c r="M167" t="str">
        <f ca="1">IF(ROW()-ROW($A$4)&lt;M$3,INDIRECT("Sheet1!F"&amp;MATCH(Readout!M$2,Sheet1!$E$1:$E$1715,0)+ROW()-ROW($A$4)),"")</f>
        <v/>
      </c>
      <c r="N167" t="str">
        <f ca="1">IF(ROW()-ROW($A$4)&lt;N$3,INDIRECT("Sheet1!F"&amp;MATCH(Readout!N$2,Sheet1!$E$1:$E$1715,0)+ROW()-ROW($A$4)),"")</f>
        <v/>
      </c>
      <c r="O167" t="str">
        <f ca="1">IF(ROW()-ROW($A$4)&lt;O$3,INDIRECT("Sheet1!F"&amp;MATCH(Readout!O$2,Sheet1!$E$1:$E$1715,0)+ROW()-ROW($A$4)),"")</f>
        <v/>
      </c>
      <c r="P167" t="str">
        <f ca="1">IF(ROW()-ROW($A$4)&lt;P$3,INDIRECT("Sheet1!F"&amp;MATCH(Readout!P$2,Sheet1!$E$1:$E$1715,0)+ROW()-ROW($A$4)),"")</f>
        <v/>
      </c>
      <c r="Q167" t="str">
        <f ca="1">IF(ROW()-ROW($A$4)&lt;Q$3,INDIRECT("Sheet1!F"&amp;MATCH(Readout!Q$2,Sheet1!$E$1:$E$1937,0)+ROW()-ROW($A$4)),"")</f>
        <v/>
      </c>
    </row>
    <row r="168" spans="2:17" x14ac:dyDescent="0.2">
      <c r="B168" t="str">
        <f ca="1">IF(ROW()-ROW($A$4)&lt;B$3,INDIRECT("Sheet1!F"&amp;MATCH(Readout!B$2,Sheet1!$E$1:$E$1715,0)+ROW()-ROW($A$4)),"")</f>
        <v/>
      </c>
      <c r="C168" t="str">
        <f ca="1">IF(ROW()-ROW($A$4)&lt;C$3,INDIRECT("Sheet1!F"&amp;MATCH(Readout!C$2,Sheet1!$E$1:$E$1715,0)+ROW()-ROW($A$4)),"")</f>
        <v/>
      </c>
      <c r="D168" t="str">
        <f ca="1">IF(ROW()-ROW($A$4)&lt;D$3,INDIRECT("Sheet1!F"&amp;MATCH(Readout!D$2,Sheet1!$E$1:$E$1715,0)+ROW()-ROW($A$4)),"")</f>
        <v/>
      </c>
      <c r="E168" t="str">
        <f ca="1">IF(ROW()-ROW($A$4)&lt;E$3,INDIRECT("Sheet1!F"&amp;MATCH(Readout!E$2,Sheet1!$E$1:$E$1715,0)+ROW()-ROW($A$4)),"")</f>
        <v/>
      </c>
      <c r="F168" t="str">
        <f ca="1">IF(ROW()-ROW($A$4)&lt;F$3,INDIRECT("Sheet1!F"&amp;MATCH(Readout!F$2,Sheet1!$E$1:$E$1715,0)+ROW()-ROW($A$4)),"")</f>
        <v/>
      </c>
      <c r="G168" t="str">
        <f ca="1">IF(ROW()-ROW($A$4)&lt;G$3,INDIRECT("Sheet1!F"&amp;MATCH(Readout!G$2,Sheet1!$E$1:$E$1715,0)+ROW()-ROW($A$4)),"")</f>
        <v/>
      </c>
      <c r="H168" t="str">
        <f ca="1">IF(ROW()-ROW($A$4)&lt;H$3,INDIRECT("Sheet1!F"&amp;MATCH(Readout!H$2,Sheet1!$E$1:$E$1715,0)+ROW()-ROW($A$4)),"")</f>
        <v/>
      </c>
      <c r="I168" t="str">
        <f ca="1">IF(ROW()-ROW($A$4)&lt;I$3,INDIRECT("Sheet1!F"&amp;MATCH(Readout!I$2,Sheet1!$E$1:$E$1715,0)+ROW()-ROW($A$4)),"")</f>
        <v/>
      </c>
      <c r="J168" t="str">
        <f ca="1">IF(ROW()-ROW($A$4)&lt;J$3,INDIRECT("Sheet1!F"&amp;MATCH(Readout!J$2,Sheet1!$E$1:$E$1715,0)+ROW()-ROW($A$4)),"")</f>
        <v/>
      </c>
      <c r="K168" t="str">
        <f ca="1">IF(ROW()-ROW($A$4)&lt;K$3,INDIRECT("Sheet1!F"&amp;MATCH(Readout!K$2,Sheet1!$E$1:$E$1715,0)+ROW()-ROW($A$4)),"")</f>
        <v/>
      </c>
      <c r="L168" t="str">
        <f ca="1">IF(ROW()-ROW($A$4)&lt;L$3,INDIRECT("Sheet1!F"&amp;MATCH(Readout!L$2,Sheet1!$E$1:$E$1715,0)+ROW()-ROW($A$4)),"")</f>
        <v/>
      </c>
      <c r="M168" t="str">
        <f ca="1">IF(ROW()-ROW($A$4)&lt;M$3,INDIRECT("Sheet1!F"&amp;MATCH(Readout!M$2,Sheet1!$E$1:$E$1715,0)+ROW()-ROW($A$4)),"")</f>
        <v/>
      </c>
      <c r="N168" t="str">
        <f ca="1">IF(ROW()-ROW($A$4)&lt;N$3,INDIRECT("Sheet1!F"&amp;MATCH(Readout!N$2,Sheet1!$E$1:$E$1715,0)+ROW()-ROW($A$4)),"")</f>
        <v/>
      </c>
      <c r="O168" t="str">
        <f ca="1">IF(ROW()-ROW($A$4)&lt;O$3,INDIRECT("Sheet1!F"&amp;MATCH(Readout!O$2,Sheet1!$E$1:$E$1715,0)+ROW()-ROW($A$4)),"")</f>
        <v/>
      </c>
      <c r="P168" t="str">
        <f ca="1">IF(ROW()-ROW($A$4)&lt;P$3,INDIRECT("Sheet1!F"&amp;MATCH(Readout!P$2,Sheet1!$E$1:$E$1715,0)+ROW()-ROW($A$4)),"")</f>
        <v/>
      </c>
      <c r="Q168" t="str">
        <f ca="1">IF(ROW()-ROW($A$4)&lt;Q$3,INDIRECT("Sheet1!F"&amp;MATCH(Readout!Q$2,Sheet1!$E$1:$E$1937,0)+ROW()-ROW($A$4)),"")</f>
        <v/>
      </c>
    </row>
    <row r="169" spans="2:17" x14ac:dyDescent="0.2">
      <c r="B169" t="str">
        <f ca="1">IF(ROW()-ROW($A$4)&lt;B$3,INDIRECT("Sheet1!F"&amp;MATCH(Readout!B$2,Sheet1!$E$1:$E$1715,0)+ROW()-ROW($A$4)),"")</f>
        <v/>
      </c>
      <c r="C169" t="str">
        <f ca="1">IF(ROW()-ROW($A$4)&lt;C$3,INDIRECT("Sheet1!F"&amp;MATCH(Readout!C$2,Sheet1!$E$1:$E$1715,0)+ROW()-ROW($A$4)),"")</f>
        <v/>
      </c>
      <c r="D169" t="str">
        <f ca="1">IF(ROW()-ROW($A$4)&lt;D$3,INDIRECT("Sheet1!F"&amp;MATCH(Readout!D$2,Sheet1!$E$1:$E$1715,0)+ROW()-ROW($A$4)),"")</f>
        <v/>
      </c>
      <c r="E169" t="str">
        <f ca="1">IF(ROW()-ROW($A$4)&lt;E$3,INDIRECT("Sheet1!F"&amp;MATCH(Readout!E$2,Sheet1!$E$1:$E$1715,0)+ROW()-ROW($A$4)),"")</f>
        <v/>
      </c>
      <c r="F169" t="str">
        <f ca="1">IF(ROW()-ROW($A$4)&lt;F$3,INDIRECT("Sheet1!F"&amp;MATCH(Readout!F$2,Sheet1!$E$1:$E$1715,0)+ROW()-ROW($A$4)),"")</f>
        <v/>
      </c>
      <c r="G169" t="str">
        <f ca="1">IF(ROW()-ROW($A$4)&lt;G$3,INDIRECT("Sheet1!F"&amp;MATCH(Readout!G$2,Sheet1!$E$1:$E$1715,0)+ROW()-ROW($A$4)),"")</f>
        <v/>
      </c>
      <c r="H169" t="str">
        <f ca="1">IF(ROW()-ROW($A$4)&lt;H$3,INDIRECT("Sheet1!F"&amp;MATCH(Readout!H$2,Sheet1!$E$1:$E$1715,0)+ROW()-ROW($A$4)),"")</f>
        <v/>
      </c>
      <c r="I169" t="str">
        <f ca="1">IF(ROW()-ROW($A$4)&lt;I$3,INDIRECT("Sheet1!F"&amp;MATCH(Readout!I$2,Sheet1!$E$1:$E$1715,0)+ROW()-ROW($A$4)),"")</f>
        <v/>
      </c>
      <c r="J169" t="str">
        <f ca="1">IF(ROW()-ROW($A$4)&lt;J$3,INDIRECT("Sheet1!F"&amp;MATCH(Readout!J$2,Sheet1!$E$1:$E$1715,0)+ROW()-ROW($A$4)),"")</f>
        <v/>
      </c>
      <c r="K169" t="str">
        <f ca="1">IF(ROW()-ROW($A$4)&lt;K$3,INDIRECT("Sheet1!F"&amp;MATCH(Readout!K$2,Sheet1!$E$1:$E$1715,0)+ROW()-ROW($A$4)),"")</f>
        <v/>
      </c>
      <c r="L169" t="str">
        <f ca="1">IF(ROW()-ROW($A$4)&lt;L$3,INDIRECT("Sheet1!F"&amp;MATCH(Readout!L$2,Sheet1!$E$1:$E$1715,0)+ROW()-ROW($A$4)),"")</f>
        <v/>
      </c>
      <c r="M169" t="str">
        <f ca="1">IF(ROW()-ROW($A$4)&lt;M$3,INDIRECT("Sheet1!F"&amp;MATCH(Readout!M$2,Sheet1!$E$1:$E$1715,0)+ROW()-ROW($A$4)),"")</f>
        <v/>
      </c>
      <c r="N169" t="str">
        <f ca="1">IF(ROW()-ROW($A$4)&lt;N$3,INDIRECT("Sheet1!F"&amp;MATCH(Readout!N$2,Sheet1!$E$1:$E$1715,0)+ROW()-ROW($A$4)),"")</f>
        <v/>
      </c>
      <c r="O169" t="str">
        <f ca="1">IF(ROW()-ROW($A$4)&lt;O$3,INDIRECT("Sheet1!F"&amp;MATCH(Readout!O$2,Sheet1!$E$1:$E$1715,0)+ROW()-ROW($A$4)),"")</f>
        <v/>
      </c>
      <c r="P169" t="str">
        <f ca="1">IF(ROW()-ROW($A$4)&lt;P$3,INDIRECT("Sheet1!F"&amp;MATCH(Readout!P$2,Sheet1!$E$1:$E$1715,0)+ROW()-ROW($A$4)),"")</f>
        <v/>
      </c>
      <c r="Q169" t="str">
        <f ca="1">IF(ROW()-ROW($A$4)&lt;Q$3,INDIRECT("Sheet1!F"&amp;MATCH(Readout!Q$2,Sheet1!$E$1:$E$1937,0)+ROW()-ROW($A$4)),"")</f>
        <v/>
      </c>
    </row>
    <row r="170" spans="2:17" x14ac:dyDescent="0.2">
      <c r="B170" t="str">
        <f ca="1">IF(ROW()-ROW($A$4)&lt;B$3,INDIRECT("Sheet1!F"&amp;MATCH(Readout!B$2,Sheet1!$E$1:$E$1715,0)+ROW()-ROW($A$4)),"")</f>
        <v/>
      </c>
      <c r="C170" t="str">
        <f ca="1">IF(ROW()-ROW($A$4)&lt;C$3,INDIRECT("Sheet1!F"&amp;MATCH(Readout!C$2,Sheet1!$E$1:$E$1715,0)+ROW()-ROW($A$4)),"")</f>
        <v/>
      </c>
      <c r="D170" t="str">
        <f ca="1">IF(ROW()-ROW($A$4)&lt;D$3,INDIRECT("Sheet1!F"&amp;MATCH(Readout!D$2,Sheet1!$E$1:$E$1715,0)+ROW()-ROW($A$4)),"")</f>
        <v/>
      </c>
      <c r="E170" t="str">
        <f ca="1">IF(ROW()-ROW($A$4)&lt;E$3,INDIRECT("Sheet1!F"&amp;MATCH(Readout!E$2,Sheet1!$E$1:$E$1715,0)+ROW()-ROW($A$4)),"")</f>
        <v/>
      </c>
      <c r="F170" t="str">
        <f ca="1">IF(ROW()-ROW($A$4)&lt;F$3,INDIRECT("Sheet1!F"&amp;MATCH(Readout!F$2,Sheet1!$E$1:$E$1715,0)+ROW()-ROW($A$4)),"")</f>
        <v/>
      </c>
      <c r="G170" t="str">
        <f ca="1">IF(ROW()-ROW($A$4)&lt;G$3,INDIRECT("Sheet1!F"&amp;MATCH(Readout!G$2,Sheet1!$E$1:$E$1715,0)+ROW()-ROW($A$4)),"")</f>
        <v/>
      </c>
      <c r="H170" t="str">
        <f ca="1">IF(ROW()-ROW($A$4)&lt;H$3,INDIRECT("Sheet1!F"&amp;MATCH(Readout!H$2,Sheet1!$E$1:$E$1715,0)+ROW()-ROW($A$4)),"")</f>
        <v/>
      </c>
      <c r="I170" t="str">
        <f ca="1">IF(ROW()-ROW($A$4)&lt;I$3,INDIRECT("Sheet1!F"&amp;MATCH(Readout!I$2,Sheet1!$E$1:$E$1715,0)+ROW()-ROW($A$4)),"")</f>
        <v/>
      </c>
      <c r="J170" t="str">
        <f ca="1">IF(ROW()-ROW($A$4)&lt;J$3,INDIRECT("Sheet1!F"&amp;MATCH(Readout!J$2,Sheet1!$E$1:$E$1715,0)+ROW()-ROW($A$4)),"")</f>
        <v/>
      </c>
      <c r="K170" t="str">
        <f ca="1">IF(ROW()-ROW($A$4)&lt;K$3,INDIRECT("Sheet1!F"&amp;MATCH(Readout!K$2,Sheet1!$E$1:$E$1715,0)+ROW()-ROW($A$4)),"")</f>
        <v/>
      </c>
      <c r="L170" t="str">
        <f ca="1">IF(ROW()-ROW($A$4)&lt;L$3,INDIRECT("Sheet1!F"&amp;MATCH(Readout!L$2,Sheet1!$E$1:$E$1715,0)+ROW()-ROW($A$4)),"")</f>
        <v/>
      </c>
      <c r="M170" t="str">
        <f ca="1">IF(ROW()-ROW($A$4)&lt;M$3,INDIRECT("Sheet1!F"&amp;MATCH(Readout!M$2,Sheet1!$E$1:$E$1715,0)+ROW()-ROW($A$4)),"")</f>
        <v/>
      </c>
      <c r="N170" t="str">
        <f ca="1">IF(ROW()-ROW($A$4)&lt;N$3,INDIRECT("Sheet1!F"&amp;MATCH(Readout!N$2,Sheet1!$E$1:$E$1715,0)+ROW()-ROW($A$4)),"")</f>
        <v/>
      </c>
      <c r="O170" t="str">
        <f ca="1">IF(ROW()-ROW($A$4)&lt;O$3,INDIRECT("Sheet1!F"&amp;MATCH(Readout!O$2,Sheet1!$E$1:$E$1715,0)+ROW()-ROW($A$4)),"")</f>
        <v/>
      </c>
      <c r="P170" t="str">
        <f ca="1">IF(ROW()-ROW($A$4)&lt;P$3,INDIRECT("Sheet1!F"&amp;MATCH(Readout!P$2,Sheet1!$E$1:$E$1715,0)+ROW()-ROW($A$4)),"")</f>
        <v/>
      </c>
      <c r="Q170" t="str">
        <f ca="1">IF(ROW()-ROW($A$4)&lt;Q$3,INDIRECT("Sheet1!F"&amp;MATCH(Readout!Q$2,Sheet1!$E$1:$E$1937,0)+ROW()-ROW($A$4)),"")</f>
        <v/>
      </c>
    </row>
    <row r="171" spans="2:17" x14ac:dyDescent="0.2">
      <c r="B171" t="str">
        <f ca="1">IF(ROW()-ROW($A$4)&lt;B$3,INDIRECT("Sheet1!F"&amp;MATCH(Readout!B$2,Sheet1!$E$1:$E$1715,0)+ROW()-ROW($A$4)),"")</f>
        <v/>
      </c>
      <c r="C171" t="str">
        <f ca="1">IF(ROW()-ROW($A$4)&lt;C$3,INDIRECT("Sheet1!F"&amp;MATCH(Readout!C$2,Sheet1!$E$1:$E$1715,0)+ROW()-ROW($A$4)),"")</f>
        <v/>
      </c>
      <c r="D171" t="str">
        <f ca="1">IF(ROW()-ROW($A$4)&lt;D$3,INDIRECT("Sheet1!F"&amp;MATCH(Readout!D$2,Sheet1!$E$1:$E$1715,0)+ROW()-ROW($A$4)),"")</f>
        <v/>
      </c>
      <c r="E171" t="str">
        <f ca="1">IF(ROW()-ROW($A$4)&lt;E$3,INDIRECT("Sheet1!F"&amp;MATCH(Readout!E$2,Sheet1!$E$1:$E$1715,0)+ROW()-ROW($A$4)),"")</f>
        <v/>
      </c>
      <c r="F171" t="str">
        <f ca="1">IF(ROW()-ROW($A$4)&lt;F$3,INDIRECT("Sheet1!F"&amp;MATCH(Readout!F$2,Sheet1!$E$1:$E$1715,0)+ROW()-ROW($A$4)),"")</f>
        <v/>
      </c>
      <c r="G171" t="str">
        <f ca="1">IF(ROW()-ROW($A$4)&lt;G$3,INDIRECT("Sheet1!F"&amp;MATCH(Readout!G$2,Sheet1!$E$1:$E$1715,0)+ROW()-ROW($A$4)),"")</f>
        <v/>
      </c>
      <c r="H171" t="str">
        <f ca="1">IF(ROW()-ROW($A$4)&lt;H$3,INDIRECT("Sheet1!F"&amp;MATCH(Readout!H$2,Sheet1!$E$1:$E$1715,0)+ROW()-ROW($A$4)),"")</f>
        <v/>
      </c>
      <c r="I171" t="str">
        <f ca="1">IF(ROW()-ROW($A$4)&lt;I$3,INDIRECT("Sheet1!F"&amp;MATCH(Readout!I$2,Sheet1!$E$1:$E$1715,0)+ROW()-ROW($A$4)),"")</f>
        <v/>
      </c>
      <c r="J171" t="str">
        <f ca="1">IF(ROW()-ROW($A$4)&lt;J$3,INDIRECT("Sheet1!F"&amp;MATCH(Readout!J$2,Sheet1!$E$1:$E$1715,0)+ROW()-ROW($A$4)),"")</f>
        <v/>
      </c>
      <c r="K171" t="str">
        <f ca="1">IF(ROW()-ROW($A$4)&lt;K$3,INDIRECT("Sheet1!F"&amp;MATCH(Readout!K$2,Sheet1!$E$1:$E$1715,0)+ROW()-ROW($A$4)),"")</f>
        <v/>
      </c>
      <c r="L171" t="str">
        <f ca="1">IF(ROW()-ROW($A$4)&lt;L$3,INDIRECT("Sheet1!F"&amp;MATCH(Readout!L$2,Sheet1!$E$1:$E$1715,0)+ROW()-ROW($A$4)),"")</f>
        <v/>
      </c>
      <c r="M171" t="str">
        <f ca="1">IF(ROW()-ROW($A$4)&lt;M$3,INDIRECT("Sheet1!F"&amp;MATCH(Readout!M$2,Sheet1!$E$1:$E$1715,0)+ROW()-ROW($A$4)),"")</f>
        <v/>
      </c>
      <c r="N171" t="str">
        <f ca="1">IF(ROW()-ROW($A$4)&lt;N$3,INDIRECT("Sheet1!F"&amp;MATCH(Readout!N$2,Sheet1!$E$1:$E$1715,0)+ROW()-ROW($A$4)),"")</f>
        <v/>
      </c>
      <c r="O171" t="str">
        <f ca="1">IF(ROW()-ROW($A$4)&lt;O$3,INDIRECT("Sheet1!F"&amp;MATCH(Readout!O$2,Sheet1!$E$1:$E$1715,0)+ROW()-ROW($A$4)),"")</f>
        <v/>
      </c>
      <c r="P171" t="str">
        <f ca="1">IF(ROW()-ROW($A$4)&lt;P$3,INDIRECT("Sheet1!F"&amp;MATCH(Readout!P$2,Sheet1!$E$1:$E$1715,0)+ROW()-ROW($A$4)),"")</f>
        <v/>
      </c>
      <c r="Q171" t="str">
        <f ca="1">IF(ROW()-ROW($A$4)&lt;Q$3,INDIRECT("Sheet1!F"&amp;MATCH(Readout!Q$2,Sheet1!$E$1:$E$1937,0)+ROW()-ROW($A$4)),"")</f>
        <v/>
      </c>
    </row>
    <row r="172" spans="2:17" x14ac:dyDescent="0.2">
      <c r="B172" t="str">
        <f ca="1">IF(ROW()-ROW($A$4)&lt;B$3,INDIRECT("Sheet1!F"&amp;MATCH(Readout!B$2,Sheet1!$E$1:$E$1715,0)+ROW()-ROW($A$4)),"")</f>
        <v/>
      </c>
      <c r="C172" t="str">
        <f ca="1">IF(ROW()-ROW($A$4)&lt;C$3,INDIRECT("Sheet1!F"&amp;MATCH(Readout!C$2,Sheet1!$E$1:$E$1715,0)+ROW()-ROW($A$4)),"")</f>
        <v/>
      </c>
      <c r="D172" t="str">
        <f ca="1">IF(ROW()-ROW($A$4)&lt;D$3,INDIRECT("Sheet1!F"&amp;MATCH(Readout!D$2,Sheet1!$E$1:$E$1715,0)+ROW()-ROW($A$4)),"")</f>
        <v/>
      </c>
      <c r="E172" t="str">
        <f ca="1">IF(ROW()-ROW($A$4)&lt;E$3,INDIRECT("Sheet1!F"&amp;MATCH(Readout!E$2,Sheet1!$E$1:$E$1715,0)+ROW()-ROW($A$4)),"")</f>
        <v/>
      </c>
      <c r="F172" t="str">
        <f ca="1">IF(ROW()-ROW($A$4)&lt;F$3,INDIRECT("Sheet1!F"&amp;MATCH(Readout!F$2,Sheet1!$E$1:$E$1715,0)+ROW()-ROW($A$4)),"")</f>
        <v/>
      </c>
      <c r="G172" t="str">
        <f ca="1">IF(ROW()-ROW($A$4)&lt;G$3,INDIRECT("Sheet1!F"&amp;MATCH(Readout!G$2,Sheet1!$E$1:$E$1715,0)+ROW()-ROW($A$4)),"")</f>
        <v/>
      </c>
      <c r="H172" t="str">
        <f ca="1">IF(ROW()-ROW($A$4)&lt;H$3,INDIRECT("Sheet1!F"&amp;MATCH(Readout!H$2,Sheet1!$E$1:$E$1715,0)+ROW()-ROW($A$4)),"")</f>
        <v/>
      </c>
      <c r="I172" t="str">
        <f ca="1">IF(ROW()-ROW($A$4)&lt;I$3,INDIRECT("Sheet1!F"&amp;MATCH(Readout!I$2,Sheet1!$E$1:$E$1715,0)+ROW()-ROW($A$4)),"")</f>
        <v/>
      </c>
      <c r="J172" t="str">
        <f ca="1">IF(ROW()-ROW($A$4)&lt;J$3,INDIRECT("Sheet1!F"&amp;MATCH(Readout!J$2,Sheet1!$E$1:$E$1715,0)+ROW()-ROW($A$4)),"")</f>
        <v/>
      </c>
      <c r="K172" t="str">
        <f ca="1">IF(ROW()-ROW($A$4)&lt;K$3,INDIRECT("Sheet1!F"&amp;MATCH(Readout!K$2,Sheet1!$E$1:$E$1715,0)+ROW()-ROW($A$4)),"")</f>
        <v/>
      </c>
      <c r="L172" t="str">
        <f ca="1">IF(ROW()-ROW($A$4)&lt;L$3,INDIRECT("Sheet1!F"&amp;MATCH(Readout!L$2,Sheet1!$E$1:$E$1715,0)+ROW()-ROW($A$4)),"")</f>
        <v/>
      </c>
      <c r="M172" t="str">
        <f ca="1">IF(ROW()-ROW($A$4)&lt;M$3,INDIRECT("Sheet1!F"&amp;MATCH(Readout!M$2,Sheet1!$E$1:$E$1715,0)+ROW()-ROW($A$4)),"")</f>
        <v/>
      </c>
      <c r="N172" t="str">
        <f ca="1">IF(ROW()-ROW($A$4)&lt;N$3,INDIRECT("Sheet1!F"&amp;MATCH(Readout!N$2,Sheet1!$E$1:$E$1715,0)+ROW()-ROW($A$4)),"")</f>
        <v/>
      </c>
      <c r="O172" t="str">
        <f ca="1">IF(ROW()-ROW($A$4)&lt;O$3,INDIRECT("Sheet1!F"&amp;MATCH(Readout!O$2,Sheet1!$E$1:$E$1715,0)+ROW()-ROW($A$4)),"")</f>
        <v/>
      </c>
      <c r="P172" t="str">
        <f ca="1">IF(ROW()-ROW($A$4)&lt;P$3,INDIRECT("Sheet1!F"&amp;MATCH(Readout!P$2,Sheet1!$E$1:$E$1715,0)+ROW()-ROW($A$4)),"")</f>
        <v/>
      </c>
      <c r="Q172" t="str">
        <f ca="1">IF(ROW()-ROW($A$4)&lt;Q$3,INDIRECT("Sheet1!F"&amp;MATCH(Readout!Q$2,Sheet1!$E$1:$E$1937,0)+ROW()-ROW($A$4)),"")</f>
        <v/>
      </c>
    </row>
    <row r="173" spans="2:17" x14ac:dyDescent="0.2">
      <c r="B173" t="str">
        <f ca="1">IF(ROW()-ROW($A$4)&lt;B$3,INDIRECT("Sheet1!F"&amp;MATCH(Readout!B$2,Sheet1!$E$1:$E$1715,0)+ROW()-ROW($A$4)),"")</f>
        <v/>
      </c>
      <c r="C173" t="str">
        <f ca="1">IF(ROW()-ROW($A$4)&lt;C$3,INDIRECT("Sheet1!F"&amp;MATCH(Readout!C$2,Sheet1!$E$1:$E$1715,0)+ROW()-ROW($A$4)),"")</f>
        <v/>
      </c>
      <c r="D173" t="str">
        <f ca="1">IF(ROW()-ROW($A$4)&lt;D$3,INDIRECT("Sheet1!F"&amp;MATCH(Readout!D$2,Sheet1!$E$1:$E$1715,0)+ROW()-ROW($A$4)),"")</f>
        <v/>
      </c>
      <c r="E173" t="str">
        <f ca="1">IF(ROW()-ROW($A$4)&lt;E$3,INDIRECT("Sheet1!F"&amp;MATCH(Readout!E$2,Sheet1!$E$1:$E$1715,0)+ROW()-ROW($A$4)),"")</f>
        <v/>
      </c>
      <c r="F173" t="str">
        <f ca="1">IF(ROW()-ROW($A$4)&lt;F$3,INDIRECT("Sheet1!F"&amp;MATCH(Readout!F$2,Sheet1!$E$1:$E$1715,0)+ROW()-ROW($A$4)),"")</f>
        <v/>
      </c>
      <c r="G173" t="str">
        <f ca="1">IF(ROW()-ROW($A$4)&lt;G$3,INDIRECT("Sheet1!F"&amp;MATCH(Readout!G$2,Sheet1!$E$1:$E$1715,0)+ROW()-ROW($A$4)),"")</f>
        <v/>
      </c>
      <c r="H173" t="str">
        <f ca="1">IF(ROW()-ROW($A$4)&lt;H$3,INDIRECT("Sheet1!F"&amp;MATCH(Readout!H$2,Sheet1!$E$1:$E$1715,0)+ROW()-ROW($A$4)),"")</f>
        <v/>
      </c>
      <c r="I173" t="str">
        <f ca="1">IF(ROW()-ROW($A$4)&lt;I$3,INDIRECT("Sheet1!F"&amp;MATCH(Readout!I$2,Sheet1!$E$1:$E$1715,0)+ROW()-ROW($A$4)),"")</f>
        <v/>
      </c>
      <c r="J173" t="str">
        <f ca="1">IF(ROW()-ROW($A$4)&lt;J$3,INDIRECT("Sheet1!F"&amp;MATCH(Readout!J$2,Sheet1!$E$1:$E$1715,0)+ROW()-ROW($A$4)),"")</f>
        <v/>
      </c>
      <c r="K173" t="str">
        <f ca="1">IF(ROW()-ROW($A$4)&lt;K$3,INDIRECT("Sheet1!F"&amp;MATCH(Readout!K$2,Sheet1!$E$1:$E$1715,0)+ROW()-ROW($A$4)),"")</f>
        <v/>
      </c>
      <c r="L173" t="str">
        <f ca="1">IF(ROW()-ROW($A$4)&lt;L$3,INDIRECT("Sheet1!F"&amp;MATCH(Readout!L$2,Sheet1!$E$1:$E$1715,0)+ROW()-ROW($A$4)),"")</f>
        <v/>
      </c>
      <c r="M173" t="str">
        <f ca="1">IF(ROW()-ROW($A$4)&lt;M$3,INDIRECT("Sheet1!F"&amp;MATCH(Readout!M$2,Sheet1!$E$1:$E$1715,0)+ROW()-ROW($A$4)),"")</f>
        <v/>
      </c>
      <c r="N173" t="str">
        <f ca="1">IF(ROW()-ROW($A$4)&lt;N$3,INDIRECT("Sheet1!F"&amp;MATCH(Readout!N$2,Sheet1!$E$1:$E$1715,0)+ROW()-ROW($A$4)),"")</f>
        <v/>
      </c>
      <c r="O173" t="str">
        <f ca="1">IF(ROW()-ROW($A$4)&lt;O$3,INDIRECT("Sheet1!F"&amp;MATCH(Readout!O$2,Sheet1!$E$1:$E$1715,0)+ROW()-ROW($A$4)),"")</f>
        <v/>
      </c>
      <c r="P173" t="str">
        <f ca="1">IF(ROW()-ROW($A$4)&lt;P$3,INDIRECT("Sheet1!F"&amp;MATCH(Readout!P$2,Sheet1!$E$1:$E$1715,0)+ROW()-ROW($A$4)),"")</f>
        <v/>
      </c>
      <c r="Q173" t="str">
        <f ca="1">IF(ROW()-ROW($A$4)&lt;Q$3,INDIRECT("Sheet1!F"&amp;MATCH(Readout!Q$2,Sheet1!$E$1:$E$1937,0)+ROW()-ROW($A$4)),"")</f>
        <v/>
      </c>
    </row>
    <row r="174" spans="2:17" x14ac:dyDescent="0.2">
      <c r="B174" t="str">
        <f ca="1">IF(ROW()-ROW($A$4)&lt;B$3,INDIRECT("Sheet1!F"&amp;MATCH(Readout!B$2,Sheet1!$E$1:$E$1715,0)+ROW()-ROW($A$4)),"")</f>
        <v/>
      </c>
      <c r="C174" t="str">
        <f ca="1">IF(ROW()-ROW($A$4)&lt;C$3,INDIRECT("Sheet1!F"&amp;MATCH(Readout!C$2,Sheet1!$E$1:$E$1715,0)+ROW()-ROW($A$4)),"")</f>
        <v/>
      </c>
      <c r="D174" t="str">
        <f ca="1">IF(ROW()-ROW($A$4)&lt;D$3,INDIRECT("Sheet1!F"&amp;MATCH(Readout!D$2,Sheet1!$E$1:$E$1715,0)+ROW()-ROW($A$4)),"")</f>
        <v/>
      </c>
      <c r="E174" t="str">
        <f ca="1">IF(ROW()-ROW($A$4)&lt;E$3,INDIRECT("Sheet1!F"&amp;MATCH(Readout!E$2,Sheet1!$E$1:$E$1715,0)+ROW()-ROW($A$4)),"")</f>
        <v/>
      </c>
      <c r="F174" t="str">
        <f ca="1">IF(ROW()-ROW($A$4)&lt;F$3,INDIRECT("Sheet1!F"&amp;MATCH(Readout!F$2,Sheet1!$E$1:$E$1715,0)+ROW()-ROW($A$4)),"")</f>
        <v/>
      </c>
      <c r="G174" t="str">
        <f ca="1">IF(ROW()-ROW($A$4)&lt;G$3,INDIRECT("Sheet1!F"&amp;MATCH(Readout!G$2,Sheet1!$E$1:$E$1715,0)+ROW()-ROW($A$4)),"")</f>
        <v/>
      </c>
      <c r="H174" t="str">
        <f ca="1">IF(ROW()-ROW($A$4)&lt;H$3,INDIRECT("Sheet1!F"&amp;MATCH(Readout!H$2,Sheet1!$E$1:$E$1715,0)+ROW()-ROW($A$4)),"")</f>
        <v/>
      </c>
      <c r="I174" t="str">
        <f ca="1">IF(ROW()-ROW($A$4)&lt;I$3,INDIRECT("Sheet1!F"&amp;MATCH(Readout!I$2,Sheet1!$E$1:$E$1715,0)+ROW()-ROW($A$4)),"")</f>
        <v/>
      </c>
      <c r="J174" t="str">
        <f ca="1">IF(ROW()-ROW($A$4)&lt;J$3,INDIRECT("Sheet1!F"&amp;MATCH(Readout!J$2,Sheet1!$E$1:$E$1715,0)+ROW()-ROW($A$4)),"")</f>
        <v/>
      </c>
      <c r="K174" t="str">
        <f ca="1">IF(ROW()-ROW($A$4)&lt;K$3,INDIRECT("Sheet1!F"&amp;MATCH(Readout!K$2,Sheet1!$E$1:$E$1715,0)+ROW()-ROW($A$4)),"")</f>
        <v/>
      </c>
      <c r="L174" t="str">
        <f ca="1">IF(ROW()-ROW($A$4)&lt;L$3,INDIRECT("Sheet1!F"&amp;MATCH(Readout!L$2,Sheet1!$E$1:$E$1715,0)+ROW()-ROW($A$4)),"")</f>
        <v/>
      </c>
      <c r="M174" t="str">
        <f ca="1">IF(ROW()-ROW($A$4)&lt;M$3,INDIRECT("Sheet1!F"&amp;MATCH(Readout!M$2,Sheet1!$E$1:$E$1715,0)+ROW()-ROW($A$4)),"")</f>
        <v/>
      </c>
      <c r="N174" t="str">
        <f ca="1">IF(ROW()-ROW($A$4)&lt;N$3,INDIRECT("Sheet1!F"&amp;MATCH(Readout!N$2,Sheet1!$E$1:$E$1715,0)+ROW()-ROW($A$4)),"")</f>
        <v/>
      </c>
      <c r="O174" t="str">
        <f ca="1">IF(ROW()-ROW($A$4)&lt;O$3,INDIRECT("Sheet1!F"&amp;MATCH(Readout!O$2,Sheet1!$E$1:$E$1715,0)+ROW()-ROW($A$4)),"")</f>
        <v/>
      </c>
      <c r="P174" t="str">
        <f ca="1">IF(ROW()-ROW($A$4)&lt;P$3,INDIRECT("Sheet1!F"&amp;MATCH(Readout!P$2,Sheet1!$E$1:$E$1715,0)+ROW()-ROW($A$4)),"")</f>
        <v/>
      </c>
      <c r="Q174" t="str">
        <f ca="1">IF(ROW()-ROW($A$4)&lt;Q$3,INDIRECT("Sheet1!F"&amp;MATCH(Readout!Q$2,Sheet1!$E$1:$E$1937,0)+ROW()-ROW($A$4)),"")</f>
        <v/>
      </c>
    </row>
    <row r="175" spans="2:17" x14ac:dyDescent="0.2">
      <c r="B175" t="str">
        <f ca="1">IF(ROW()-ROW($A$4)&lt;B$3,INDIRECT("Sheet1!F"&amp;MATCH(Readout!B$2,Sheet1!$E$1:$E$1715,0)+ROW()-ROW($A$4)),"")</f>
        <v/>
      </c>
      <c r="C175" t="str">
        <f ca="1">IF(ROW()-ROW($A$4)&lt;C$3,INDIRECT("Sheet1!F"&amp;MATCH(Readout!C$2,Sheet1!$E$1:$E$1715,0)+ROW()-ROW($A$4)),"")</f>
        <v/>
      </c>
      <c r="D175" t="str">
        <f ca="1">IF(ROW()-ROW($A$4)&lt;D$3,INDIRECT("Sheet1!F"&amp;MATCH(Readout!D$2,Sheet1!$E$1:$E$1715,0)+ROW()-ROW($A$4)),"")</f>
        <v/>
      </c>
      <c r="E175" t="str">
        <f ca="1">IF(ROW()-ROW($A$4)&lt;E$3,INDIRECT("Sheet1!F"&amp;MATCH(Readout!E$2,Sheet1!$E$1:$E$1715,0)+ROW()-ROW($A$4)),"")</f>
        <v/>
      </c>
      <c r="F175" t="str">
        <f ca="1">IF(ROW()-ROW($A$4)&lt;F$3,INDIRECT("Sheet1!F"&amp;MATCH(Readout!F$2,Sheet1!$E$1:$E$1715,0)+ROW()-ROW($A$4)),"")</f>
        <v/>
      </c>
      <c r="G175" t="str">
        <f ca="1">IF(ROW()-ROW($A$4)&lt;G$3,INDIRECT("Sheet1!F"&amp;MATCH(Readout!G$2,Sheet1!$E$1:$E$1715,0)+ROW()-ROW($A$4)),"")</f>
        <v/>
      </c>
      <c r="H175" t="str">
        <f ca="1">IF(ROW()-ROW($A$4)&lt;H$3,INDIRECT("Sheet1!F"&amp;MATCH(Readout!H$2,Sheet1!$E$1:$E$1715,0)+ROW()-ROW($A$4)),"")</f>
        <v/>
      </c>
      <c r="I175" t="str">
        <f ca="1">IF(ROW()-ROW($A$4)&lt;I$3,INDIRECT("Sheet1!F"&amp;MATCH(Readout!I$2,Sheet1!$E$1:$E$1715,0)+ROW()-ROW($A$4)),"")</f>
        <v/>
      </c>
      <c r="J175" t="str">
        <f ca="1">IF(ROW()-ROW($A$4)&lt;J$3,INDIRECT("Sheet1!F"&amp;MATCH(Readout!J$2,Sheet1!$E$1:$E$1715,0)+ROW()-ROW($A$4)),"")</f>
        <v/>
      </c>
      <c r="K175" t="str">
        <f ca="1">IF(ROW()-ROW($A$4)&lt;K$3,INDIRECT("Sheet1!F"&amp;MATCH(Readout!K$2,Sheet1!$E$1:$E$1715,0)+ROW()-ROW($A$4)),"")</f>
        <v/>
      </c>
      <c r="L175" t="str">
        <f ca="1">IF(ROW()-ROW($A$4)&lt;L$3,INDIRECT("Sheet1!F"&amp;MATCH(Readout!L$2,Sheet1!$E$1:$E$1715,0)+ROW()-ROW($A$4)),"")</f>
        <v/>
      </c>
      <c r="M175" t="str">
        <f ca="1">IF(ROW()-ROW($A$4)&lt;M$3,INDIRECT("Sheet1!F"&amp;MATCH(Readout!M$2,Sheet1!$E$1:$E$1715,0)+ROW()-ROW($A$4)),"")</f>
        <v/>
      </c>
      <c r="N175" t="str">
        <f ca="1">IF(ROW()-ROW($A$4)&lt;N$3,INDIRECT("Sheet1!F"&amp;MATCH(Readout!N$2,Sheet1!$E$1:$E$1715,0)+ROW()-ROW($A$4)),"")</f>
        <v/>
      </c>
      <c r="O175" t="str">
        <f ca="1">IF(ROW()-ROW($A$4)&lt;O$3,INDIRECT("Sheet1!F"&amp;MATCH(Readout!O$2,Sheet1!$E$1:$E$1715,0)+ROW()-ROW($A$4)),"")</f>
        <v/>
      </c>
      <c r="P175" t="str">
        <f ca="1">IF(ROW()-ROW($A$4)&lt;P$3,INDIRECT("Sheet1!F"&amp;MATCH(Readout!P$2,Sheet1!$E$1:$E$1715,0)+ROW()-ROW($A$4)),"")</f>
        <v/>
      </c>
      <c r="Q175" t="str">
        <f ca="1">IF(ROW()-ROW($A$4)&lt;Q$3,INDIRECT("Sheet1!F"&amp;MATCH(Readout!Q$2,Sheet1!$E$1:$E$1937,0)+ROW()-ROW($A$4)),"")</f>
        <v/>
      </c>
    </row>
    <row r="176" spans="2:17" x14ac:dyDescent="0.2">
      <c r="B176" t="str">
        <f ca="1">IF(ROW()-ROW($A$4)&lt;B$3,INDIRECT("Sheet1!F"&amp;MATCH(Readout!B$2,Sheet1!$E$1:$E$1715,0)+ROW()-ROW($A$4)),"")</f>
        <v/>
      </c>
      <c r="C176" t="str">
        <f ca="1">IF(ROW()-ROW($A$4)&lt;C$3,INDIRECT("Sheet1!F"&amp;MATCH(Readout!C$2,Sheet1!$E$1:$E$1715,0)+ROW()-ROW($A$4)),"")</f>
        <v/>
      </c>
      <c r="D176" t="str">
        <f ca="1">IF(ROW()-ROW($A$4)&lt;D$3,INDIRECT("Sheet1!F"&amp;MATCH(Readout!D$2,Sheet1!$E$1:$E$1715,0)+ROW()-ROW($A$4)),"")</f>
        <v/>
      </c>
      <c r="E176" t="str">
        <f ca="1">IF(ROW()-ROW($A$4)&lt;E$3,INDIRECT("Sheet1!F"&amp;MATCH(Readout!E$2,Sheet1!$E$1:$E$1715,0)+ROW()-ROW($A$4)),"")</f>
        <v/>
      </c>
      <c r="F176" t="str">
        <f ca="1">IF(ROW()-ROW($A$4)&lt;F$3,INDIRECT("Sheet1!F"&amp;MATCH(Readout!F$2,Sheet1!$E$1:$E$1715,0)+ROW()-ROW($A$4)),"")</f>
        <v/>
      </c>
      <c r="G176" t="str">
        <f ca="1">IF(ROW()-ROW($A$4)&lt;G$3,INDIRECT("Sheet1!F"&amp;MATCH(Readout!G$2,Sheet1!$E$1:$E$1715,0)+ROW()-ROW($A$4)),"")</f>
        <v/>
      </c>
      <c r="H176" t="str">
        <f ca="1">IF(ROW()-ROW($A$4)&lt;H$3,INDIRECT("Sheet1!F"&amp;MATCH(Readout!H$2,Sheet1!$E$1:$E$1715,0)+ROW()-ROW($A$4)),"")</f>
        <v/>
      </c>
      <c r="I176" t="str">
        <f ca="1">IF(ROW()-ROW($A$4)&lt;I$3,INDIRECT("Sheet1!F"&amp;MATCH(Readout!I$2,Sheet1!$E$1:$E$1715,0)+ROW()-ROW($A$4)),"")</f>
        <v/>
      </c>
      <c r="J176" t="str">
        <f ca="1">IF(ROW()-ROW($A$4)&lt;J$3,INDIRECT("Sheet1!F"&amp;MATCH(Readout!J$2,Sheet1!$E$1:$E$1715,0)+ROW()-ROW($A$4)),"")</f>
        <v/>
      </c>
      <c r="K176" t="str">
        <f ca="1">IF(ROW()-ROW($A$4)&lt;K$3,INDIRECT("Sheet1!F"&amp;MATCH(Readout!K$2,Sheet1!$E$1:$E$1715,0)+ROW()-ROW($A$4)),"")</f>
        <v/>
      </c>
      <c r="L176" t="str">
        <f ca="1">IF(ROW()-ROW($A$4)&lt;L$3,INDIRECT("Sheet1!F"&amp;MATCH(Readout!L$2,Sheet1!$E$1:$E$1715,0)+ROW()-ROW($A$4)),"")</f>
        <v/>
      </c>
      <c r="M176" t="str">
        <f ca="1">IF(ROW()-ROW($A$4)&lt;M$3,INDIRECT("Sheet1!F"&amp;MATCH(Readout!M$2,Sheet1!$E$1:$E$1715,0)+ROW()-ROW($A$4)),"")</f>
        <v/>
      </c>
      <c r="N176" t="str">
        <f ca="1">IF(ROW()-ROW($A$4)&lt;N$3,INDIRECT("Sheet1!F"&amp;MATCH(Readout!N$2,Sheet1!$E$1:$E$1715,0)+ROW()-ROW($A$4)),"")</f>
        <v/>
      </c>
      <c r="O176" t="str">
        <f ca="1">IF(ROW()-ROW($A$4)&lt;O$3,INDIRECT("Sheet1!F"&amp;MATCH(Readout!O$2,Sheet1!$E$1:$E$1715,0)+ROW()-ROW($A$4)),"")</f>
        <v/>
      </c>
      <c r="P176" t="str">
        <f ca="1">IF(ROW()-ROW($A$4)&lt;P$3,INDIRECT("Sheet1!F"&amp;MATCH(Readout!P$2,Sheet1!$E$1:$E$1715,0)+ROW()-ROW($A$4)),"")</f>
        <v/>
      </c>
      <c r="Q176" t="str">
        <f ca="1">IF(ROW()-ROW($A$4)&lt;Q$3,INDIRECT("Sheet1!F"&amp;MATCH(Readout!Q$2,Sheet1!$E$1:$E$1937,0)+ROW()-ROW($A$4)),"")</f>
        <v/>
      </c>
    </row>
    <row r="177" spans="2:17" x14ac:dyDescent="0.2">
      <c r="B177" t="str">
        <f ca="1">IF(ROW()-ROW($A$4)&lt;B$3,INDIRECT("Sheet1!F"&amp;MATCH(Readout!B$2,Sheet1!$E$1:$E$1715,0)+ROW()-ROW($A$4)),"")</f>
        <v/>
      </c>
      <c r="C177" t="str">
        <f ca="1">IF(ROW()-ROW($A$4)&lt;C$3,INDIRECT("Sheet1!F"&amp;MATCH(Readout!C$2,Sheet1!$E$1:$E$1715,0)+ROW()-ROW($A$4)),"")</f>
        <v/>
      </c>
      <c r="D177" t="str">
        <f ca="1">IF(ROW()-ROW($A$4)&lt;D$3,INDIRECT("Sheet1!F"&amp;MATCH(Readout!D$2,Sheet1!$E$1:$E$1715,0)+ROW()-ROW($A$4)),"")</f>
        <v/>
      </c>
      <c r="E177" t="str">
        <f ca="1">IF(ROW()-ROW($A$4)&lt;E$3,INDIRECT("Sheet1!F"&amp;MATCH(Readout!E$2,Sheet1!$E$1:$E$1715,0)+ROW()-ROW($A$4)),"")</f>
        <v/>
      </c>
      <c r="F177" t="str">
        <f ca="1">IF(ROW()-ROW($A$4)&lt;F$3,INDIRECT("Sheet1!F"&amp;MATCH(Readout!F$2,Sheet1!$E$1:$E$1715,0)+ROW()-ROW($A$4)),"")</f>
        <v/>
      </c>
      <c r="G177" t="str">
        <f ca="1">IF(ROW()-ROW($A$4)&lt;G$3,INDIRECT("Sheet1!F"&amp;MATCH(Readout!G$2,Sheet1!$E$1:$E$1715,0)+ROW()-ROW($A$4)),"")</f>
        <v/>
      </c>
      <c r="H177" t="str">
        <f ca="1">IF(ROW()-ROW($A$4)&lt;H$3,INDIRECT("Sheet1!F"&amp;MATCH(Readout!H$2,Sheet1!$E$1:$E$1715,0)+ROW()-ROW($A$4)),"")</f>
        <v/>
      </c>
      <c r="I177" t="str">
        <f ca="1">IF(ROW()-ROW($A$4)&lt;I$3,INDIRECT("Sheet1!F"&amp;MATCH(Readout!I$2,Sheet1!$E$1:$E$1715,0)+ROW()-ROW($A$4)),"")</f>
        <v/>
      </c>
      <c r="J177" t="str">
        <f ca="1">IF(ROW()-ROW($A$4)&lt;J$3,INDIRECT("Sheet1!F"&amp;MATCH(Readout!J$2,Sheet1!$E$1:$E$1715,0)+ROW()-ROW($A$4)),"")</f>
        <v/>
      </c>
      <c r="K177" t="str">
        <f ca="1">IF(ROW()-ROW($A$4)&lt;K$3,INDIRECT("Sheet1!F"&amp;MATCH(Readout!K$2,Sheet1!$E$1:$E$1715,0)+ROW()-ROW($A$4)),"")</f>
        <v/>
      </c>
      <c r="L177" t="str">
        <f ca="1">IF(ROW()-ROW($A$4)&lt;L$3,INDIRECT("Sheet1!F"&amp;MATCH(Readout!L$2,Sheet1!$E$1:$E$1715,0)+ROW()-ROW($A$4)),"")</f>
        <v/>
      </c>
      <c r="M177" t="str">
        <f ca="1">IF(ROW()-ROW($A$4)&lt;M$3,INDIRECT("Sheet1!F"&amp;MATCH(Readout!M$2,Sheet1!$E$1:$E$1715,0)+ROW()-ROW($A$4)),"")</f>
        <v/>
      </c>
      <c r="N177" t="str">
        <f ca="1">IF(ROW()-ROW($A$4)&lt;N$3,INDIRECT("Sheet1!F"&amp;MATCH(Readout!N$2,Sheet1!$E$1:$E$1715,0)+ROW()-ROW($A$4)),"")</f>
        <v/>
      </c>
      <c r="O177" t="str">
        <f ca="1">IF(ROW()-ROW($A$4)&lt;O$3,INDIRECT("Sheet1!F"&amp;MATCH(Readout!O$2,Sheet1!$E$1:$E$1715,0)+ROW()-ROW($A$4)),"")</f>
        <v/>
      </c>
      <c r="P177" t="str">
        <f ca="1">IF(ROW()-ROW($A$4)&lt;P$3,INDIRECT("Sheet1!F"&amp;MATCH(Readout!P$2,Sheet1!$E$1:$E$1715,0)+ROW()-ROW($A$4)),"")</f>
        <v/>
      </c>
      <c r="Q177" t="str">
        <f ca="1">IF(ROW()-ROW($A$4)&lt;Q$3,INDIRECT("Sheet1!F"&amp;MATCH(Readout!Q$2,Sheet1!$E$1:$E$1937,0)+ROW()-ROW($A$4)),"")</f>
        <v/>
      </c>
    </row>
    <row r="178" spans="2:17" x14ac:dyDescent="0.2">
      <c r="B178" t="str">
        <f ca="1">IF(ROW()-ROW($A$4)&lt;B$3,INDIRECT("Sheet1!F"&amp;MATCH(Readout!B$2,Sheet1!$E$1:$E$1715,0)+ROW()-ROW($A$4)),"")</f>
        <v/>
      </c>
      <c r="C178" t="str">
        <f ca="1">IF(ROW()-ROW($A$4)&lt;C$3,INDIRECT("Sheet1!F"&amp;MATCH(Readout!C$2,Sheet1!$E$1:$E$1715,0)+ROW()-ROW($A$4)),"")</f>
        <v/>
      </c>
      <c r="D178" t="str">
        <f ca="1">IF(ROW()-ROW($A$4)&lt;D$3,INDIRECT("Sheet1!F"&amp;MATCH(Readout!D$2,Sheet1!$E$1:$E$1715,0)+ROW()-ROW($A$4)),"")</f>
        <v/>
      </c>
      <c r="E178" t="str">
        <f ca="1">IF(ROW()-ROW($A$4)&lt;E$3,INDIRECT("Sheet1!F"&amp;MATCH(Readout!E$2,Sheet1!$E$1:$E$1715,0)+ROW()-ROW($A$4)),"")</f>
        <v/>
      </c>
      <c r="F178" t="str">
        <f ca="1">IF(ROW()-ROW($A$4)&lt;F$3,INDIRECT("Sheet1!F"&amp;MATCH(Readout!F$2,Sheet1!$E$1:$E$1715,0)+ROW()-ROW($A$4)),"")</f>
        <v/>
      </c>
      <c r="G178" t="str">
        <f ca="1">IF(ROW()-ROW($A$4)&lt;G$3,INDIRECT("Sheet1!F"&amp;MATCH(Readout!G$2,Sheet1!$E$1:$E$1715,0)+ROW()-ROW($A$4)),"")</f>
        <v/>
      </c>
      <c r="H178" t="str">
        <f ca="1">IF(ROW()-ROW($A$4)&lt;H$3,INDIRECT("Sheet1!F"&amp;MATCH(Readout!H$2,Sheet1!$E$1:$E$1715,0)+ROW()-ROW($A$4)),"")</f>
        <v/>
      </c>
      <c r="I178" t="str">
        <f ca="1">IF(ROW()-ROW($A$4)&lt;I$3,INDIRECT("Sheet1!F"&amp;MATCH(Readout!I$2,Sheet1!$E$1:$E$1715,0)+ROW()-ROW($A$4)),"")</f>
        <v/>
      </c>
      <c r="J178" t="str">
        <f ca="1">IF(ROW()-ROW($A$4)&lt;J$3,INDIRECT("Sheet1!F"&amp;MATCH(Readout!J$2,Sheet1!$E$1:$E$1715,0)+ROW()-ROW($A$4)),"")</f>
        <v/>
      </c>
      <c r="K178" t="str">
        <f ca="1">IF(ROW()-ROW($A$4)&lt;K$3,INDIRECT("Sheet1!F"&amp;MATCH(Readout!K$2,Sheet1!$E$1:$E$1715,0)+ROW()-ROW($A$4)),"")</f>
        <v/>
      </c>
      <c r="L178" t="str">
        <f ca="1">IF(ROW()-ROW($A$4)&lt;L$3,INDIRECT("Sheet1!F"&amp;MATCH(Readout!L$2,Sheet1!$E$1:$E$1715,0)+ROW()-ROW($A$4)),"")</f>
        <v/>
      </c>
      <c r="M178" t="str">
        <f ca="1">IF(ROW()-ROW($A$4)&lt;M$3,INDIRECT("Sheet1!F"&amp;MATCH(Readout!M$2,Sheet1!$E$1:$E$1715,0)+ROW()-ROW($A$4)),"")</f>
        <v/>
      </c>
      <c r="N178" t="str">
        <f ca="1">IF(ROW()-ROW($A$4)&lt;N$3,INDIRECT("Sheet1!F"&amp;MATCH(Readout!N$2,Sheet1!$E$1:$E$1715,0)+ROW()-ROW($A$4)),"")</f>
        <v/>
      </c>
      <c r="O178" t="str">
        <f ca="1">IF(ROW()-ROW($A$4)&lt;O$3,INDIRECT("Sheet1!F"&amp;MATCH(Readout!O$2,Sheet1!$E$1:$E$1715,0)+ROW()-ROW($A$4)),"")</f>
        <v/>
      </c>
      <c r="P178" t="str">
        <f ca="1">IF(ROW()-ROW($A$4)&lt;P$3,INDIRECT("Sheet1!F"&amp;MATCH(Readout!P$2,Sheet1!$E$1:$E$1715,0)+ROW()-ROW($A$4)),"")</f>
        <v/>
      </c>
      <c r="Q178" t="str">
        <f ca="1">IF(ROW()-ROW($A$4)&lt;Q$3,INDIRECT("Sheet1!F"&amp;MATCH(Readout!Q$2,Sheet1!$E$1:$E$1937,0)+ROW()-ROW($A$4)),"")</f>
        <v/>
      </c>
    </row>
    <row r="179" spans="2:17" x14ac:dyDescent="0.2">
      <c r="B179" t="str">
        <f ca="1">IF(ROW()-ROW($A$4)&lt;B$3,INDIRECT("Sheet1!F"&amp;MATCH(Readout!B$2,Sheet1!$E$1:$E$1715,0)+ROW()-ROW($A$4)),"")</f>
        <v/>
      </c>
      <c r="C179" t="str">
        <f ca="1">IF(ROW()-ROW($A$4)&lt;C$3,INDIRECT("Sheet1!F"&amp;MATCH(Readout!C$2,Sheet1!$E$1:$E$1715,0)+ROW()-ROW($A$4)),"")</f>
        <v/>
      </c>
      <c r="D179" t="str">
        <f ca="1">IF(ROW()-ROW($A$4)&lt;D$3,INDIRECT("Sheet1!F"&amp;MATCH(Readout!D$2,Sheet1!$E$1:$E$1715,0)+ROW()-ROW($A$4)),"")</f>
        <v/>
      </c>
      <c r="E179" t="str">
        <f ca="1">IF(ROW()-ROW($A$4)&lt;E$3,INDIRECT("Sheet1!F"&amp;MATCH(Readout!E$2,Sheet1!$E$1:$E$1715,0)+ROW()-ROW($A$4)),"")</f>
        <v/>
      </c>
      <c r="F179" t="str">
        <f ca="1">IF(ROW()-ROW($A$4)&lt;F$3,INDIRECT("Sheet1!F"&amp;MATCH(Readout!F$2,Sheet1!$E$1:$E$1715,0)+ROW()-ROW($A$4)),"")</f>
        <v/>
      </c>
      <c r="G179" t="str">
        <f ca="1">IF(ROW()-ROW($A$4)&lt;G$3,INDIRECT("Sheet1!F"&amp;MATCH(Readout!G$2,Sheet1!$E$1:$E$1715,0)+ROW()-ROW($A$4)),"")</f>
        <v/>
      </c>
      <c r="H179" t="str">
        <f ca="1">IF(ROW()-ROW($A$4)&lt;H$3,INDIRECT("Sheet1!F"&amp;MATCH(Readout!H$2,Sheet1!$E$1:$E$1715,0)+ROW()-ROW($A$4)),"")</f>
        <v/>
      </c>
      <c r="I179" t="str">
        <f ca="1">IF(ROW()-ROW($A$4)&lt;I$3,INDIRECT("Sheet1!F"&amp;MATCH(Readout!I$2,Sheet1!$E$1:$E$1715,0)+ROW()-ROW($A$4)),"")</f>
        <v/>
      </c>
      <c r="J179" t="str">
        <f ca="1">IF(ROW()-ROW($A$4)&lt;J$3,INDIRECT("Sheet1!F"&amp;MATCH(Readout!J$2,Sheet1!$E$1:$E$1715,0)+ROW()-ROW($A$4)),"")</f>
        <v/>
      </c>
      <c r="K179" t="str">
        <f ca="1">IF(ROW()-ROW($A$4)&lt;K$3,INDIRECT("Sheet1!F"&amp;MATCH(Readout!K$2,Sheet1!$E$1:$E$1715,0)+ROW()-ROW($A$4)),"")</f>
        <v/>
      </c>
      <c r="L179" t="str">
        <f ca="1">IF(ROW()-ROW($A$4)&lt;L$3,INDIRECT("Sheet1!F"&amp;MATCH(Readout!L$2,Sheet1!$E$1:$E$1715,0)+ROW()-ROW($A$4)),"")</f>
        <v/>
      </c>
      <c r="M179" t="str">
        <f ca="1">IF(ROW()-ROW($A$4)&lt;M$3,INDIRECT("Sheet1!F"&amp;MATCH(Readout!M$2,Sheet1!$E$1:$E$1715,0)+ROW()-ROW($A$4)),"")</f>
        <v/>
      </c>
      <c r="N179" t="str">
        <f ca="1">IF(ROW()-ROW($A$4)&lt;N$3,INDIRECT("Sheet1!F"&amp;MATCH(Readout!N$2,Sheet1!$E$1:$E$1715,0)+ROW()-ROW($A$4)),"")</f>
        <v/>
      </c>
      <c r="O179" t="str">
        <f ca="1">IF(ROW()-ROW($A$4)&lt;O$3,INDIRECT("Sheet1!F"&amp;MATCH(Readout!O$2,Sheet1!$E$1:$E$1715,0)+ROW()-ROW($A$4)),"")</f>
        <v/>
      </c>
      <c r="P179" t="str">
        <f ca="1">IF(ROW()-ROW($A$4)&lt;P$3,INDIRECT("Sheet1!F"&amp;MATCH(Readout!P$2,Sheet1!$E$1:$E$1715,0)+ROW()-ROW($A$4)),"")</f>
        <v/>
      </c>
      <c r="Q179" t="str">
        <f ca="1">IF(ROW()-ROW($A$4)&lt;Q$3,INDIRECT("Sheet1!F"&amp;MATCH(Readout!Q$2,Sheet1!$E$1:$E$1937,0)+ROW()-ROW($A$4)),"")</f>
        <v/>
      </c>
    </row>
    <row r="180" spans="2:17" x14ac:dyDescent="0.2">
      <c r="B180" t="str">
        <f ca="1">IF(ROW()-ROW($A$4)&lt;B$3,INDIRECT("Sheet1!F"&amp;MATCH(Readout!B$2,Sheet1!$E$1:$E$1715,0)+ROW()-ROW($A$4)),"")</f>
        <v/>
      </c>
      <c r="C180" t="str">
        <f ca="1">IF(ROW()-ROW($A$4)&lt;C$3,INDIRECT("Sheet1!F"&amp;MATCH(Readout!C$2,Sheet1!$E$1:$E$1715,0)+ROW()-ROW($A$4)),"")</f>
        <v/>
      </c>
      <c r="D180" t="str">
        <f ca="1">IF(ROW()-ROW($A$4)&lt;D$3,INDIRECT("Sheet1!F"&amp;MATCH(Readout!D$2,Sheet1!$E$1:$E$1715,0)+ROW()-ROW($A$4)),"")</f>
        <v/>
      </c>
      <c r="E180" t="str">
        <f ca="1">IF(ROW()-ROW($A$4)&lt;E$3,INDIRECT("Sheet1!F"&amp;MATCH(Readout!E$2,Sheet1!$E$1:$E$1715,0)+ROW()-ROW($A$4)),"")</f>
        <v/>
      </c>
      <c r="F180" t="str">
        <f ca="1">IF(ROW()-ROW($A$4)&lt;F$3,INDIRECT("Sheet1!F"&amp;MATCH(Readout!F$2,Sheet1!$E$1:$E$1715,0)+ROW()-ROW($A$4)),"")</f>
        <v/>
      </c>
      <c r="G180" t="str">
        <f ca="1">IF(ROW()-ROW($A$4)&lt;G$3,INDIRECT("Sheet1!F"&amp;MATCH(Readout!G$2,Sheet1!$E$1:$E$1715,0)+ROW()-ROW($A$4)),"")</f>
        <v/>
      </c>
      <c r="H180" t="str">
        <f ca="1">IF(ROW()-ROW($A$4)&lt;H$3,INDIRECT("Sheet1!F"&amp;MATCH(Readout!H$2,Sheet1!$E$1:$E$1715,0)+ROW()-ROW($A$4)),"")</f>
        <v/>
      </c>
      <c r="I180" t="str">
        <f ca="1">IF(ROW()-ROW($A$4)&lt;I$3,INDIRECT("Sheet1!F"&amp;MATCH(Readout!I$2,Sheet1!$E$1:$E$1715,0)+ROW()-ROW($A$4)),"")</f>
        <v/>
      </c>
      <c r="J180" t="str">
        <f ca="1">IF(ROW()-ROW($A$4)&lt;J$3,INDIRECT("Sheet1!F"&amp;MATCH(Readout!J$2,Sheet1!$E$1:$E$1715,0)+ROW()-ROW($A$4)),"")</f>
        <v/>
      </c>
      <c r="K180" t="str">
        <f ca="1">IF(ROW()-ROW($A$4)&lt;K$3,INDIRECT("Sheet1!F"&amp;MATCH(Readout!K$2,Sheet1!$E$1:$E$1715,0)+ROW()-ROW($A$4)),"")</f>
        <v/>
      </c>
      <c r="L180" t="str">
        <f ca="1">IF(ROW()-ROW($A$4)&lt;L$3,INDIRECT("Sheet1!F"&amp;MATCH(Readout!L$2,Sheet1!$E$1:$E$1715,0)+ROW()-ROW($A$4)),"")</f>
        <v/>
      </c>
      <c r="M180" t="str">
        <f ca="1">IF(ROW()-ROW($A$4)&lt;M$3,INDIRECT("Sheet1!F"&amp;MATCH(Readout!M$2,Sheet1!$E$1:$E$1715,0)+ROW()-ROW($A$4)),"")</f>
        <v/>
      </c>
      <c r="N180" t="str">
        <f ca="1">IF(ROW()-ROW($A$4)&lt;N$3,INDIRECT("Sheet1!F"&amp;MATCH(Readout!N$2,Sheet1!$E$1:$E$1715,0)+ROW()-ROW($A$4)),"")</f>
        <v/>
      </c>
      <c r="O180" t="str">
        <f ca="1">IF(ROW()-ROW($A$4)&lt;O$3,INDIRECT("Sheet1!F"&amp;MATCH(Readout!O$2,Sheet1!$E$1:$E$1715,0)+ROW()-ROW($A$4)),"")</f>
        <v/>
      </c>
      <c r="P180" t="str">
        <f ca="1">IF(ROW()-ROW($A$4)&lt;P$3,INDIRECT("Sheet1!F"&amp;MATCH(Readout!P$2,Sheet1!$E$1:$E$1715,0)+ROW()-ROW($A$4)),"")</f>
        <v/>
      </c>
      <c r="Q180" t="str">
        <f ca="1">IF(ROW()-ROW($A$4)&lt;Q$3,INDIRECT("Sheet1!F"&amp;MATCH(Readout!Q$2,Sheet1!$E$1:$E$1937,0)+ROW()-ROW($A$4)),"")</f>
        <v/>
      </c>
    </row>
    <row r="181" spans="2:17" x14ac:dyDescent="0.2">
      <c r="B181" t="str">
        <f ca="1">IF(ROW()-ROW($A$4)&lt;B$3,INDIRECT("Sheet1!F"&amp;MATCH(Readout!B$2,Sheet1!$E$1:$E$1715,0)+ROW()-ROW($A$4)),"")</f>
        <v/>
      </c>
      <c r="C181" t="str">
        <f ca="1">IF(ROW()-ROW($A$4)&lt;C$3,INDIRECT("Sheet1!F"&amp;MATCH(Readout!C$2,Sheet1!$E$1:$E$1715,0)+ROW()-ROW($A$4)),"")</f>
        <v/>
      </c>
      <c r="D181" t="str">
        <f ca="1">IF(ROW()-ROW($A$4)&lt;D$3,INDIRECT("Sheet1!F"&amp;MATCH(Readout!D$2,Sheet1!$E$1:$E$1715,0)+ROW()-ROW($A$4)),"")</f>
        <v/>
      </c>
      <c r="E181" t="str">
        <f ca="1">IF(ROW()-ROW($A$4)&lt;E$3,INDIRECT("Sheet1!F"&amp;MATCH(Readout!E$2,Sheet1!$E$1:$E$1715,0)+ROW()-ROW($A$4)),"")</f>
        <v/>
      </c>
      <c r="F181" t="str">
        <f ca="1">IF(ROW()-ROW($A$4)&lt;F$3,INDIRECT("Sheet1!F"&amp;MATCH(Readout!F$2,Sheet1!$E$1:$E$1715,0)+ROW()-ROW($A$4)),"")</f>
        <v/>
      </c>
      <c r="G181" t="str">
        <f ca="1">IF(ROW()-ROW($A$4)&lt;G$3,INDIRECT("Sheet1!F"&amp;MATCH(Readout!G$2,Sheet1!$E$1:$E$1715,0)+ROW()-ROW($A$4)),"")</f>
        <v/>
      </c>
      <c r="H181" t="str">
        <f ca="1">IF(ROW()-ROW($A$4)&lt;H$3,INDIRECT("Sheet1!F"&amp;MATCH(Readout!H$2,Sheet1!$E$1:$E$1715,0)+ROW()-ROW($A$4)),"")</f>
        <v/>
      </c>
      <c r="I181" t="str">
        <f ca="1">IF(ROW()-ROW($A$4)&lt;I$3,INDIRECT("Sheet1!F"&amp;MATCH(Readout!I$2,Sheet1!$E$1:$E$1715,0)+ROW()-ROW($A$4)),"")</f>
        <v/>
      </c>
      <c r="J181" t="str">
        <f ca="1">IF(ROW()-ROW($A$4)&lt;J$3,INDIRECT("Sheet1!F"&amp;MATCH(Readout!J$2,Sheet1!$E$1:$E$1715,0)+ROW()-ROW($A$4)),"")</f>
        <v/>
      </c>
      <c r="K181" t="str">
        <f ca="1">IF(ROW()-ROW($A$4)&lt;K$3,INDIRECT("Sheet1!F"&amp;MATCH(Readout!K$2,Sheet1!$E$1:$E$1715,0)+ROW()-ROW($A$4)),"")</f>
        <v/>
      </c>
      <c r="L181" t="str">
        <f ca="1">IF(ROW()-ROW($A$4)&lt;L$3,INDIRECT("Sheet1!F"&amp;MATCH(Readout!L$2,Sheet1!$E$1:$E$1715,0)+ROW()-ROW($A$4)),"")</f>
        <v/>
      </c>
      <c r="M181" t="str">
        <f ca="1">IF(ROW()-ROW($A$4)&lt;M$3,INDIRECT("Sheet1!F"&amp;MATCH(Readout!M$2,Sheet1!$E$1:$E$1715,0)+ROW()-ROW($A$4)),"")</f>
        <v/>
      </c>
      <c r="N181" t="str">
        <f ca="1">IF(ROW()-ROW($A$4)&lt;N$3,INDIRECT("Sheet1!F"&amp;MATCH(Readout!N$2,Sheet1!$E$1:$E$1715,0)+ROW()-ROW($A$4)),"")</f>
        <v/>
      </c>
      <c r="O181" t="str">
        <f ca="1">IF(ROW()-ROW($A$4)&lt;O$3,INDIRECT("Sheet1!F"&amp;MATCH(Readout!O$2,Sheet1!$E$1:$E$1715,0)+ROW()-ROW($A$4)),"")</f>
        <v/>
      </c>
      <c r="P181" t="str">
        <f ca="1">IF(ROW()-ROW($A$4)&lt;P$3,INDIRECT("Sheet1!F"&amp;MATCH(Readout!P$2,Sheet1!$E$1:$E$1715,0)+ROW()-ROW($A$4)),"")</f>
        <v/>
      </c>
      <c r="Q181" t="str">
        <f ca="1">IF(ROW()-ROW($A$4)&lt;Q$3,INDIRECT("Sheet1!F"&amp;MATCH(Readout!Q$2,Sheet1!$E$1:$E$1937,0)+ROW()-ROW($A$4)),"")</f>
        <v/>
      </c>
    </row>
    <row r="182" spans="2:17" x14ac:dyDescent="0.2">
      <c r="B182" t="str">
        <f ca="1">IF(ROW()-ROW($A$4)&lt;B$3,INDIRECT("Sheet1!F"&amp;MATCH(Readout!B$2,Sheet1!$E$1:$E$1715,0)+ROW()-ROW($A$4)),"")</f>
        <v/>
      </c>
      <c r="C182" t="str">
        <f ca="1">IF(ROW()-ROW($A$4)&lt;C$3,INDIRECT("Sheet1!F"&amp;MATCH(Readout!C$2,Sheet1!$E$1:$E$1715,0)+ROW()-ROW($A$4)),"")</f>
        <v/>
      </c>
      <c r="D182" t="str">
        <f ca="1">IF(ROW()-ROW($A$4)&lt;D$3,INDIRECT("Sheet1!F"&amp;MATCH(Readout!D$2,Sheet1!$E$1:$E$1715,0)+ROW()-ROW($A$4)),"")</f>
        <v/>
      </c>
      <c r="E182" t="str">
        <f ca="1">IF(ROW()-ROW($A$4)&lt;E$3,INDIRECT("Sheet1!F"&amp;MATCH(Readout!E$2,Sheet1!$E$1:$E$1715,0)+ROW()-ROW($A$4)),"")</f>
        <v/>
      </c>
      <c r="F182" t="str">
        <f ca="1">IF(ROW()-ROW($A$4)&lt;F$3,INDIRECT("Sheet1!F"&amp;MATCH(Readout!F$2,Sheet1!$E$1:$E$1715,0)+ROW()-ROW($A$4)),"")</f>
        <v/>
      </c>
      <c r="G182" t="str">
        <f ca="1">IF(ROW()-ROW($A$4)&lt;G$3,INDIRECT("Sheet1!F"&amp;MATCH(Readout!G$2,Sheet1!$E$1:$E$1715,0)+ROW()-ROW($A$4)),"")</f>
        <v/>
      </c>
      <c r="H182" t="str">
        <f ca="1">IF(ROW()-ROW($A$4)&lt;H$3,INDIRECT("Sheet1!F"&amp;MATCH(Readout!H$2,Sheet1!$E$1:$E$1715,0)+ROW()-ROW($A$4)),"")</f>
        <v/>
      </c>
      <c r="I182" t="str">
        <f ca="1">IF(ROW()-ROW($A$4)&lt;I$3,INDIRECT("Sheet1!F"&amp;MATCH(Readout!I$2,Sheet1!$E$1:$E$1715,0)+ROW()-ROW($A$4)),"")</f>
        <v/>
      </c>
      <c r="J182" t="str">
        <f ca="1">IF(ROW()-ROW($A$4)&lt;J$3,INDIRECT("Sheet1!F"&amp;MATCH(Readout!J$2,Sheet1!$E$1:$E$1715,0)+ROW()-ROW($A$4)),"")</f>
        <v/>
      </c>
      <c r="K182" t="str">
        <f ca="1">IF(ROW()-ROW($A$4)&lt;K$3,INDIRECT("Sheet1!F"&amp;MATCH(Readout!K$2,Sheet1!$E$1:$E$1715,0)+ROW()-ROW($A$4)),"")</f>
        <v/>
      </c>
      <c r="L182" t="str">
        <f ca="1">IF(ROW()-ROW($A$4)&lt;L$3,INDIRECT("Sheet1!F"&amp;MATCH(Readout!L$2,Sheet1!$E$1:$E$1715,0)+ROW()-ROW($A$4)),"")</f>
        <v/>
      </c>
      <c r="M182" t="str">
        <f ca="1">IF(ROW()-ROW($A$4)&lt;M$3,INDIRECT("Sheet1!F"&amp;MATCH(Readout!M$2,Sheet1!$E$1:$E$1715,0)+ROW()-ROW($A$4)),"")</f>
        <v/>
      </c>
      <c r="N182" t="str">
        <f ca="1">IF(ROW()-ROW($A$4)&lt;N$3,INDIRECT("Sheet1!F"&amp;MATCH(Readout!N$2,Sheet1!$E$1:$E$1715,0)+ROW()-ROW($A$4)),"")</f>
        <v/>
      </c>
      <c r="O182" t="str">
        <f ca="1">IF(ROW()-ROW($A$4)&lt;O$3,INDIRECT("Sheet1!F"&amp;MATCH(Readout!O$2,Sheet1!$E$1:$E$1715,0)+ROW()-ROW($A$4)),"")</f>
        <v/>
      </c>
      <c r="P182" t="str">
        <f ca="1">IF(ROW()-ROW($A$4)&lt;P$3,INDIRECT("Sheet1!F"&amp;MATCH(Readout!P$2,Sheet1!$E$1:$E$1715,0)+ROW()-ROW($A$4)),"")</f>
        <v/>
      </c>
      <c r="Q182" t="str">
        <f ca="1">IF(ROW()-ROW($A$4)&lt;Q$3,INDIRECT("Sheet1!F"&amp;MATCH(Readout!Q$2,Sheet1!$E$1:$E$1937,0)+ROW()-ROW($A$4)),"")</f>
        <v/>
      </c>
    </row>
    <row r="183" spans="2:17" x14ac:dyDescent="0.2">
      <c r="B183" t="str">
        <f ca="1">IF(ROW()-ROW($A$4)&lt;B$3,INDIRECT("Sheet1!F"&amp;MATCH(Readout!B$2,Sheet1!$E$1:$E$1715,0)+ROW()-ROW($A$4)),"")</f>
        <v/>
      </c>
      <c r="C183" t="str">
        <f ca="1">IF(ROW()-ROW($A$4)&lt;C$3,INDIRECT("Sheet1!F"&amp;MATCH(Readout!C$2,Sheet1!$E$1:$E$1715,0)+ROW()-ROW($A$4)),"")</f>
        <v/>
      </c>
      <c r="D183" t="str">
        <f ca="1">IF(ROW()-ROW($A$4)&lt;D$3,INDIRECT("Sheet1!F"&amp;MATCH(Readout!D$2,Sheet1!$E$1:$E$1715,0)+ROW()-ROW($A$4)),"")</f>
        <v/>
      </c>
      <c r="E183" t="str">
        <f ca="1">IF(ROW()-ROW($A$4)&lt;E$3,INDIRECT("Sheet1!F"&amp;MATCH(Readout!E$2,Sheet1!$E$1:$E$1715,0)+ROW()-ROW($A$4)),"")</f>
        <v/>
      </c>
      <c r="F183" t="str">
        <f ca="1">IF(ROW()-ROW($A$4)&lt;F$3,INDIRECT("Sheet1!F"&amp;MATCH(Readout!F$2,Sheet1!$E$1:$E$1715,0)+ROW()-ROW($A$4)),"")</f>
        <v/>
      </c>
      <c r="G183" t="str">
        <f ca="1">IF(ROW()-ROW($A$4)&lt;G$3,INDIRECT("Sheet1!F"&amp;MATCH(Readout!G$2,Sheet1!$E$1:$E$1715,0)+ROW()-ROW($A$4)),"")</f>
        <v/>
      </c>
      <c r="H183" t="str">
        <f ca="1">IF(ROW()-ROW($A$4)&lt;H$3,INDIRECT("Sheet1!F"&amp;MATCH(Readout!H$2,Sheet1!$E$1:$E$1715,0)+ROW()-ROW($A$4)),"")</f>
        <v/>
      </c>
      <c r="I183" t="str">
        <f ca="1">IF(ROW()-ROW($A$4)&lt;I$3,INDIRECT("Sheet1!F"&amp;MATCH(Readout!I$2,Sheet1!$E$1:$E$1715,0)+ROW()-ROW($A$4)),"")</f>
        <v/>
      </c>
      <c r="J183" t="str">
        <f ca="1">IF(ROW()-ROW($A$4)&lt;J$3,INDIRECT("Sheet1!F"&amp;MATCH(Readout!J$2,Sheet1!$E$1:$E$1715,0)+ROW()-ROW($A$4)),"")</f>
        <v/>
      </c>
      <c r="K183" t="str">
        <f ca="1">IF(ROW()-ROW($A$4)&lt;K$3,INDIRECT("Sheet1!F"&amp;MATCH(Readout!K$2,Sheet1!$E$1:$E$1715,0)+ROW()-ROW($A$4)),"")</f>
        <v/>
      </c>
      <c r="L183" t="str">
        <f ca="1">IF(ROW()-ROW($A$4)&lt;L$3,INDIRECT("Sheet1!F"&amp;MATCH(Readout!L$2,Sheet1!$E$1:$E$1715,0)+ROW()-ROW($A$4)),"")</f>
        <v/>
      </c>
      <c r="M183" t="str">
        <f ca="1">IF(ROW()-ROW($A$4)&lt;M$3,INDIRECT("Sheet1!F"&amp;MATCH(Readout!M$2,Sheet1!$E$1:$E$1715,0)+ROW()-ROW($A$4)),"")</f>
        <v/>
      </c>
      <c r="N183" t="str">
        <f ca="1">IF(ROW()-ROW($A$4)&lt;N$3,INDIRECT("Sheet1!F"&amp;MATCH(Readout!N$2,Sheet1!$E$1:$E$1715,0)+ROW()-ROW($A$4)),"")</f>
        <v/>
      </c>
      <c r="O183" t="str">
        <f ca="1">IF(ROW()-ROW($A$4)&lt;O$3,INDIRECT("Sheet1!F"&amp;MATCH(Readout!O$2,Sheet1!$E$1:$E$1715,0)+ROW()-ROW($A$4)),"")</f>
        <v/>
      </c>
      <c r="P183" t="str">
        <f ca="1">IF(ROW()-ROW($A$4)&lt;P$3,INDIRECT("Sheet1!F"&amp;MATCH(Readout!P$2,Sheet1!$E$1:$E$1715,0)+ROW()-ROW($A$4)),"")</f>
        <v/>
      </c>
      <c r="Q183" t="str">
        <f ca="1">IF(ROW()-ROW($A$4)&lt;Q$3,INDIRECT("Sheet1!F"&amp;MATCH(Readout!Q$2,Sheet1!$E$1:$E$1937,0)+ROW()-ROW($A$4)),"")</f>
        <v/>
      </c>
    </row>
    <row r="184" spans="2:17" x14ac:dyDescent="0.2">
      <c r="B184" t="str">
        <f ca="1">IF(ROW()-ROW($A$4)&lt;B$3,INDIRECT("Sheet1!F"&amp;MATCH(Readout!B$2,Sheet1!$E$1:$E$1715,0)+ROW()-ROW($A$4)),"")</f>
        <v/>
      </c>
      <c r="C184" t="str">
        <f ca="1">IF(ROW()-ROW($A$4)&lt;C$3,INDIRECT("Sheet1!F"&amp;MATCH(Readout!C$2,Sheet1!$E$1:$E$1715,0)+ROW()-ROW($A$4)),"")</f>
        <v/>
      </c>
      <c r="D184" t="str">
        <f ca="1">IF(ROW()-ROW($A$4)&lt;D$3,INDIRECT("Sheet1!F"&amp;MATCH(Readout!D$2,Sheet1!$E$1:$E$1715,0)+ROW()-ROW($A$4)),"")</f>
        <v/>
      </c>
      <c r="E184" t="str">
        <f ca="1">IF(ROW()-ROW($A$4)&lt;E$3,INDIRECT("Sheet1!F"&amp;MATCH(Readout!E$2,Sheet1!$E$1:$E$1715,0)+ROW()-ROW($A$4)),"")</f>
        <v/>
      </c>
      <c r="F184" t="str">
        <f ca="1">IF(ROW()-ROW($A$4)&lt;F$3,INDIRECT("Sheet1!F"&amp;MATCH(Readout!F$2,Sheet1!$E$1:$E$1715,0)+ROW()-ROW($A$4)),"")</f>
        <v/>
      </c>
      <c r="G184" t="str">
        <f ca="1">IF(ROW()-ROW($A$4)&lt;G$3,INDIRECT("Sheet1!F"&amp;MATCH(Readout!G$2,Sheet1!$E$1:$E$1715,0)+ROW()-ROW($A$4)),"")</f>
        <v/>
      </c>
      <c r="H184" t="str">
        <f ca="1">IF(ROW()-ROW($A$4)&lt;H$3,INDIRECT("Sheet1!F"&amp;MATCH(Readout!H$2,Sheet1!$E$1:$E$1715,0)+ROW()-ROW($A$4)),"")</f>
        <v/>
      </c>
      <c r="I184" t="str">
        <f ca="1">IF(ROW()-ROW($A$4)&lt;I$3,INDIRECT("Sheet1!F"&amp;MATCH(Readout!I$2,Sheet1!$E$1:$E$1715,0)+ROW()-ROW($A$4)),"")</f>
        <v/>
      </c>
      <c r="J184" t="str">
        <f ca="1">IF(ROW()-ROW($A$4)&lt;J$3,INDIRECT("Sheet1!F"&amp;MATCH(Readout!J$2,Sheet1!$E$1:$E$1715,0)+ROW()-ROW($A$4)),"")</f>
        <v/>
      </c>
      <c r="K184" t="str">
        <f ca="1">IF(ROW()-ROW($A$4)&lt;K$3,INDIRECT("Sheet1!F"&amp;MATCH(Readout!K$2,Sheet1!$E$1:$E$1715,0)+ROW()-ROW($A$4)),"")</f>
        <v/>
      </c>
      <c r="L184" t="str">
        <f ca="1">IF(ROW()-ROW($A$4)&lt;L$3,INDIRECT("Sheet1!F"&amp;MATCH(Readout!L$2,Sheet1!$E$1:$E$1715,0)+ROW()-ROW($A$4)),"")</f>
        <v/>
      </c>
      <c r="M184" t="str">
        <f ca="1">IF(ROW()-ROW($A$4)&lt;M$3,INDIRECT("Sheet1!F"&amp;MATCH(Readout!M$2,Sheet1!$E$1:$E$1715,0)+ROW()-ROW($A$4)),"")</f>
        <v/>
      </c>
      <c r="N184" t="str">
        <f ca="1">IF(ROW()-ROW($A$4)&lt;N$3,INDIRECT("Sheet1!F"&amp;MATCH(Readout!N$2,Sheet1!$E$1:$E$1715,0)+ROW()-ROW($A$4)),"")</f>
        <v/>
      </c>
      <c r="O184" t="str">
        <f ca="1">IF(ROW()-ROW($A$4)&lt;O$3,INDIRECT("Sheet1!F"&amp;MATCH(Readout!O$2,Sheet1!$E$1:$E$1715,0)+ROW()-ROW($A$4)),"")</f>
        <v/>
      </c>
      <c r="P184" t="str">
        <f ca="1">IF(ROW()-ROW($A$4)&lt;P$3,INDIRECT("Sheet1!F"&amp;MATCH(Readout!P$2,Sheet1!$E$1:$E$1715,0)+ROW()-ROW($A$4)),"")</f>
        <v/>
      </c>
      <c r="Q184" t="str">
        <f ca="1">IF(ROW()-ROW($A$4)&lt;Q$3,INDIRECT("Sheet1!F"&amp;MATCH(Readout!Q$2,Sheet1!$E$1:$E$1937,0)+ROW()-ROW($A$4)),"")</f>
        <v/>
      </c>
    </row>
    <row r="185" spans="2:17" x14ac:dyDescent="0.2">
      <c r="B185" t="str">
        <f ca="1">IF(ROW()-ROW($A$4)&lt;B$3,INDIRECT("Sheet1!F"&amp;MATCH(Readout!B$2,Sheet1!$E$1:$E$1715,0)+ROW()-ROW($A$4)),"")</f>
        <v/>
      </c>
      <c r="C185" t="str">
        <f ca="1">IF(ROW()-ROW($A$4)&lt;C$3,INDIRECT("Sheet1!F"&amp;MATCH(Readout!C$2,Sheet1!$E$1:$E$1715,0)+ROW()-ROW($A$4)),"")</f>
        <v/>
      </c>
      <c r="D185" t="str">
        <f ca="1">IF(ROW()-ROW($A$4)&lt;D$3,INDIRECT("Sheet1!F"&amp;MATCH(Readout!D$2,Sheet1!$E$1:$E$1715,0)+ROW()-ROW($A$4)),"")</f>
        <v/>
      </c>
      <c r="E185" t="str">
        <f ca="1">IF(ROW()-ROW($A$4)&lt;E$3,INDIRECT("Sheet1!F"&amp;MATCH(Readout!E$2,Sheet1!$E$1:$E$1715,0)+ROW()-ROW($A$4)),"")</f>
        <v/>
      </c>
      <c r="F185" t="str">
        <f ca="1">IF(ROW()-ROW($A$4)&lt;F$3,INDIRECT("Sheet1!F"&amp;MATCH(Readout!F$2,Sheet1!$E$1:$E$1715,0)+ROW()-ROW($A$4)),"")</f>
        <v/>
      </c>
      <c r="G185" t="str">
        <f ca="1">IF(ROW()-ROW($A$4)&lt;G$3,INDIRECT("Sheet1!F"&amp;MATCH(Readout!G$2,Sheet1!$E$1:$E$1715,0)+ROW()-ROW($A$4)),"")</f>
        <v/>
      </c>
      <c r="H185" t="str">
        <f ca="1">IF(ROW()-ROW($A$4)&lt;H$3,INDIRECT("Sheet1!F"&amp;MATCH(Readout!H$2,Sheet1!$E$1:$E$1715,0)+ROW()-ROW($A$4)),"")</f>
        <v/>
      </c>
      <c r="I185" t="str">
        <f ca="1">IF(ROW()-ROW($A$4)&lt;I$3,INDIRECT("Sheet1!F"&amp;MATCH(Readout!I$2,Sheet1!$E$1:$E$1715,0)+ROW()-ROW($A$4)),"")</f>
        <v/>
      </c>
      <c r="J185" t="str">
        <f ca="1">IF(ROW()-ROW($A$4)&lt;J$3,INDIRECT("Sheet1!F"&amp;MATCH(Readout!J$2,Sheet1!$E$1:$E$1715,0)+ROW()-ROW($A$4)),"")</f>
        <v/>
      </c>
      <c r="K185" t="str">
        <f ca="1">IF(ROW()-ROW($A$4)&lt;K$3,INDIRECT("Sheet1!F"&amp;MATCH(Readout!K$2,Sheet1!$E$1:$E$1715,0)+ROW()-ROW($A$4)),"")</f>
        <v/>
      </c>
      <c r="L185" t="str">
        <f ca="1">IF(ROW()-ROW($A$4)&lt;L$3,INDIRECT("Sheet1!F"&amp;MATCH(Readout!L$2,Sheet1!$E$1:$E$1715,0)+ROW()-ROW($A$4)),"")</f>
        <v/>
      </c>
      <c r="M185" t="str">
        <f ca="1">IF(ROW()-ROW($A$4)&lt;M$3,INDIRECT("Sheet1!F"&amp;MATCH(Readout!M$2,Sheet1!$E$1:$E$1715,0)+ROW()-ROW($A$4)),"")</f>
        <v/>
      </c>
      <c r="N185" t="str">
        <f ca="1">IF(ROW()-ROW($A$4)&lt;N$3,INDIRECT("Sheet1!F"&amp;MATCH(Readout!N$2,Sheet1!$E$1:$E$1715,0)+ROW()-ROW($A$4)),"")</f>
        <v/>
      </c>
      <c r="O185" t="str">
        <f ca="1">IF(ROW()-ROW($A$4)&lt;O$3,INDIRECT("Sheet1!F"&amp;MATCH(Readout!O$2,Sheet1!$E$1:$E$1715,0)+ROW()-ROW($A$4)),"")</f>
        <v/>
      </c>
      <c r="P185" t="str">
        <f ca="1">IF(ROW()-ROW($A$4)&lt;P$3,INDIRECT("Sheet1!F"&amp;MATCH(Readout!P$2,Sheet1!$E$1:$E$1715,0)+ROW()-ROW($A$4)),"")</f>
        <v/>
      </c>
      <c r="Q185" t="str">
        <f ca="1">IF(ROW()-ROW($A$4)&lt;Q$3,INDIRECT("Sheet1!F"&amp;MATCH(Readout!Q$2,Sheet1!$E$1:$E$1937,0)+ROW()-ROW($A$4)),"")</f>
        <v/>
      </c>
    </row>
    <row r="186" spans="2:17" x14ac:dyDescent="0.2">
      <c r="B186" t="str">
        <f ca="1">IF(ROW()-ROW($A$4)&lt;B$3,INDIRECT("Sheet1!F"&amp;MATCH(Readout!B$2,Sheet1!$E$1:$E$1715,0)+ROW()-ROW($A$4)),"")</f>
        <v/>
      </c>
      <c r="C186" t="str">
        <f ca="1">IF(ROW()-ROW($A$4)&lt;C$3,INDIRECT("Sheet1!F"&amp;MATCH(Readout!C$2,Sheet1!$E$1:$E$1715,0)+ROW()-ROW($A$4)),"")</f>
        <v/>
      </c>
      <c r="D186" t="str">
        <f ca="1">IF(ROW()-ROW($A$4)&lt;D$3,INDIRECT("Sheet1!F"&amp;MATCH(Readout!D$2,Sheet1!$E$1:$E$1715,0)+ROW()-ROW($A$4)),"")</f>
        <v/>
      </c>
      <c r="E186" t="str">
        <f ca="1">IF(ROW()-ROW($A$4)&lt;E$3,INDIRECT("Sheet1!F"&amp;MATCH(Readout!E$2,Sheet1!$E$1:$E$1715,0)+ROW()-ROW($A$4)),"")</f>
        <v/>
      </c>
      <c r="F186" t="str">
        <f ca="1">IF(ROW()-ROW($A$4)&lt;F$3,INDIRECT("Sheet1!F"&amp;MATCH(Readout!F$2,Sheet1!$E$1:$E$1715,0)+ROW()-ROW($A$4)),"")</f>
        <v/>
      </c>
      <c r="G186" t="str">
        <f ca="1">IF(ROW()-ROW($A$4)&lt;G$3,INDIRECT("Sheet1!F"&amp;MATCH(Readout!G$2,Sheet1!$E$1:$E$1715,0)+ROW()-ROW($A$4)),"")</f>
        <v/>
      </c>
      <c r="H186" t="str">
        <f ca="1">IF(ROW()-ROW($A$4)&lt;H$3,INDIRECT("Sheet1!F"&amp;MATCH(Readout!H$2,Sheet1!$E$1:$E$1715,0)+ROW()-ROW($A$4)),"")</f>
        <v/>
      </c>
      <c r="I186" t="str">
        <f ca="1">IF(ROW()-ROW($A$4)&lt;I$3,INDIRECT("Sheet1!F"&amp;MATCH(Readout!I$2,Sheet1!$E$1:$E$1715,0)+ROW()-ROW($A$4)),"")</f>
        <v/>
      </c>
      <c r="J186" t="str">
        <f ca="1">IF(ROW()-ROW($A$4)&lt;J$3,INDIRECT("Sheet1!F"&amp;MATCH(Readout!J$2,Sheet1!$E$1:$E$1715,0)+ROW()-ROW($A$4)),"")</f>
        <v/>
      </c>
      <c r="K186" t="str">
        <f ca="1">IF(ROW()-ROW($A$4)&lt;K$3,INDIRECT("Sheet1!F"&amp;MATCH(Readout!K$2,Sheet1!$E$1:$E$1715,0)+ROW()-ROW($A$4)),"")</f>
        <v/>
      </c>
      <c r="L186" t="str">
        <f ca="1">IF(ROW()-ROW($A$4)&lt;L$3,INDIRECT("Sheet1!F"&amp;MATCH(Readout!L$2,Sheet1!$E$1:$E$1715,0)+ROW()-ROW($A$4)),"")</f>
        <v/>
      </c>
      <c r="M186" t="str">
        <f ca="1">IF(ROW()-ROW($A$4)&lt;M$3,INDIRECT("Sheet1!F"&amp;MATCH(Readout!M$2,Sheet1!$E$1:$E$1715,0)+ROW()-ROW($A$4)),"")</f>
        <v/>
      </c>
      <c r="N186" t="str">
        <f ca="1">IF(ROW()-ROW($A$4)&lt;N$3,INDIRECT("Sheet1!F"&amp;MATCH(Readout!N$2,Sheet1!$E$1:$E$1715,0)+ROW()-ROW($A$4)),"")</f>
        <v/>
      </c>
      <c r="O186" t="str">
        <f ca="1">IF(ROW()-ROW($A$4)&lt;O$3,INDIRECT("Sheet1!F"&amp;MATCH(Readout!O$2,Sheet1!$E$1:$E$1715,0)+ROW()-ROW($A$4)),"")</f>
        <v/>
      </c>
      <c r="P186" t="str">
        <f ca="1">IF(ROW()-ROW($A$4)&lt;P$3,INDIRECT("Sheet1!F"&amp;MATCH(Readout!P$2,Sheet1!$E$1:$E$1715,0)+ROW()-ROW($A$4)),"")</f>
        <v/>
      </c>
      <c r="Q186" t="str">
        <f ca="1">IF(ROW()-ROW($A$4)&lt;Q$3,INDIRECT("Sheet1!F"&amp;MATCH(Readout!Q$2,Sheet1!$E$1:$E$1937,0)+ROW()-ROW($A$4)),"")</f>
        <v/>
      </c>
    </row>
    <row r="187" spans="2:17" x14ac:dyDescent="0.2">
      <c r="B187" t="str">
        <f ca="1">IF(ROW()-ROW($A$4)&lt;B$3,INDIRECT("Sheet1!F"&amp;MATCH(Readout!B$2,Sheet1!$E$1:$E$1715,0)+ROW()-ROW($A$4)),"")</f>
        <v/>
      </c>
      <c r="C187" t="str">
        <f ca="1">IF(ROW()-ROW($A$4)&lt;C$3,INDIRECT("Sheet1!F"&amp;MATCH(Readout!C$2,Sheet1!$E$1:$E$1715,0)+ROW()-ROW($A$4)),"")</f>
        <v/>
      </c>
      <c r="D187" t="str">
        <f ca="1">IF(ROW()-ROW($A$4)&lt;D$3,INDIRECT("Sheet1!F"&amp;MATCH(Readout!D$2,Sheet1!$E$1:$E$1715,0)+ROW()-ROW($A$4)),"")</f>
        <v/>
      </c>
      <c r="E187" t="str">
        <f ca="1">IF(ROW()-ROW($A$4)&lt;E$3,INDIRECT("Sheet1!F"&amp;MATCH(Readout!E$2,Sheet1!$E$1:$E$1715,0)+ROW()-ROW($A$4)),"")</f>
        <v/>
      </c>
      <c r="F187" t="str">
        <f ca="1">IF(ROW()-ROW($A$4)&lt;F$3,INDIRECT("Sheet1!F"&amp;MATCH(Readout!F$2,Sheet1!$E$1:$E$1715,0)+ROW()-ROW($A$4)),"")</f>
        <v/>
      </c>
      <c r="G187" t="str">
        <f ca="1">IF(ROW()-ROW($A$4)&lt;G$3,INDIRECT("Sheet1!F"&amp;MATCH(Readout!G$2,Sheet1!$E$1:$E$1715,0)+ROW()-ROW($A$4)),"")</f>
        <v/>
      </c>
      <c r="H187" t="str">
        <f ca="1">IF(ROW()-ROW($A$4)&lt;H$3,INDIRECT("Sheet1!F"&amp;MATCH(Readout!H$2,Sheet1!$E$1:$E$1715,0)+ROW()-ROW($A$4)),"")</f>
        <v/>
      </c>
      <c r="I187" t="str">
        <f ca="1">IF(ROW()-ROW($A$4)&lt;I$3,INDIRECT("Sheet1!F"&amp;MATCH(Readout!I$2,Sheet1!$E$1:$E$1715,0)+ROW()-ROW($A$4)),"")</f>
        <v/>
      </c>
      <c r="J187" t="str">
        <f ca="1">IF(ROW()-ROW($A$4)&lt;J$3,INDIRECT("Sheet1!F"&amp;MATCH(Readout!J$2,Sheet1!$E$1:$E$1715,0)+ROW()-ROW($A$4)),"")</f>
        <v/>
      </c>
      <c r="K187" t="str">
        <f ca="1">IF(ROW()-ROW($A$4)&lt;K$3,INDIRECT("Sheet1!F"&amp;MATCH(Readout!K$2,Sheet1!$E$1:$E$1715,0)+ROW()-ROW($A$4)),"")</f>
        <v/>
      </c>
      <c r="L187" t="str">
        <f ca="1">IF(ROW()-ROW($A$4)&lt;L$3,INDIRECT("Sheet1!F"&amp;MATCH(Readout!L$2,Sheet1!$E$1:$E$1715,0)+ROW()-ROW($A$4)),"")</f>
        <v/>
      </c>
      <c r="M187" t="str">
        <f ca="1">IF(ROW()-ROW($A$4)&lt;M$3,INDIRECT("Sheet1!F"&amp;MATCH(Readout!M$2,Sheet1!$E$1:$E$1715,0)+ROW()-ROW($A$4)),"")</f>
        <v/>
      </c>
      <c r="N187" t="str">
        <f ca="1">IF(ROW()-ROW($A$4)&lt;N$3,INDIRECT("Sheet1!F"&amp;MATCH(Readout!N$2,Sheet1!$E$1:$E$1715,0)+ROW()-ROW($A$4)),"")</f>
        <v/>
      </c>
      <c r="O187" t="str">
        <f ca="1">IF(ROW()-ROW($A$4)&lt;O$3,INDIRECT("Sheet1!F"&amp;MATCH(Readout!O$2,Sheet1!$E$1:$E$1715,0)+ROW()-ROW($A$4)),"")</f>
        <v/>
      </c>
      <c r="P187" t="str">
        <f ca="1">IF(ROW()-ROW($A$4)&lt;P$3,INDIRECT("Sheet1!F"&amp;MATCH(Readout!P$2,Sheet1!$E$1:$E$1715,0)+ROW()-ROW($A$4)),"")</f>
        <v/>
      </c>
      <c r="Q187" t="str">
        <f ca="1">IF(ROW()-ROW($A$4)&lt;Q$3,INDIRECT("Sheet1!F"&amp;MATCH(Readout!Q$2,Sheet1!$E$1:$E$1937,0)+ROW()-ROW($A$4)),"")</f>
        <v/>
      </c>
    </row>
    <row r="188" spans="2:17" x14ac:dyDescent="0.2">
      <c r="B188" t="str">
        <f ca="1">IF(ROW()-ROW($A$4)&lt;B$3,INDIRECT("Sheet1!F"&amp;MATCH(Readout!B$2,Sheet1!$E$1:$E$1715,0)+ROW()-ROW($A$4)),"")</f>
        <v/>
      </c>
      <c r="C188" t="str">
        <f ca="1">IF(ROW()-ROW($A$4)&lt;C$3,INDIRECT("Sheet1!F"&amp;MATCH(Readout!C$2,Sheet1!$E$1:$E$1715,0)+ROW()-ROW($A$4)),"")</f>
        <v/>
      </c>
      <c r="D188" t="str">
        <f ca="1">IF(ROW()-ROW($A$4)&lt;D$3,INDIRECT("Sheet1!F"&amp;MATCH(Readout!D$2,Sheet1!$E$1:$E$1715,0)+ROW()-ROW($A$4)),"")</f>
        <v/>
      </c>
      <c r="E188" t="str">
        <f ca="1">IF(ROW()-ROW($A$4)&lt;E$3,INDIRECT("Sheet1!F"&amp;MATCH(Readout!E$2,Sheet1!$E$1:$E$1715,0)+ROW()-ROW($A$4)),"")</f>
        <v/>
      </c>
      <c r="F188" t="str">
        <f ca="1">IF(ROW()-ROW($A$4)&lt;F$3,INDIRECT("Sheet1!F"&amp;MATCH(Readout!F$2,Sheet1!$E$1:$E$1715,0)+ROW()-ROW($A$4)),"")</f>
        <v/>
      </c>
      <c r="G188" t="str">
        <f ca="1">IF(ROW()-ROW($A$4)&lt;G$3,INDIRECT("Sheet1!F"&amp;MATCH(Readout!G$2,Sheet1!$E$1:$E$1715,0)+ROW()-ROW($A$4)),"")</f>
        <v/>
      </c>
      <c r="H188" t="str">
        <f ca="1">IF(ROW()-ROW($A$4)&lt;H$3,INDIRECT("Sheet1!F"&amp;MATCH(Readout!H$2,Sheet1!$E$1:$E$1715,0)+ROW()-ROW($A$4)),"")</f>
        <v/>
      </c>
      <c r="I188" t="str">
        <f ca="1">IF(ROW()-ROW($A$4)&lt;I$3,INDIRECT("Sheet1!F"&amp;MATCH(Readout!I$2,Sheet1!$E$1:$E$1715,0)+ROW()-ROW($A$4)),"")</f>
        <v/>
      </c>
      <c r="J188" t="str">
        <f ca="1">IF(ROW()-ROW($A$4)&lt;J$3,INDIRECT("Sheet1!F"&amp;MATCH(Readout!J$2,Sheet1!$E$1:$E$1715,0)+ROW()-ROW($A$4)),"")</f>
        <v/>
      </c>
      <c r="K188" t="str">
        <f ca="1">IF(ROW()-ROW($A$4)&lt;K$3,INDIRECT("Sheet1!F"&amp;MATCH(Readout!K$2,Sheet1!$E$1:$E$1715,0)+ROW()-ROW($A$4)),"")</f>
        <v/>
      </c>
      <c r="L188" t="str">
        <f ca="1">IF(ROW()-ROW($A$4)&lt;L$3,INDIRECT("Sheet1!F"&amp;MATCH(Readout!L$2,Sheet1!$E$1:$E$1715,0)+ROW()-ROW($A$4)),"")</f>
        <v/>
      </c>
      <c r="M188" t="str">
        <f ca="1">IF(ROW()-ROW($A$4)&lt;M$3,INDIRECT("Sheet1!F"&amp;MATCH(Readout!M$2,Sheet1!$E$1:$E$1715,0)+ROW()-ROW($A$4)),"")</f>
        <v/>
      </c>
      <c r="N188" t="str">
        <f ca="1">IF(ROW()-ROW($A$4)&lt;N$3,INDIRECT("Sheet1!F"&amp;MATCH(Readout!N$2,Sheet1!$E$1:$E$1715,0)+ROW()-ROW($A$4)),"")</f>
        <v/>
      </c>
      <c r="O188" t="str">
        <f ca="1">IF(ROW()-ROW($A$4)&lt;O$3,INDIRECT("Sheet1!F"&amp;MATCH(Readout!O$2,Sheet1!$E$1:$E$1715,0)+ROW()-ROW($A$4)),"")</f>
        <v/>
      </c>
      <c r="P188" t="str">
        <f ca="1">IF(ROW()-ROW($A$4)&lt;P$3,INDIRECT("Sheet1!F"&amp;MATCH(Readout!P$2,Sheet1!$E$1:$E$1715,0)+ROW()-ROW($A$4)),"")</f>
        <v/>
      </c>
      <c r="Q188" t="str">
        <f ca="1">IF(ROW()-ROW($A$4)&lt;Q$3,INDIRECT("Sheet1!F"&amp;MATCH(Readout!Q$2,Sheet1!$E$1:$E$1937,0)+ROW()-ROW($A$4)),"")</f>
        <v/>
      </c>
    </row>
    <row r="189" spans="2:17" x14ac:dyDescent="0.2">
      <c r="B189" t="str">
        <f ca="1">IF(ROW()-ROW($A$4)&lt;B$3,INDIRECT("Sheet1!F"&amp;MATCH(Readout!B$2,Sheet1!$E$1:$E$1715,0)+ROW()-ROW($A$4)),"")</f>
        <v/>
      </c>
      <c r="C189" t="str">
        <f ca="1">IF(ROW()-ROW($A$4)&lt;C$3,INDIRECT("Sheet1!F"&amp;MATCH(Readout!C$2,Sheet1!$E$1:$E$1715,0)+ROW()-ROW($A$4)),"")</f>
        <v/>
      </c>
      <c r="D189" t="str">
        <f ca="1">IF(ROW()-ROW($A$4)&lt;D$3,INDIRECT("Sheet1!F"&amp;MATCH(Readout!D$2,Sheet1!$E$1:$E$1715,0)+ROW()-ROW($A$4)),"")</f>
        <v/>
      </c>
      <c r="E189" t="str">
        <f ca="1">IF(ROW()-ROW($A$4)&lt;E$3,INDIRECT("Sheet1!F"&amp;MATCH(Readout!E$2,Sheet1!$E$1:$E$1715,0)+ROW()-ROW($A$4)),"")</f>
        <v/>
      </c>
      <c r="F189" t="str">
        <f ca="1">IF(ROW()-ROW($A$4)&lt;F$3,INDIRECT("Sheet1!F"&amp;MATCH(Readout!F$2,Sheet1!$E$1:$E$1715,0)+ROW()-ROW($A$4)),"")</f>
        <v/>
      </c>
      <c r="G189" t="str">
        <f ca="1">IF(ROW()-ROW($A$4)&lt;G$3,INDIRECT("Sheet1!F"&amp;MATCH(Readout!G$2,Sheet1!$E$1:$E$1715,0)+ROW()-ROW($A$4)),"")</f>
        <v/>
      </c>
      <c r="H189" t="str">
        <f ca="1">IF(ROW()-ROW($A$4)&lt;H$3,INDIRECT("Sheet1!F"&amp;MATCH(Readout!H$2,Sheet1!$E$1:$E$1715,0)+ROW()-ROW($A$4)),"")</f>
        <v/>
      </c>
      <c r="I189" t="str">
        <f ca="1">IF(ROW()-ROW($A$4)&lt;I$3,INDIRECT("Sheet1!F"&amp;MATCH(Readout!I$2,Sheet1!$E$1:$E$1715,0)+ROW()-ROW($A$4)),"")</f>
        <v/>
      </c>
      <c r="J189" t="str">
        <f ca="1">IF(ROW()-ROW($A$4)&lt;J$3,INDIRECT("Sheet1!F"&amp;MATCH(Readout!J$2,Sheet1!$E$1:$E$1715,0)+ROW()-ROW($A$4)),"")</f>
        <v/>
      </c>
      <c r="K189" t="str">
        <f ca="1">IF(ROW()-ROW($A$4)&lt;K$3,INDIRECT("Sheet1!F"&amp;MATCH(Readout!K$2,Sheet1!$E$1:$E$1715,0)+ROW()-ROW($A$4)),"")</f>
        <v/>
      </c>
      <c r="L189" t="str">
        <f ca="1">IF(ROW()-ROW($A$4)&lt;L$3,INDIRECT("Sheet1!F"&amp;MATCH(Readout!L$2,Sheet1!$E$1:$E$1715,0)+ROW()-ROW($A$4)),"")</f>
        <v/>
      </c>
      <c r="M189" t="str">
        <f ca="1">IF(ROW()-ROW($A$4)&lt;M$3,INDIRECT("Sheet1!F"&amp;MATCH(Readout!M$2,Sheet1!$E$1:$E$1715,0)+ROW()-ROW($A$4)),"")</f>
        <v/>
      </c>
      <c r="N189" t="str">
        <f ca="1">IF(ROW()-ROW($A$4)&lt;N$3,INDIRECT("Sheet1!F"&amp;MATCH(Readout!N$2,Sheet1!$E$1:$E$1715,0)+ROW()-ROW($A$4)),"")</f>
        <v/>
      </c>
      <c r="O189" t="str">
        <f ca="1">IF(ROW()-ROW($A$4)&lt;O$3,INDIRECT("Sheet1!F"&amp;MATCH(Readout!O$2,Sheet1!$E$1:$E$1715,0)+ROW()-ROW($A$4)),"")</f>
        <v/>
      </c>
      <c r="P189" t="str">
        <f ca="1">IF(ROW()-ROW($A$4)&lt;P$3,INDIRECT("Sheet1!F"&amp;MATCH(Readout!P$2,Sheet1!$E$1:$E$1715,0)+ROW()-ROW($A$4)),"")</f>
        <v/>
      </c>
      <c r="Q189" t="str">
        <f ca="1">IF(ROW()-ROW($A$4)&lt;Q$3,INDIRECT("Sheet1!F"&amp;MATCH(Readout!Q$2,Sheet1!$E$1:$E$1937,0)+ROW()-ROW($A$4)),"")</f>
        <v/>
      </c>
    </row>
    <row r="190" spans="2:17" x14ac:dyDescent="0.2">
      <c r="B190" t="str">
        <f ca="1">IF(ROW()-ROW($A$4)&lt;B$3,INDIRECT("Sheet1!F"&amp;MATCH(Readout!B$2,Sheet1!$E$1:$E$1715,0)+ROW()-ROW($A$4)),"")</f>
        <v/>
      </c>
      <c r="C190" t="str">
        <f ca="1">IF(ROW()-ROW($A$4)&lt;C$3,INDIRECT("Sheet1!F"&amp;MATCH(Readout!C$2,Sheet1!$E$1:$E$1715,0)+ROW()-ROW($A$4)),"")</f>
        <v/>
      </c>
      <c r="D190" t="str">
        <f ca="1">IF(ROW()-ROW($A$4)&lt;D$3,INDIRECT("Sheet1!F"&amp;MATCH(Readout!D$2,Sheet1!$E$1:$E$1715,0)+ROW()-ROW($A$4)),"")</f>
        <v/>
      </c>
      <c r="E190" t="str">
        <f ca="1">IF(ROW()-ROW($A$4)&lt;E$3,INDIRECT("Sheet1!F"&amp;MATCH(Readout!E$2,Sheet1!$E$1:$E$1715,0)+ROW()-ROW($A$4)),"")</f>
        <v/>
      </c>
      <c r="F190" t="str">
        <f ca="1">IF(ROW()-ROW($A$4)&lt;F$3,INDIRECT("Sheet1!F"&amp;MATCH(Readout!F$2,Sheet1!$E$1:$E$1715,0)+ROW()-ROW($A$4)),"")</f>
        <v/>
      </c>
      <c r="G190" t="str">
        <f ca="1">IF(ROW()-ROW($A$4)&lt;G$3,INDIRECT("Sheet1!F"&amp;MATCH(Readout!G$2,Sheet1!$E$1:$E$1715,0)+ROW()-ROW($A$4)),"")</f>
        <v/>
      </c>
      <c r="H190" t="str">
        <f ca="1">IF(ROW()-ROW($A$4)&lt;H$3,INDIRECT("Sheet1!F"&amp;MATCH(Readout!H$2,Sheet1!$E$1:$E$1715,0)+ROW()-ROW($A$4)),"")</f>
        <v/>
      </c>
      <c r="I190" t="str">
        <f ca="1">IF(ROW()-ROW($A$4)&lt;I$3,INDIRECT("Sheet1!F"&amp;MATCH(Readout!I$2,Sheet1!$E$1:$E$1715,0)+ROW()-ROW($A$4)),"")</f>
        <v/>
      </c>
      <c r="J190" t="str">
        <f ca="1">IF(ROW()-ROW($A$4)&lt;J$3,INDIRECT("Sheet1!F"&amp;MATCH(Readout!J$2,Sheet1!$E$1:$E$1715,0)+ROW()-ROW($A$4)),"")</f>
        <v/>
      </c>
      <c r="K190" t="str">
        <f ca="1">IF(ROW()-ROW($A$4)&lt;K$3,INDIRECT("Sheet1!F"&amp;MATCH(Readout!K$2,Sheet1!$E$1:$E$1715,0)+ROW()-ROW($A$4)),"")</f>
        <v/>
      </c>
      <c r="L190" t="str">
        <f ca="1">IF(ROW()-ROW($A$4)&lt;L$3,INDIRECT("Sheet1!F"&amp;MATCH(Readout!L$2,Sheet1!$E$1:$E$1715,0)+ROW()-ROW($A$4)),"")</f>
        <v/>
      </c>
      <c r="M190" t="str">
        <f ca="1">IF(ROW()-ROW($A$4)&lt;M$3,INDIRECT("Sheet1!F"&amp;MATCH(Readout!M$2,Sheet1!$E$1:$E$1715,0)+ROW()-ROW($A$4)),"")</f>
        <v/>
      </c>
      <c r="N190" t="str">
        <f ca="1">IF(ROW()-ROW($A$4)&lt;N$3,INDIRECT("Sheet1!F"&amp;MATCH(Readout!N$2,Sheet1!$E$1:$E$1715,0)+ROW()-ROW($A$4)),"")</f>
        <v/>
      </c>
      <c r="O190" t="str">
        <f ca="1">IF(ROW()-ROW($A$4)&lt;O$3,INDIRECT("Sheet1!F"&amp;MATCH(Readout!O$2,Sheet1!$E$1:$E$1715,0)+ROW()-ROW($A$4)),"")</f>
        <v/>
      </c>
      <c r="P190" t="str">
        <f ca="1">IF(ROW()-ROW($A$4)&lt;P$3,INDIRECT("Sheet1!F"&amp;MATCH(Readout!P$2,Sheet1!$E$1:$E$1715,0)+ROW()-ROW($A$4)),"")</f>
        <v/>
      </c>
      <c r="Q190" t="str">
        <f ca="1">IF(ROW()-ROW($A$4)&lt;Q$3,INDIRECT("Sheet1!F"&amp;MATCH(Readout!Q$2,Sheet1!$E$1:$E$1937,0)+ROW()-ROW($A$4)),"")</f>
        <v/>
      </c>
    </row>
    <row r="191" spans="2:17" x14ac:dyDescent="0.2">
      <c r="B191" t="str">
        <f ca="1">IF(ROW()-ROW($A$4)&lt;B$3,INDIRECT("Sheet1!F"&amp;MATCH(Readout!B$2,Sheet1!$E$1:$E$1715,0)+ROW()-ROW($A$4)),"")</f>
        <v/>
      </c>
      <c r="C191" t="str">
        <f ca="1">IF(ROW()-ROW($A$4)&lt;C$3,INDIRECT("Sheet1!F"&amp;MATCH(Readout!C$2,Sheet1!$E$1:$E$1715,0)+ROW()-ROW($A$4)),"")</f>
        <v/>
      </c>
      <c r="D191" t="str">
        <f ca="1">IF(ROW()-ROW($A$4)&lt;D$3,INDIRECT("Sheet1!F"&amp;MATCH(Readout!D$2,Sheet1!$E$1:$E$1715,0)+ROW()-ROW($A$4)),"")</f>
        <v/>
      </c>
      <c r="E191" t="str">
        <f ca="1">IF(ROW()-ROW($A$4)&lt;E$3,INDIRECT("Sheet1!F"&amp;MATCH(Readout!E$2,Sheet1!$E$1:$E$1715,0)+ROW()-ROW($A$4)),"")</f>
        <v/>
      </c>
      <c r="F191" t="str">
        <f ca="1">IF(ROW()-ROW($A$4)&lt;F$3,INDIRECT("Sheet1!F"&amp;MATCH(Readout!F$2,Sheet1!$E$1:$E$1715,0)+ROW()-ROW($A$4)),"")</f>
        <v/>
      </c>
      <c r="G191" t="str">
        <f ca="1">IF(ROW()-ROW($A$4)&lt;G$3,INDIRECT("Sheet1!F"&amp;MATCH(Readout!G$2,Sheet1!$E$1:$E$1715,0)+ROW()-ROW($A$4)),"")</f>
        <v/>
      </c>
      <c r="H191" t="str">
        <f ca="1">IF(ROW()-ROW($A$4)&lt;H$3,INDIRECT("Sheet1!F"&amp;MATCH(Readout!H$2,Sheet1!$E$1:$E$1715,0)+ROW()-ROW($A$4)),"")</f>
        <v/>
      </c>
      <c r="I191" t="str">
        <f ca="1">IF(ROW()-ROW($A$4)&lt;I$3,INDIRECT("Sheet1!F"&amp;MATCH(Readout!I$2,Sheet1!$E$1:$E$1715,0)+ROW()-ROW($A$4)),"")</f>
        <v/>
      </c>
      <c r="J191" t="str">
        <f ca="1">IF(ROW()-ROW($A$4)&lt;J$3,INDIRECT("Sheet1!F"&amp;MATCH(Readout!J$2,Sheet1!$E$1:$E$1715,0)+ROW()-ROW($A$4)),"")</f>
        <v/>
      </c>
      <c r="K191" t="str">
        <f ca="1">IF(ROW()-ROW($A$4)&lt;K$3,INDIRECT("Sheet1!F"&amp;MATCH(Readout!K$2,Sheet1!$E$1:$E$1715,0)+ROW()-ROW($A$4)),"")</f>
        <v/>
      </c>
      <c r="L191" t="str">
        <f ca="1">IF(ROW()-ROW($A$4)&lt;L$3,INDIRECT("Sheet1!F"&amp;MATCH(Readout!L$2,Sheet1!$E$1:$E$1715,0)+ROW()-ROW($A$4)),"")</f>
        <v/>
      </c>
      <c r="M191" t="str">
        <f ca="1">IF(ROW()-ROW($A$4)&lt;M$3,INDIRECT("Sheet1!F"&amp;MATCH(Readout!M$2,Sheet1!$E$1:$E$1715,0)+ROW()-ROW($A$4)),"")</f>
        <v/>
      </c>
      <c r="N191" t="str">
        <f ca="1">IF(ROW()-ROW($A$4)&lt;N$3,INDIRECT("Sheet1!F"&amp;MATCH(Readout!N$2,Sheet1!$E$1:$E$1715,0)+ROW()-ROW($A$4)),"")</f>
        <v/>
      </c>
      <c r="O191" t="str">
        <f ca="1">IF(ROW()-ROW($A$4)&lt;O$3,INDIRECT("Sheet1!F"&amp;MATCH(Readout!O$2,Sheet1!$E$1:$E$1715,0)+ROW()-ROW($A$4)),"")</f>
        <v/>
      </c>
      <c r="P191" t="str">
        <f ca="1">IF(ROW()-ROW($A$4)&lt;P$3,INDIRECT("Sheet1!F"&amp;MATCH(Readout!P$2,Sheet1!$E$1:$E$1715,0)+ROW()-ROW($A$4)),"")</f>
        <v/>
      </c>
      <c r="Q191" t="str">
        <f ca="1">IF(ROW()-ROW($A$4)&lt;Q$3,INDIRECT("Sheet1!F"&amp;MATCH(Readout!Q$2,Sheet1!$E$1:$E$1937,0)+ROW()-ROW($A$4)),"")</f>
        <v/>
      </c>
    </row>
    <row r="192" spans="2:17" x14ac:dyDescent="0.2">
      <c r="B192" t="str">
        <f ca="1">IF(ROW()-ROW($A$4)&lt;B$3,INDIRECT("Sheet1!F"&amp;MATCH(Readout!B$2,Sheet1!$E$1:$E$1715,0)+ROW()-ROW($A$4)),"")</f>
        <v/>
      </c>
      <c r="C192" t="str">
        <f ca="1">IF(ROW()-ROW($A$4)&lt;C$3,INDIRECT("Sheet1!F"&amp;MATCH(Readout!C$2,Sheet1!$E$1:$E$1715,0)+ROW()-ROW($A$4)),"")</f>
        <v/>
      </c>
      <c r="D192" t="str">
        <f ca="1">IF(ROW()-ROW($A$4)&lt;D$3,INDIRECT("Sheet1!F"&amp;MATCH(Readout!D$2,Sheet1!$E$1:$E$1715,0)+ROW()-ROW($A$4)),"")</f>
        <v/>
      </c>
      <c r="E192" t="str">
        <f ca="1">IF(ROW()-ROW($A$4)&lt;E$3,INDIRECT("Sheet1!F"&amp;MATCH(Readout!E$2,Sheet1!$E$1:$E$1715,0)+ROW()-ROW($A$4)),"")</f>
        <v/>
      </c>
      <c r="F192" t="str">
        <f ca="1">IF(ROW()-ROW($A$4)&lt;F$3,INDIRECT("Sheet1!F"&amp;MATCH(Readout!F$2,Sheet1!$E$1:$E$1715,0)+ROW()-ROW($A$4)),"")</f>
        <v/>
      </c>
      <c r="G192" t="str">
        <f ca="1">IF(ROW()-ROW($A$4)&lt;G$3,INDIRECT("Sheet1!F"&amp;MATCH(Readout!G$2,Sheet1!$E$1:$E$1715,0)+ROW()-ROW($A$4)),"")</f>
        <v/>
      </c>
      <c r="H192" t="str">
        <f ca="1">IF(ROW()-ROW($A$4)&lt;H$3,INDIRECT("Sheet1!F"&amp;MATCH(Readout!H$2,Sheet1!$E$1:$E$1715,0)+ROW()-ROW($A$4)),"")</f>
        <v/>
      </c>
      <c r="I192" t="str">
        <f ca="1">IF(ROW()-ROW($A$4)&lt;I$3,INDIRECT("Sheet1!F"&amp;MATCH(Readout!I$2,Sheet1!$E$1:$E$1715,0)+ROW()-ROW($A$4)),"")</f>
        <v/>
      </c>
      <c r="J192" t="str">
        <f ca="1">IF(ROW()-ROW($A$4)&lt;J$3,INDIRECT("Sheet1!F"&amp;MATCH(Readout!J$2,Sheet1!$E$1:$E$1715,0)+ROW()-ROW($A$4)),"")</f>
        <v/>
      </c>
      <c r="K192" t="str">
        <f ca="1">IF(ROW()-ROW($A$4)&lt;K$3,INDIRECT("Sheet1!F"&amp;MATCH(Readout!K$2,Sheet1!$E$1:$E$1715,0)+ROW()-ROW($A$4)),"")</f>
        <v/>
      </c>
      <c r="L192" t="str">
        <f ca="1">IF(ROW()-ROW($A$4)&lt;L$3,INDIRECT("Sheet1!F"&amp;MATCH(Readout!L$2,Sheet1!$E$1:$E$1715,0)+ROW()-ROW($A$4)),"")</f>
        <v/>
      </c>
      <c r="M192" t="str">
        <f ca="1">IF(ROW()-ROW($A$4)&lt;M$3,INDIRECT("Sheet1!F"&amp;MATCH(Readout!M$2,Sheet1!$E$1:$E$1715,0)+ROW()-ROW($A$4)),"")</f>
        <v/>
      </c>
      <c r="N192" t="str">
        <f ca="1">IF(ROW()-ROW($A$4)&lt;N$3,INDIRECT("Sheet1!F"&amp;MATCH(Readout!N$2,Sheet1!$E$1:$E$1715,0)+ROW()-ROW($A$4)),"")</f>
        <v/>
      </c>
      <c r="O192" t="str">
        <f ca="1">IF(ROW()-ROW($A$4)&lt;O$3,INDIRECT("Sheet1!F"&amp;MATCH(Readout!O$2,Sheet1!$E$1:$E$1715,0)+ROW()-ROW($A$4)),"")</f>
        <v/>
      </c>
      <c r="P192" t="str">
        <f ca="1">IF(ROW()-ROW($A$4)&lt;P$3,INDIRECT("Sheet1!F"&amp;MATCH(Readout!P$2,Sheet1!$E$1:$E$1715,0)+ROW()-ROW($A$4)),"")</f>
        <v/>
      </c>
      <c r="Q192" t="str">
        <f ca="1">IF(ROW()-ROW($A$4)&lt;Q$3,INDIRECT("Sheet1!F"&amp;MATCH(Readout!Q$2,Sheet1!$E$1:$E$1937,0)+ROW()-ROW($A$4)),"")</f>
        <v/>
      </c>
    </row>
    <row r="193" spans="2:17" x14ac:dyDescent="0.2">
      <c r="B193" t="str">
        <f ca="1">IF(ROW()-ROW($A$4)&lt;B$3,INDIRECT("Sheet1!F"&amp;MATCH(Readout!B$2,Sheet1!$E$1:$E$1715,0)+ROW()-ROW($A$4)),"")</f>
        <v/>
      </c>
      <c r="C193" t="str">
        <f ca="1">IF(ROW()-ROW($A$4)&lt;C$3,INDIRECT("Sheet1!F"&amp;MATCH(Readout!C$2,Sheet1!$E$1:$E$1715,0)+ROW()-ROW($A$4)),"")</f>
        <v/>
      </c>
      <c r="D193" t="str">
        <f ca="1">IF(ROW()-ROW($A$4)&lt;D$3,INDIRECT("Sheet1!F"&amp;MATCH(Readout!D$2,Sheet1!$E$1:$E$1715,0)+ROW()-ROW($A$4)),"")</f>
        <v/>
      </c>
      <c r="E193" t="str">
        <f ca="1">IF(ROW()-ROW($A$4)&lt;E$3,INDIRECT("Sheet1!F"&amp;MATCH(Readout!E$2,Sheet1!$E$1:$E$1715,0)+ROW()-ROW($A$4)),"")</f>
        <v/>
      </c>
      <c r="F193" t="str">
        <f ca="1">IF(ROW()-ROW($A$4)&lt;F$3,INDIRECT("Sheet1!F"&amp;MATCH(Readout!F$2,Sheet1!$E$1:$E$1715,0)+ROW()-ROW($A$4)),"")</f>
        <v/>
      </c>
      <c r="G193" t="str">
        <f ca="1">IF(ROW()-ROW($A$4)&lt;G$3,INDIRECT("Sheet1!F"&amp;MATCH(Readout!G$2,Sheet1!$E$1:$E$1715,0)+ROW()-ROW($A$4)),"")</f>
        <v/>
      </c>
      <c r="H193" t="str">
        <f ca="1">IF(ROW()-ROW($A$4)&lt;H$3,INDIRECT("Sheet1!F"&amp;MATCH(Readout!H$2,Sheet1!$E$1:$E$1715,0)+ROW()-ROW($A$4)),"")</f>
        <v/>
      </c>
      <c r="I193" t="str">
        <f ca="1">IF(ROW()-ROW($A$4)&lt;I$3,INDIRECT("Sheet1!F"&amp;MATCH(Readout!I$2,Sheet1!$E$1:$E$1715,0)+ROW()-ROW($A$4)),"")</f>
        <v/>
      </c>
      <c r="J193" t="str">
        <f ca="1">IF(ROW()-ROW($A$4)&lt;J$3,INDIRECT("Sheet1!F"&amp;MATCH(Readout!J$2,Sheet1!$E$1:$E$1715,0)+ROW()-ROW($A$4)),"")</f>
        <v/>
      </c>
      <c r="K193" t="str">
        <f ca="1">IF(ROW()-ROW($A$4)&lt;K$3,INDIRECT("Sheet1!F"&amp;MATCH(Readout!K$2,Sheet1!$E$1:$E$1715,0)+ROW()-ROW($A$4)),"")</f>
        <v/>
      </c>
      <c r="L193" t="str">
        <f ca="1">IF(ROW()-ROW($A$4)&lt;L$3,INDIRECT("Sheet1!F"&amp;MATCH(Readout!L$2,Sheet1!$E$1:$E$1715,0)+ROW()-ROW($A$4)),"")</f>
        <v/>
      </c>
      <c r="M193" t="str">
        <f ca="1">IF(ROW()-ROW($A$4)&lt;M$3,INDIRECT("Sheet1!F"&amp;MATCH(Readout!M$2,Sheet1!$E$1:$E$1715,0)+ROW()-ROW($A$4)),"")</f>
        <v/>
      </c>
      <c r="N193" t="str">
        <f ca="1">IF(ROW()-ROW($A$4)&lt;N$3,INDIRECT("Sheet1!F"&amp;MATCH(Readout!N$2,Sheet1!$E$1:$E$1715,0)+ROW()-ROW($A$4)),"")</f>
        <v/>
      </c>
      <c r="O193" t="str">
        <f ca="1">IF(ROW()-ROW($A$4)&lt;O$3,INDIRECT("Sheet1!F"&amp;MATCH(Readout!O$2,Sheet1!$E$1:$E$1715,0)+ROW()-ROW($A$4)),"")</f>
        <v/>
      </c>
      <c r="P193" t="str">
        <f ca="1">IF(ROW()-ROW($A$4)&lt;P$3,INDIRECT("Sheet1!F"&amp;MATCH(Readout!P$2,Sheet1!$E$1:$E$1715,0)+ROW()-ROW($A$4)),"")</f>
        <v/>
      </c>
      <c r="Q193" t="str">
        <f ca="1">IF(ROW()-ROW($A$4)&lt;Q$3,INDIRECT("Sheet1!F"&amp;MATCH(Readout!Q$2,Sheet1!$E$1:$E$1937,0)+ROW()-ROW($A$4)),"")</f>
        <v/>
      </c>
    </row>
    <row r="194" spans="2:17" x14ac:dyDescent="0.2">
      <c r="B194" t="str">
        <f ca="1">IF(ROW()-ROW($A$4)&lt;B$3,INDIRECT("Sheet1!F"&amp;MATCH(Readout!B$2,Sheet1!$E$1:$E$1715,0)+ROW()-ROW($A$4)),"")</f>
        <v/>
      </c>
      <c r="C194" t="str">
        <f ca="1">IF(ROW()-ROW($A$4)&lt;C$3,INDIRECT("Sheet1!F"&amp;MATCH(Readout!C$2,Sheet1!$E$1:$E$1715,0)+ROW()-ROW($A$4)),"")</f>
        <v/>
      </c>
      <c r="D194" t="str">
        <f ca="1">IF(ROW()-ROW($A$4)&lt;D$3,INDIRECT("Sheet1!F"&amp;MATCH(Readout!D$2,Sheet1!$E$1:$E$1715,0)+ROW()-ROW($A$4)),"")</f>
        <v/>
      </c>
      <c r="E194" t="str">
        <f ca="1">IF(ROW()-ROW($A$4)&lt;E$3,INDIRECT("Sheet1!F"&amp;MATCH(Readout!E$2,Sheet1!$E$1:$E$1715,0)+ROW()-ROW($A$4)),"")</f>
        <v/>
      </c>
      <c r="F194" t="str">
        <f ca="1">IF(ROW()-ROW($A$4)&lt;F$3,INDIRECT("Sheet1!F"&amp;MATCH(Readout!F$2,Sheet1!$E$1:$E$1715,0)+ROW()-ROW($A$4)),"")</f>
        <v/>
      </c>
      <c r="G194" t="str">
        <f ca="1">IF(ROW()-ROW($A$4)&lt;G$3,INDIRECT("Sheet1!F"&amp;MATCH(Readout!G$2,Sheet1!$E$1:$E$1715,0)+ROW()-ROW($A$4)),"")</f>
        <v/>
      </c>
      <c r="H194" t="str">
        <f ca="1">IF(ROW()-ROW($A$4)&lt;H$3,INDIRECT("Sheet1!F"&amp;MATCH(Readout!H$2,Sheet1!$E$1:$E$1715,0)+ROW()-ROW($A$4)),"")</f>
        <v/>
      </c>
      <c r="I194" t="str">
        <f ca="1">IF(ROW()-ROW($A$4)&lt;I$3,INDIRECT("Sheet1!F"&amp;MATCH(Readout!I$2,Sheet1!$E$1:$E$1715,0)+ROW()-ROW($A$4)),"")</f>
        <v/>
      </c>
      <c r="J194" t="str">
        <f ca="1">IF(ROW()-ROW($A$4)&lt;J$3,INDIRECT("Sheet1!F"&amp;MATCH(Readout!J$2,Sheet1!$E$1:$E$1715,0)+ROW()-ROW($A$4)),"")</f>
        <v/>
      </c>
      <c r="K194" t="str">
        <f ca="1">IF(ROW()-ROW($A$4)&lt;K$3,INDIRECT("Sheet1!F"&amp;MATCH(Readout!K$2,Sheet1!$E$1:$E$1715,0)+ROW()-ROW($A$4)),"")</f>
        <v/>
      </c>
      <c r="L194" t="str">
        <f ca="1">IF(ROW()-ROW($A$4)&lt;L$3,INDIRECT("Sheet1!F"&amp;MATCH(Readout!L$2,Sheet1!$E$1:$E$1715,0)+ROW()-ROW($A$4)),"")</f>
        <v/>
      </c>
      <c r="M194" t="str">
        <f ca="1">IF(ROW()-ROW($A$4)&lt;M$3,INDIRECT("Sheet1!F"&amp;MATCH(Readout!M$2,Sheet1!$E$1:$E$1715,0)+ROW()-ROW($A$4)),"")</f>
        <v/>
      </c>
      <c r="N194" t="str">
        <f ca="1">IF(ROW()-ROW($A$4)&lt;N$3,INDIRECT("Sheet1!F"&amp;MATCH(Readout!N$2,Sheet1!$E$1:$E$1715,0)+ROW()-ROW($A$4)),"")</f>
        <v/>
      </c>
      <c r="O194" t="str">
        <f ca="1">IF(ROW()-ROW($A$4)&lt;O$3,INDIRECT("Sheet1!F"&amp;MATCH(Readout!O$2,Sheet1!$E$1:$E$1715,0)+ROW()-ROW($A$4)),"")</f>
        <v/>
      </c>
      <c r="P194" t="str">
        <f ca="1">IF(ROW()-ROW($A$4)&lt;P$3,INDIRECT("Sheet1!F"&amp;MATCH(Readout!P$2,Sheet1!$E$1:$E$1715,0)+ROW()-ROW($A$4)),"")</f>
        <v/>
      </c>
      <c r="Q194" t="str">
        <f ca="1">IF(ROW()-ROW($A$4)&lt;Q$3,INDIRECT("Sheet1!F"&amp;MATCH(Readout!Q$2,Sheet1!$E$1:$E$1937,0)+ROW()-ROW($A$4)),"")</f>
        <v/>
      </c>
    </row>
    <row r="195" spans="2:17" x14ac:dyDescent="0.2">
      <c r="B195" t="str">
        <f ca="1">IF(ROW()-ROW($A$4)&lt;B$3,INDIRECT("Sheet1!F"&amp;MATCH(Readout!B$2,Sheet1!$E$1:$E$1715,0)+ROW()-ROW($A$4)),"")</f>
        <v/>
      </c>
      <c r="C195" t="str">
        <f ca="1">IF(ROW()-ROW($A$4)&lt;C$3,INDIRECT("Sheet1!F"&amp;MATCH(Readout!C$2,Sheet1!$E$1:$E$1715,0)+ROW()-ROW($A$4)),"")</f>
        <v/>
      </c>
      <c r="D195" t="str">
        <f ca="1">IF(ROW()-ROW($A$4)&lt;D$3,INDIRECT("Sheet1!F"&amp;MATCH(Readout!D$2,Sheet1!$E$1:$E$1715,0)+ROW()-ROW($A$4)),"")</f>
        <v/>
      </c>
      <c r="E195" t="str">
        <f ca="1">IF(ROW()-ROW($A$4)&lt;E$3,INDIRECT("Sheet1!F"&amp;MATCH(Readout!E$2,Sheet1!$E$1:$E$1715,0)+ROW()-ROW($A$4)),"")</f>
        <v/>
      </c>
      <c r="F195" t="str">
        <f ca="1">IF(ROW()-ROW($A$4)&lt;F$3,INDIRECT("Sheet1!F"&amp;MATCH(Readout!F$2,Sheet1!$E$1:$E$1715,0)+ROW()-ROW($A$4)),"")</f>
        <v/>
      </c>
      <c r="G195" t="str">
        <f ca="1">IF(ROW()-ROW($A$4)&lt;G$3,INDIRECT("Sheet1!F"&amp;MATCH(Readout!G$2,Sheet1!$E$1:$E$1715,0)+ROW()-ROW($A$4)),"")</f>
        <v/>
      </c>
      <c r="H195" t="str">
        <f ca="1">IF(ROW()-ROW($A$4)&lt;H$3,INDIRECT("Sheet1!F"&amp;MATCH(Readout!H$2,Sheet1!$E$1:$E$1715,0)+ROW()-ROW($A$4)),"")</f>
        <v/>
      </c>
      <c r="I195" t="str">
        <f ca="1">IF(ROW()-ROW($A$4)&lt;I$3,INDIRECT("Sheet1!F"&amp;MATCH(Readout!I$2,Sheet1!$E$1:$E$1715,0)+ROW()-ROW($A$4)),"")</f>
        <v/>
      </c>
      <c r="J195" t="str">
        <f ca="1">IF(ROW()-ROW($A$4)&lt;J$3,INDIRECT("Sheet1!F"&amp;MATCH(Readout!J$2,Sheet1!$E$1:$E$1715,0)+ROW()-ROW($A$4)),"")</f>
        <v/>
      </c>
      <c r="K195" t="str">
        <f ca="1">IF(ROW()-ROW($A$4)&lt;K$3,INDIRECT("Sheet1!F"&amp;MATCH(Readout!K$2,Sheet1!$E$1:$E$1715,0)+ROW()-ROW($A$4)),"")</f>
        <v/>
      </c>
      <c r="L195" t="str">
        <f ca="1">IF(ROW()-ROW($A$4)&lt;L$3,INDIRECT("Sheet1!F"&amp;MATCH(Readout!L$2,Sheet1!$E$1:$E$1715,0)+ROW()-ROW($A$4)),"")</f>
        <v/>
      </c>
      <c r="M195" t="str">
        <f ca="1">IF(ROW()-ROW($A$4)&lt;M$3,INDIRECT("Sheet1!F"&amp;MATCH(Readout!M$2,Sheet1!$E$1:$E$1715,0)+ROW()-ROW($A$4)),"")</f>
        <v/>
      </c>
      <c r="N195" t="str">
        <f ca="1">IF(ROW()-ROW($A$4)&lt;N$3,INDIRECT("Sheet1!F"&amp;MATCH(Readout!N$2,Sheet1!$E$1:$E$1715,0)+ROW()-ROW($A$4)),"")</f>
        <v/>
      </c>
      <c r="O195" t="str">
        <f ca="1">IF(ROW()-ROW($A$4)&lt;O$3,INDIRECT("Sheet1!F"&amp;MATCH(Readout!O$2,Sheet1!$E$1:$E$1715,0)+ROW()-ROW($A$4)),"")</f>
        <v/>
      </c>
      <c r="P195" t="str">
        <f ca="1">IF(ROW()-ROW($A$4)&lt;P$3,INDIRECT("Sheet1!F"&amp;MATCH(Readout!P$2,Sheet1!$E$1:$E$1715,0)+ROW()-ROW($A$4)),"")</f>
        <v/>
      </c>
      <c r="Q195" t="str">
        <f ca="1">IF(ROW()-ROW($A$4)&lt;Q$3,INDIRECT("Sheet1!F"&amp;MATCH(Readout!Q$2,Sheet1!$E$1:$E$1937,0)+ROW()-ROW($A$4)),"")</f>
        <v/>
      </c>
    </row>
    <row r="196" spans="2:17" x14ac:dyDescent="0.2">
      <c r="B196" t="str">
        <f ca="1">IF(ROW()-ROW($A$4)&lt;B$3,INDIRECT("Sheet1!F"&amp;MATCH(Readout!B$2,Sheet1!$E$1:$E$1715,0)+ROW()-ROW($A$4)),"")</f>
        <v/>
      </c>
      <c r="C196" t="str">
        <f ca="1">IF(ROW()-ROW($A$4)&lt;C$3,INDIRECT("Sheet1!F"&amp;MATCH(Readout!C$2,Sheet1!$E$1:$E$1715,0)+ROW()-ROW($A$4)),"")</f>
        <v/>
      </c>
      <c r="D196" t="str">
        <f ca="1">IF(ROW()-ROW($A$4)&lt;D$3,INDIRECT("Sheet1!F"&amp;MATCH(Readout!D$2,Sheet1!$E$1:$E$1715,0)+ROW()-ROW($A$4)),"")</f>
        <v/>
      </c>
      <c r="E196" t="str">
        <f ca="1">IF(ROW()-ROW($A$4)&lt;E$3,INDIRECT("Sheet1!F"&amp;MATCH(Readout!E$2,Sheet1!$E$1:$E$1715,0)+ROW()-ROW($A$4)),"")</f>
        <v/>
      </c>
      <c r="F196" t="str">
        <f ca="1">IF(ROW()-ROW($A$4)&lt;F$3,INDIRECT("Sheet1!F"&amp;MATCH(Readout!F$2,Sheet1!$E$1:$E$1715,0)+ROW()-ROW($A$4)),"")</f>
        <v/>
      </c>
      <c r="G196" t="str">
        <f ca="1">IF(ROW()-ROW($A$4)&lt;G$3,INDIRECT("Sheet1!F"&amp;MATCH(Readout!G$2,Sheet1!$E$1:$E$1715,0)+ROW()-ROW($A$4)),"")</f>
        <v/>
      </c>
      <c r="H196" t="str">
        <f ca="1">IF(ROW()-ROW($A$4)&lt;H$3,INDIRECT("Sheet1!F"&amp;MATCH(Readout!H$2,Sheet1!$E$1:$E$1715,0)+ROW()-ROW($A$4)),"")</f>
        <v/>
      </c>
      <c r="I196" t="str">
        <f ca="1">IF(ROW()-ROW($A$4)&lt;I$3,INDIRECT("Sheet1!F"&amp;MATCH(Readout!I$2,Sheet1!$E$1:$E$1715,0)+ROW()-ROW($A$4)),"")</f>
        <v/>
      </c>
      <c r="J196" t="str">
        <f ca="1">IF(ROW()-ROW($A$4)&lt;J$3,INDIRECT("Sheet1!F"&amp;MATCH(Readout!J$2,Sheet1!$E$1:$E$1715,0)+ROW()-ROW($A$4)),"")</f>
        <v/>
      </c>
      <c r="K196" t="str">
        <f ca="1">IF(ROW()-ROW($A$4)&lt;K$3,INDIRECT("Sheet1!F"&amp;MATCH(Readout!K$2,Sheet1!$E$1:$E$1715,0)+ROW()-ROW($A$4)),"")</f>
        <v/>
      </c>
      <c r="L196" t="str">
        <f ca="1">IF(ROW()-ROW($A$4)&lt;L$3,INDIRECT("Sheet1!F"&amp;MATCH(Readout!L$2,Sheet1!$E$1:$E$1715,0)+ROW()-ROW($A$4)),"")</f>
        <v/>
      </c>
      <c r="M196" t="str">
        <f ca="1">IF(ROW()-ROW($A$4)&lt;M$3,INDIRECT("Sheet1!F"&amp;MATCH(Readout!M$2,Sheet1!$E$1:$E$1715,0)+ROW()-ROW($A$4)),"")</f>
        <v/>
      </c>
      <c r="N196" t="str">
        <f ca="1">IF(ROW()-ROW($A$4)&lt;N$3,INDIRECT("Sheet1!F"&amp;MATCH(Readout!N$2,Sheet1!$E$1:$E$1715,0)+ROW()-ROW($A$4)),"")</f>
        <v/>
      </c>
      <c r="O196" t="str">
        <f ca="1">IF(ROW()-ROW($A$4)&lt;O$3,INDIRECT("Sheet1!F"&amp;MATCH(Readout!O$2,Sheet1!$E$1:$E$1715,0)+ROW()-ROW($A$4)),"")</f>
        <v/>
      </c>
      <c r="P196" t="str">
        <f ca="1">IF(ROW()-ROW($A$4)&lt;P$3,INDIRECT("Sheet1!F"&amp;MATCH(Readout!P$2,Sheet1!$E$1:$E$1715,0)+ROW()-ROW($A$4)),"")</f>
        <v/>
      </c>
      <c r="Q196" t="str">
        <f ca="1">IF(ROW()-ROW($A$4)&lt;Q$3,INDIRECT("Sheet1!F"&amp;MATCH(Readout!Q$2,Sheet1!$E$1:$E$1937,0)+ROW()-ROW($A$4)),"")</f>
        <v/>
      </c>
    </row>
    <row r="197" spans="2:17" x14ac:dyDescent="0.2">
      <c r="B197" t="str">
        <f ca="1">IF(ROW()-ROW($A$4)&lt;B$3,INDIRECT("Sheet1!F"&amp;MATCH(Readout!B$2,Sheet1!$E$1:$E$1715,0)+ROW()-ROW($A$4)),"")</f>
        <v/>
      </c>
      <c r="C197" t="str">
        <f ca="1">IF(ROW()-ROW($A$4)&lt;C$3,INDIRECT("Sheet1!F"&amp;MATCH(Readout!C$2,Sheet1!$E$1:$E$1715,0)+ROW()-ROW($A$4)),"")</f>
        <v/>
      </c>
      <c r="D197" t="str">
        <f ca="1">IF(ROW()-ROW($A$4)&lt;D$3,INDIRECT("Sheet1!F"&amp;MATCH(Readout!D$2,Sheet1!$E$1:$E$1715,0)+ROW()-ROW($A$4)),"")</f>
        <v/>
      </c>
      <c r="E197" t="str">
        <f ca="1">IF(ROW()-ROW($A$4)&lt;E$3,INDIRECT("Sheet1!F"&amp;MATCH(Readout!E$2,Sheet1!$E$1:$E$1715,0)+ROW()-ROW($A$4)),"")</f>
        <v/>
      </c>
      <c r="F197" t="str">
        <f ca="1">IF(ROW()-ROW($A$4)&lt;F$3,INDIRECT("Sheet1!F"&amp;MATCH(Readout!F$2,Sheet1!$E$1:$E$1715,0)+ROW()-ROW($A$4)),"")</f>
        <v/>
      </c>
      <c r="G197" t="str">
        <f ca="1">IF(ROW()-ROW($A$4)&lt;G$3,INDIRECT("Sheet1!F"&amp;MATCH(Readout!G$2,Sheet1!$E$1:$E$1715,0)+ROW()-ROW($A$4)),"")</f>
        <v/>
      </c>
      <c r="H197" t="str">
        <f ca="1">IF(ROW()-ROW($A$4)&lt;H$3,INDIRECT("Sheet1!F"&amp;MATCH(Readout!H$2,Sheet1!$E$1:$E$1715,0)+ROW()-ROW($A$4)),"")</f>
        <v/>
      </c>
      <c r="I197" t="str">
        <f ca="1">IF(ROW()-ROW($A$4)&lt;I$3,INDIRECT("Sheet1!F"&amp;MATCH(Readout!I$2,Sheet1!$E$1:$E$1715,0)+ROW()-ROW($A$4)),"")</f>
        <v/>
      </c>
      <c r="J197" t="str">
        <f ca="1">IF(ROW()-ROW($A$4)&lt;J$3,INDIRECT("Sheet1!F"&amp;MATCH(Readout!J$2,Sheet1!$E$1:$E$1715,0)+ROW()-ROW($A$4)),"")</f>
        <v/>
      </c>
      <c r="K197" t="str">
        <f ca="1">IF(ROW()-ROW($A$4)&lt;K$3,INDIRECT("Sheet1!F"&amp;MATCH(Readout!K$2,Sheet1!$E$1:$E$1715,0)+ROW()-ROW($A$4)),"")</f>
        <v/>
      </c>
      <c r="L197" t="str">
        <f ca="1">IF(ROW()-ROW($A$4)&lt;L$3,INDIRECT("Sheet1!F"&amp;MATCH(Readout!L$2,Sheet1!$E$1:$E$1715,0)+ROW()-ROW($A$4)),"")</f>
        <v/>
      </c>
      <c r="M197" t="str">
        <f ca="1">IF(ROW()-ROW($A$4)&lt;M$3,INDIRECT("Sheet1!F"&amp;MATCH(Readout!M$2,Sheet1!$E$1:$E$1715,0)+ROW()-ROW($A$4)),"")</f>
        <v/>
      </c>
      <c r="N197" t="str">
        <f ca="1">IF(ROW()-ROW($A$4)&lt;N$3,INDIRECT("Sheet1!F"&amp;MATCH(Readout!N$2,Sheet1!$E$1:$E$1715,0)+ROW()-ROW($A$4)),"")</f>
        <v/>
      </c>
      <c r="O197" t="str">
        <f ca="1">IF(ROW()-ROW($A$4)&lt;O$3,INDIRECT("Sheet1!F"&amp;MATCH(Readout!O$2,Sheet1!$E$1:$E$1715,0)+ROW()-ROW($A$4)),"")</f>
        <v/>
      </c>
      <c r="P197" t="str">
        <f ca="1">IF(ROW()-ROW($A$4)&lt;P$3,INDIRECT("Sheet1!F"&amp;MATCH(Readout!P$2,Sheet1!$E$1:$E$1715,0)+ROW()-ROW($A$4)),"")</f>
        <v/>
      </c>
      <c r="Q197" t="str">
        <f ca="1">IF(ROW()-ROW($A$4)&lt;Q$3,INDIRECT("Sheet1!F"&amp;MATCH(Readout!Q$2,Sheet1!$E$1:$E$1937,0)+ROW()-ROW($A$4)),"")</f>
        <v/>
      </c>
    </row>
    <row r="198" spans="2:17" x14ac:dyDescent="0.2">
      <c r="B198" t="str">
        <f ca="1">IF(ROW()-ROW($A$4)&lt;B$3,INDIRECT("Sheet1!F"&amp;MATCH(Readout!B$2,Sheet1!$E$1:$E$1715,0)+ROW()-ROW($A$4)),"")</f>
        <v/>
      </c>
      <c r="C198" t="str">
        <f ca="1">IF(ROW()-ROW($A$4)&lt;C$3,INDIRECT("Sheet1!F"&amp;MATCH(Readout!C$2,Sheet1!$E$1:$E$1715,0)+ROW()-ROW($A$4)),"")</f>
        <v/>
      </c>
      <c r="D198" t="str">
        <f ca="1">IF(ROW()-ROW($A$4)&lt;D$3,INDIRECT("Sheet1!F"&amp;MATCH(Readout!D$2,Sheet1!$E$1:$E$1715,0)+ROW()-ROW($A$4)),"")</f>
        <v/>
      </c>
      <c r="E198" t="str">
        <f ca="1">IF(ROW()-ROW($A$4)&lt;E$3,INDIRECT("Sheet1!F"&amp;MATCH(Readout!E$2,Sheet1!$E$1:$E$1715,0)+ROW()-ROW($A$4)),"")</f>
        <v/>
      </c>
      <c r="F198" t="str">
        <f ca="1">IF(ROW()-ROW($A$4)&lt;F$3,INDIRECT("Sheet1!F"&amp;MATCH(Readout!F$2,Sheet1!$E$1:$E$1715,0)+ROW()-ROW($A$4)),"")</f>
        <v/>
      </c>
      <c r="G198" t="str">
        <f ca="1">IF(ROW()-ROW($A$4)&lt;G$3,INDIRECT("Sheet1!F"&amp;MATCH(Readout!G$2,Sheet1!$E$1:$E$1715,0)+ROW()-ROW($A$4)),"")</f>
        <v/>
      </c>
      <c r="H198" t="str">
        <f ca="1">IF(ROW()-ROW($A$4)&lt;H$3,INDIRECT("Sheet1!F"&amp;MATCH(Readout!H$2,Sheet1!$E$1:$E$1715,0)+ROW()-ROW($A$4)),"")</f>
        <v/>
      </c>
      <c r="I198" t="str">
        <f ca="1">IF(ROW()-ROW($A$4)&lt;I$3,INDIRECT("Sheet1!F"&amp;MATCH(Readout!I$2,Sheet1!$E$1:$E$1715,0)+ROW()-ROW($A$4)),"")</f>
        <v/>
      </c>
      <c r="J198" t="str">
        <f ca="1">IF(ROW()-ROW($A$4)&lt;J$3,INDIRECT("Sheet1!F"&amp;MATCH(Readout!J$2,Sheet1!$E$1:$E$1715,0)+ROW()-ROW($A$4)),"")</f>
        <v/>
      </c>
      <c r="K198" t="str">
        <f ca="1">IF(ROW()-ROW($A$4)&lt;K$3,INDIRECT("Sheet1!F"&amp;MATCH(Readout!K$2,Sheet1!$E$1:$E$1715,0)+ROW()-ROW($A$4)),"")</f>
        <v/>
      </c>
      <c r="L198" t="str">
        <f ca="1">IF(ROW()-ROW($A$4)&lt;L$3,INDIRECT("Sheet1!F"&amp;MATCH(Readout!L$2,Sheet1!$E$1:$E$1715,0)+ROW()-ROW($A$4)),"")</f>
        <v/>
      </c>
      <c r="M198" t="str">
        <f ca="1">IF(ROW()-ROW($A$4)&lt;M$3,INDIRECT("Sheet1!F"&amp;MATCH(Readout!M$2,Sheet1!$E$1:$E$1715,0)+ROW()-ROW($A$4)),"")</f>
        <v/>
      </c>
      <c r="N198" t="str">
        <f ca="1">IF(ROW()-ROW($A$4)&lt;N$3,INDIRECT("Sheet1!F"&amp;MATCH(Readout!N$2,Sheet1!$E$1:$E$1715,0)+ROW()-ROW($A$4)),"")</f>
        <v/>
      </c>
      <c r="O198" t="str">
        <f ca="1">IF(ROW()-ROW($A$4)&lt;O$3,INDIRECT("Sheet1!F"&amp;MATCH(Readout!O$2,Sheet1!$E$1:$E$1715,0)+ROW()-ROW($A$4)),"")</f>
        <v/>
      </c>
      <c r="P198" t="str">
        <f ca="1">IF(ROW()-ROW($A$4)&lt;P$3,INDIRECT("Sheet1!F"&amp;MATCH(Readout!P$2,Sheet1!$E$1:$E$1715,0)+ROW()-ROW($A$4)),"")</f>
        <v/>
      </c>
      <c r="Q198" t="str">
        <f ca="1">IF(ROW()-ROW($A$4)&lt;Q$3,INDIRECT("Sheet1!F"&amp;MATCH(Readout!Q$2,Sheet1!$E$1:$E$1937,0)+ROW()-ROW($A$4)),"")</f>
        <v/>
      </c>
    </row>
    <row r="199" spans="2:17" x14ac:dyDescent="0.2">
      <c r="B199" t="str">
        <f ca="1">IF(ROW()-ROW($A$4)&lt;B$3,INDIRECT("Sheet1!F"&amp;MATCH(Readout!B$2,Sheet1!$E$1:$E$1715,0)+ROW()-ROW($A$4)),"")</f>
        <v/>
      </c>
      <c r="C199" t="str">
        <f ca="1">IF(ROW()-ROW($A$4)&lt;C$3,INDIRECT("Sheet1!F"&amp;MATCH(Readout!C$2,Sheet1!$E$1:$E$1715,0)+ROW()-ROW($A$4)),"")</f>
        <v/>
      </c>
      <c r="D199" t="str">
        <f ca="1">IF(ROW()-ROW($A$4)&lt;D$3,INDIRECT("Sheet1!F"&amp;MATCH(Readout!D$2,Sheet1!$E$1:$E$1715,0)+ROW()-ROW($A$4)),"")</f>
        <v/>
      </c>
      <c r="E199" t="str">
        <f ca="1">IF(ROW()-ROW($A$4)&lt;E$3,INDIRECT("Sheet1!F"&amp;MATCH(Readout!E$2,Sheet1!$E$1:$E$1715,0)+ROW()-ROW($A$4)),"")</f>
        <v/>
      </c>
      <c r="F199" t="str">
        <f ca="1">IF(ROW()-ROW($A$4)&lt;F$3,INDIRECT("Sheet1!F"&amp;MATCH(Readout!F$2,Sheet1!$E$1:$E$1715,0)+ROW()-ROW($A$4)),"")</f>
        <v/>
      </c>
      <c r="G199" t="str">
        <f ca="1">IF(ROW()-ROW($A$4)&lt;G$3,INDIRECT("Sheet1!F"&amp;MATCH(Readout!G$2,Sheet1!$E$1:$E$1715,0)+ROW()-ROW($A$4)),"")</f>
        <v/>
      </c>
      <c r="H199" t="str">
        <f ca="1">IF(ROW()-ROW($A$4)&lt;H$3,INDIRECT("Sheet1!F"&amp;MATCH(Readout!H$2,Sheet1!$E$1:$E$1715,0)+ROW()-ROW($A$4)),"")</f>
        <v/>
      </c>
      <c r="I199" t="str">
        <f ca="1">IF(ROW()-ROW($A$4)&lt;I$3,INDIRECT("Sheet1!F"&amp;MATCH(Readout!I$2,Sheet1!$E$1:$E$1715,0)+ROW()-ROW($A$4)),"")</f>
        <v/>
      </c>
      <c r="J199" t="str">
        <f ca="1">IF(ROW()-ROW($A$4)&lt;J$3,INDIRECT("Sheet1!F"&amp;MATCH(Readout!J$2,Sheet1!$E$1:$E$1715,0)+ROW()-ROW($A$4)),"")</f>
        <v/>
      </c>
      <c r="K199" t="str">
        <f ca="1">IF(ROW()-ROW($A$4)&lt;K$3,INDIRECT("Sheet1!F"&amp;MATCH(Readout!K$2,Sheet1!$E$1:$E$1715,0)+ROW()-ROW($A$4)),"")</f>
        <v/>
      </c>
      <c r="L199" t="str">
        <f ca="1">IF(ROW()-ROW($A$4)&lt;L$3,INDIRECT("Sheet1!F"&amp;MATCH(Readout!L$2,Sheet1!$E$1:$E$1715,0)+ROW()-ROW($A$4)),"")</f>
        <v/>
      </c>
      <c r="M199" t="str">
        <f ca="1">IF(ROW()-ROW($A$4)&lt;M$3,INDIRECT("Sheet1!F"&amp;MATCH(Readout!M$2,Sheet1!$E$1:$E$1715,0)+ROW()-ROW($A$4)),"")</f>
        <v/>
      </c>
      <c r="N199" t="str">
        <f ca="1">IF(ROW()-ROW($A$4)&lt;N$3,INDIRECT("Sheet1!F"&amp;MATCH(Readout!N$2,Sheet1!$E$1:$E$1715,0)+ROW()-ROW($A$4)),"")</f>
        <v/>
      </c>
      <c r="O199" t="str">
        <f ca="1">IF(ROW()-ROW($A$4)&lt;O$3,INDIRECT("Sheet1!F"&amp;MATCH(Readout!O$2,Sheet1!$E$1:$E$1715,0)+ROW()-ROW($A$4)),"")</f>
        <v/>
      </c>
      <c r="P199" t="str">
        <f ca="1">IF(ROW()-ROW($A$4)&lt;P$3,INDIRECT("Sheet1!F"&amp;MATCH(Readout!P$2,Sheet1!$E$1:$E$1715,0)+ROW()-ROW($A$4)),"")</f>
        <v/>
      </c>
      <c r="Q199" t="str">
        <f ca="1">IF(ROW()-ROW($A$4)&lt;Q$3,INDIRECT("Sheet1!F"&amp;MATCH(Readout!Q$2,Sheet1!$E$1:$E$1937,0)+ROW()-ROW($A$4)),"")</f>
        <v/>
      </c>
    </row>
    <row r="200" spans="2:17" x14ac:dyDescent="0.2">
      <c r="B200" t="str">
        <f ca="1">IF(ROW()-ROW($A$4)&lt;B$3,INDIRECT("Sheet1!F"&amp;MATCH(Readout!B$2,Sheet1!$E$1:$E$1715,0)+ROW()-ROW($A$4)),"")</f>
        <v/>
      </c>
      <c r="C200" t="str">
        <f ca="1">IF(ROW()-ROW($A$4)&lt;C$3,INDIRECT("Sheet1!F"&amp;MATCH(Readout!C$2,Sheet1!$E$1:$E$1715,0)+ROW()-ROW($A$4)),"")</f>
        <v/>
      </c>
      <c r="D200" t="str">
        <f ca="1">IF(ROW()-ROW($A$4)&lt;D$3,INDIRECT("Sheet1!F"&amp;MATCH(Readout!D$2,Sheet1!$E$1:$E$1715,0)+ROW()-ROW($A$4)),"")</f>
        <v/>
      </c>
      <c r="E200" t="str">
        <f ca="1">IF(ROW()-ROW($A$4)&lt;E$3,INDIRECT("Sheet1!F"&amp;MATCH(Readout!E$2,Sheet1!$E$1:$E$1715,0)+ROW()-ROW($A$4)),"")</f>
        <v/>
      </c>
      <c r="F200" t="str">
        <f ca="1">IF(ROW()-ROW($A$4)&lt;F$3,INDIRECT("Sheet1!F"&amp;MATCH(Readout!F$2,Sheet1!$E$1:$E$1715,0)+ROW()-ROW($A$4)),"")</f>
        <v/>
      </c>
      <c r="G200" t="str">
        <f ca="1">IF(ROW()-ROW($A$4)&lt;G$3,INDIRECT("Sheet1!F"&amp;MATCH(Readout!G$2,Sheet1!$E$1:$E$1715,0)+ROW()-ROW($A$4)),"")</f>
        <v/>
      </c>
      <c r="H200" t="str">
        <f ca="1">IF(ROW()-ROW($A$4)&lt;H$3,INDIRECT("Sheet1!F"&amp;MATCH(Readout!H$2,Sheet1!$E$1:$E$1715,0)+ROW()-ROW($A$4)),"")</f>
        <v/>
      </c>
      <c r="I200" t="str">
        <f ca="1">IF(ROW()-ROW($A$4)&lt;I$3,INDIRECT("Sheet1!F"&amp;MATCH(Readout!I$2,Sheet1!$E$1:$E$1715,0)+ROW()-ROW($A$4)),"")</f>
        <v/>
      </c>
      <c r="J200" t="str">
        <f ca="1">IF(ROW()-ROW($A$4)&lt;J$3,INDIRECT("Sheet1!F"&amp;MATCH(Readout!J$2,Sheet1!$E$1:$E$1715,0)+ROW()-ROW($A$4)),"")</f>
        <v/>
      </c>
      <c r="K200" t="str">
        <f ca="1">IF(ROW()-ROW($A$4)&lt;K$3,INDIRECT("Sheet1!F"&amp;MATCH(Readout!K$2,Sheet1!$E$1:$E$1715,0)+ROW()-ROW($A$4)),"")</f>
        <v/>
      </c>
      <c r="L200" t="str">
        <f ca="1">IF(ROW()-ROW($A$4)&lt;L$3,INDIRECT("Sheet1!F"&amp;MATCH(Readout!L$2,Sheet1!$E$1:$E$1715,0)+ROW()-ROW($A$4)),"")</f>
        <v/>
      </c>
      <c r="M200" t="str">
        <f ca="1">IF(ROW()-ROW($A$4)&lt;M$3,INDIRECT("Sheet1!F"&amp;MATCH(Readout!M$2,Sheet1!$E$1:$E$1715,0)+ROW()-ROW($A$4)),"")</f>
        <v/>
      </c>
      <c r="N200" t="str">
        <f ca="1">IF(ROW()-ROW($A$4)&lt;N$3,INDIRECT("Sheet1!F"&amp;MATCH(Readout!N$2,Sheet1!$E$1:$E$1715,0)+ROW()-ROW($A$4)),"")</f>
        <v/>
      </c>
      <c r="O200" t="str">
        <f ca="1">IF(ROW()-ROW($A$4)&lt;O$3,INDIRECT("Sheet1!F"&amp;MATCH(Readout!O$2,Sheet1!$E$1:$E$1715,0)+ROW()-ROW($A$4)),"")</f>
        <v/>
      </c>
      <c r="P200" t="str">
        <f ca="1">IF(ROW()-ROW($A$4)&lt;P$3,INDIRECT("Sheet1!F"&amp;MATCH(Readout!P$2,Sheet1!$E$1:$E$1715,0)+ROW()-ROW($A$4)),"")</f>
        <v/>
      </c>
      <c r="Q200" t="str">
        <f ca="1">IF(ROW()-ROW($A$4)&lt;Q$3,INDIRECT("Sheet1!F"&amp;MATCH(Readout!Q$2,Sheet1!$E$1:$E$1937,0)+ROW()-ROW($A$4)),"")</f>
        <v/>
      </c>
    </row>
    <row r="201" spans="2:17" x14ac:dyDescent="0.2">
      <c r="B201" t="str">
        <f ca="1">IF(ROW()-ROW($A$4)&lt;B$3,INDIRECT("Sheet1!F"&amp;MATCH(Readout!B$2,Sheet1!$E$1:$E$1715,0)+ROW()-ROW($A$4)),"")</f>
        <v/>
      </c>
      <c r="C201" t="str">
        <f ca="1">IF(ROW()-ROW($A$4)&lt;C$3,INDIRECT("Sheet1!F"&amp;MATCH(Readout!C$2,Sheet1!$E$1:$E$1715,0)+ROW()-ROW($A$4)),"")</f>
        <v/>
      </c>
      <c r="D201" t="str">
        <f ca="1">IF(ROW()-ROW($A$4)&lt;D$3,INDIRECT("Sheet1!F"&amp;MATCH(Readout!D$2,Sheet1!$E$1:$E$1715,0)+ROW()-ROW($A$4)),"")</f>
        <v/>
      </c>
      <c r="E201" t="str">
        <f ca="1">IF(ROW()-ROW($A$4)&lt;E$3,INDIRECT("Sheet1!F"&amp;MATCH(Readout!E$2,Sheet1!$E$1:$E$1715,0)+ROW()-ROW($A$4)),"")</f>
        <v/>
      </c>
      <c r="F201" t="str">
        <f ca="1">IF(ROW()-ROW($A$4)&lt;F$3,INDIRECT("Sheet1!F"&amp;MATCH(Readout!F$2,Sheet1!$E$1:$E$1715,0)+ROW()-ROW($A$4)),"")</f>
        <v/>
      </c>
      <c r="G201" t="str">
        <f ca="1">IF(ROW()-ROW($A$4)&lt;G$3,INDIRECT("Sheet1!F"&amp;MATCH(Readout!G$2,Sheet1!$E$1:$E$1715,0)+ROW()-ROW($A$4)),"")</f>
        <v/>
      </c>
      <c r="H201" t="str">
        <f ca="1">IF(ROW()-ROW($A$4)&lt;H$3,INDIRECT("Sheet1!F"&amp;MATCH(Readout!H$2,Sheet1!$E$1:$E$1715,0)+ROW()-ROW($A$4)),"")</f>
        <v/>
      </c>
      <c r="I201" t="str">
        <f ca="1">IF(ROW()-ROW($A$4)&lt;I$3,INDIRECT("Sheet1!F"&amp;MATCH(Readout!I$2,Sheet1!$E$1:$E$1715,0)+ROW()-ROW($A$4)),"")</f>
        <v/>
      </c>
      <c r="J201" t="str">
        <f ca="1">IF(ROW()-ROW($A$4)&lt;J$3,INDIRECT("Sheet1!F"&amp;MATCH(Readout!J$2,Sheet1!$E$1:$E$1715,0)+ROW()-ROW($A$4)),"")</f>
        <v/>
      </c>
      <c r="K201" t="str">
        <f ca="1">IF(ROW()-ROW($A$4)&lt;K$3,INDIRECT("Sheet1!F"&amp;MATCH(Readout!K$2,Sheet1!$E$1:$E$1715,0)+ROW()-ROW($A$4)),"")</f>
        <v/>
      </c>
      <c r="L201" t="str">
        <f ca="1">IF(ROW()-ROW($A$4)&lt;L$3,INDIRECT("Sheet1!F"&amp;MATCH(Readout!L$2,Sheet1!$E$1:$E$1715,0)+ROW()-ROW($A$4)),"")</f>
        <v/>
      </c>
      <c r="M201" t="str">
        <f ca="1">IF(ROW()-ROW($A$4)&lt;M$3,INDIRECT("Sheet1!F"&amp;MATCH(Readout!M$2,Sheet1!$E$1:$E$1715,0)+ROW()-ROW($A$4)),"")</f>
        <v/>
      </c>
      <c r="N201" t="str">
        <f ca="1">IF(ROW()-ROW($A$4)&lt;N$3,INDIRECT("Sheet1!F"&amp;MATCH(Readout!N$2,Sheet1!$E$1:$E$1715,0)+ROW()-ROW($A$4)),"")</f>
        <v/>
      </c>
      <c r="O201" t="str">
        <f ca="1">IF(ROW()-ROW($A$4)&lt;O$3,INDIRECT("Sheet1!F"&amp;MATCH(Readout!O$2,Sheet1!$E$1:$E$1715,0)+ROW()-ROW($A$4)),"")</f>
        <v/>
      </c>
      <c r="P201" t="str">
        <f ca="1">IF(ROW()-ROW($A$4)&lt;P$3,INDIRECT("Sheet1!F"&amp;MATCH(Readout!P$2,Sheet1!$E$1:$E$1715,0)+ROW()-ROW($A$4)),"")</f>
        <v/>
      </c>
      <c r="Q201" t="str">
        <f ca="1">IF(ROW()-ROW($A$4)&lt;Q$3,INDIRECT("Sheet1!F"&amp;MATCH(Readout!Q$2,Sheet1!$E$1:$E$1937,0)+ROW()-ROW($A$4)),"")</f>
        <v/>
      </c>
    </row>
    <row r="202" spans="2:17" x14ac:dyDescent="0.2">
      <c r="B202" t="str">
        <f ca="1">IF(ROW()-ROW($A$4)&lt;B$3,INDIRECT("Sheet1!F"&amp;MATCH(Readout!B$2,Sheet1!$E$1:$E$1715,0)+ROW()-ROW($A$4)),"")</f>
        <v/>
      </c>
      <c r="C202" t="str">
        <f ca="1">IF(ROW()-ROW($A$4)&lt;C$3,INDIRECT("Sheet1!F"&amp;MATCH(Readout!C$2,Sheet1!$E$1:$E$1715,0)+ROW()-ROW($A$4)),"")</f>
        <v/>
      </c>
      <c r="D202" t="str">
        <f ca="1">IF(ROW()-ROW($A$4)&lt;D$3,INDIRECT("Sheet1!F"&amp;MATCH(Readout!D$2,Sheet1!$E$1:$E$1715,0)+ROW()-ROW($A$4)),"")</f>
        <v/>
      </c>
      <c r="E202" t="str">
        <f ca="1">IF(ROW()-ROW($A$4)&lt;E$3,INDIRECT("Sheet1!F"&amp;MATCH(Readout!E$2,Sheet1!$E$1:$E$1715,0)+ROW()-ROW($A$4)),"")</f>
        <v/>
      </c>
      <c r="F202" t="str">
        <f ca="1">IF(ROW()-ROW($A$4)&lt;F$3,INDIRECT("Sheet1!F"&amp;MATCH(Readout!F$2,Sheet1!$E$1:$E$1715,0)+ROW()-ROW($A$4)),"")</f>
        <v/>
      </c>
      <c r="G202" t="str">
        <f ca="1">IF(ROW()-ROW($A$4)&lt;G$3,INDIRECT("Sheet1!F"&amp;MATCH(Readout!G$2,Sheet1!$E$1:$E$1715,0)+ROW()-ROW($A$4)),"")</f>
        <v/>
      </c>
      <c r="H202" t="str">
        <f ca="1">IF(ROW()-ROW($A$4)&lt;H$3,INDIRECT("Sheet1!F"&amp;MATCH(Readout!H$2,Sheet1!$E$1:$E$1715,0)+ROW()-ROW($A$4)),"")</f>
        <v/>
      </c>
      <c r="I202" t="str">
        <f ca="1">IF(ROW()-ROW($A$4)&lt;I$3,INDIRECT("Sheet1!F"&amp;MATCH(Readout!I$2,Sheet1!$E$1:$E$1715,0)+ROW()-ROW($A$4)),"")</f>
        <v/>
      </c>
      <c r="J202" t="str">
        <f ca="1">IF(ROW()-ROW($A$4)&lt;J$3,INDIRECT("Sheet1!F"&amp;MATCH(Readout!J$2,Sheet1!$E$1:$E$1715,0)+ROW()-ROW($A$4)),"")</f>
        <v/>
      </c>
      <c r="K202" t="str">
        <f ca="1">IF(ROW()-ROW($A$4)&lt;K$3,INDIRECT("Sheet1!F"&amp;MATCH(Readout!K$2,Sheet1!$E$1:$E$1715,0)+ROW()-ROW($A$4)),"")</f>
        <v/>
      </c>
      <c r="L202" t="str">
        <f ca="1">IF(ROW()-ROW($A$4)&lt;L$3,INDIRECT("Sheet1!F"&amp;MATCH(Readout!L$2,Sheet1!$E$1:$E$1715,0)+ROW()-ROW($A$4)),"")</f>
        <v/>
      </c>
      <c r="M202" t="str">
        <f ca="1">IF(ROW()-ROW($A$4)&lt;M$3,INDIRECT("Sheet1!F"&amp;MATCH(Readout!M$2,Sheet1!$E$1:$E$1715,0)+ROW()-ROW($A$4)),"")</f>
        <v/>
      </c>
      <c r="N202" t="str">
        <f ca="1">IF(ROW()-ROW($A$4)&lt;N$3,INDIRECT("Sheet1!F"&amp;MATCH(Readout!N$2,Sheet1!$E$1:$E$1715,0)+ROW()-ROW($A$4)),"")</f>
        <v/>
      </c>
      <c r="O202" t="str">
        <f ca="1">IF(ROW()-ROW($A$4)&lt;O$3,INDIRECT("Sheet1!F"&amp;MATCH(Readout!O$2,Sheet1!$E$1:$E$1715,0)+ROW()-ROW($A$4)),"")</f>
        <v/>
      </c>
      <c r="P202" t="str">
        <f ca="1">IF(ROW()-ROW($A$4)&lt;P$3,INDIRECT("Sheet1!F"&amp;MATCH(Readout!P$2,Sheet1!$E$1:$E$1715,0)+ROW()-ROW($A$4)),"")</f>
        <v/>
      </c>
      <c r="Q202" t="str">
        <f ca="1">IF(ROW()-ROW($A$4)&lt;Q$3,INDIRECT("Sheet1!F"&amp;MATCH(Readout!Q$2,Sheet1!$E$1:$E$1937,0)+ROW()-ROW($A$4)),"")</f>
        <v/>
      </c>
    </row>
    <row r="203" spans="2:17" x14ac:dyDescent="0.2">
      <c r="B203" t="str">
        <f ca="1">IF(ROW()-ROW($A$4)&lt;B$3,INDIRECT("Sheet1!F"&amp;MATCH(Readout!B$2,Sheet1!$E$1:$E$1715,0)+ROW()-ROW($A$4)),"")</f>
        <v/>
      </c>
      <c r="C203" t="str">
        <f ca="1">IF(ROW()-ROW($A$4)&lt;C$3,INDIRECT("Sheet1!F"&amp;MATCH(Readout!C$2,Sheet1!$E$1:$E$1715,0)+ROW()-ROW($A$4)),"")</f>
        <v/>
      </c>
      <c r="D203" t="str">
        <f ca="1">IF(ROW()-ROW($A$4)&lt;D$3,INDIRECT("Sheet1!F"&amp;MATCH(Readout!D$2,Sheet1!$E$1:$E$1715,0)+ROW()-ROW($A$4)),"")</f>
        <v/>
      </c>
      <c r="E203" t="str">
        <f ca="1">IF(ROW()-ROW($A$4)&lt;E$3,INDIRECT("Sheet1!F"&amp;MATCH(Readout!E$2,Sheet1!$E$1:$E$1715,0)+ROW()-ROW($A$4)),"")</f>
        <v/>
      </c>
      <c r="F203" t="str">
        <f ca="1">IF(ROW()-ROW($A$4)&lt;F$3,INDIRECT("Sheet1!F"&amp;MATCH(Readout!F$2,Sheet1!$E$1:$E$1715,0)+ROW()-ROW($A$4)),"")</f>
        <v/>
      </c>
      <c r="G203" t="str">
        <f ca="1">IF(ROW()-ROW($A$4)&lt;G$3,INDIRECT("Sheet1!F"&amp;MATCH(Readout!G$2,Sheet1!$E$1:$E$1715,0)+ROW()-ROW($A$4)),"")</f>
        <v/>
      </c>
      <c r="H203" t="str">
        <f ca="1">IF(ROW()-ROW($A$4)&lt;H$3,INDIRECT("Sheet1!F"&amp;MATCH(Readout!H$2,Sheet1!$E$1:$E$1715,0)+ROW()-ROW($A$4)),"")</f>
        <v/>
      </c>
      <c r="I203" t="str">
        <f ca="1">IF(ROW()-ROW($A$4)&lt;I$3,INDIRECT("Sheet1!F"&amp;MATCH(Readout!I$2,Sheet1!$E$1:$E$1715,0)+ROW()-ROW($A$4)),"")</f>
        <v/>
      </c>
      <c r="J203" t="str">
        <f ca="1">IF(ROW()-ROW($A$4)&lt;J$3,INDIRECT("Sheet1!F"&amp;MATCH(Readout!J$2,Sheet1!$E$1:$E$1715,0)+ROW()-ROW($A$4)),"")</f>
        <v/>
      </c>
      <c r="K203" t="str">
        <f ca="1">IF(ROW()-ROW($A$4)&lt;K$3,INDIRECT("Sheet1!F"&amp;MATCH(Readout!K$2,Sheet1!$E$1:$E$1715,0)+ROW()-ROW($A$4)),"")</f>
        <v/>
      </c>
      <c r="L203" t="str">
        <f ca="1">IF(ROW()-ROW($A$4)&lt;L$3,INDIRECT("Sheet1!F"&amp;MATCH(Readout!L$2,Sheet1!$E$1:$E$1715,0)+ROW()-ROW($A$4)),"")</f>
        <v/>
      </c>
      <c r="M203" t="str">
        <f ca="1">IF(ROW()-ROW($A$4)&lt;M$3,INDIRECT("Sheet1!F"&amp;MATCH(Readout!M$2,Sheet1!$E$1:$E$1715,0)+ROW()-ROW($A$4)),"")</f>
        <v/>
      </c>
      <c r="N203" t="str">
        <f ca="1">IF(ROW()-ROW($A$4)&lt;N$3,INDIRECT("Sheet1!F"&amp;MATCH(Readout!N$2,Sheet1!$E$1:$E$1715,0)+ROW()-ROW($A$4)),"")</f>
        <v/>
      </c>
      <c r="O203" t="str">
        <f ca="1">IF(ROW()-ROW($A$4)&lt;O$3,INDIRECT("Sheet1!F"&amp;MATCH(Readout!O$2,Sheet1!$E$1:$E$1715,0)+ROW()-ROW($A$4)),"")</f>
        <v/>
      </c>
      <c r="P203" t="str">
        <f ca="1">IF(ROW()-ROW($A$4)&lt;P$3,INDIRECT("Sheet1!F"&amp;MATCH(Readout!P$2,Sheet1!$E$1:$E$1715,0)+ROW()-ROW($A$4)),"")</f>
        <v/>
      </c>
      <c r="Q203" t="str">
        <f ca="1">IF(ROW()-ROW($A$4)&lt;Q$3,INDIRECT("Sheet1!F"&amp;MATCH(Readout!Q$2,Sheet1!$E$1:$E$1937,0)+ROW()-ROW($A$4)),"")</f>
        <v/>
      </c>
    </row>
    <row r="204" spans="2:17" x14ac:dyDescent="0.2">
      <c r="B204" t="str">
        <f ca="1">IF(ROW()-ROW($A$4)&lt;B$3,INDIRECT("Sheet1!F"&amp;MATCH(Readout!B$2,Sheet1!$E$1:$E$1715,0)+ROW()-ROW($A$4)),"")</f>
        <v/>
      </c>
      <c r="C204" t="str">
        <f ca="1">IF(ROW()-ROW($A$4)&lt;C$3,INDIRECT("Sheet1!F"&amp;MATCH(Readout!C$2,Sheet1!$E$1:$E$1715,0)+ROW()-ROW($A$4)),"")</f>
        <v/>
      </c>
      <c r="D204" t="str">
        <f ca="1">IF(ROW()-ROW($A$4)&lt;D$3,INDIRECT("Sheet1!F"&amp;MATCH(Readout!D$2,Sheet1!$E$1:$E$1715,0)+ROW()-ROW($A$4)),"")</f>
        <v/>
      </c>
      <c r="E204" t="str">
        <f ca="1">IF(ROW()-ROW($A$4)&lt;E$3,INDIRECT("Sheet1!F"&amp;MATCH(Readout!E$2,Sheet1!$E$1:$E$1715,0)+ROW()-ROW($A$4)),"")</f>
        <v/>
      </c>
      <c r="F204" t="str">
        <f ca="1">IF(ROW()-ROW($A$4)&lt;F$3,INDIRECT("Sheet1!F"&amp;MATCH(Readout!F$2,Sheet1!$E$1:$E$1715,0)+ROW()-ROW($A$4)),"")</f>
        <v/>
      </c>
      <c r="G204" t="str">
        <f ca="1">IF(ROW()-ROW($A$4)&lt;G$3,INDIRECT("Sheet1!F"&amp;MATCH(Readout!G$2,Sheet1!$E$1:$E$1715,0)+ROW()-ROW($A$4)),"")</f>
        <v/>
      </c>
      <c r="H204" t="str">
        <f ca="1">IF(ROW()-ROW($A$4)&lt;H$3,INDIRECT("Sheet1!F"&amp;MATCH(Readout!H$2,Sheet1!$E$1:$E$1715,0)+ROW()-ROW($A$4)),"")</f>
        <v/>
      </c>
      <c r="I204" t="str">
        <f ca="1">IF(ROW()-ROW($A$4)&lt;I$3,INDIRECT("Sheet1!F"&amp;MATCH(Readout!I$2,Sheet1!$E$1:$E$1715,0)+ROW()-ROW($A$4)),"")</f>
        <v/>
      </c>
      <c r="J204" t="str">
        <f ca="1">IF(ROW()-ROW($A$4)&lt;J$3,INDIRECT("Sheet1!F"&amp;MATCH(Readout!J$2,Sheet1!$E$1:$E$1715,0)+ROW()-ROW($A$4)),"")</f>
        <v/>
      </c>
      <c r="K204" t="str">
        <f ca="1">IF(ROW()-ROW($A$4)&lt;K$3,INDIRECT("Sheet1!F"&amp;MATCH(Readout!K$2,Sheet1!$E$1:$E$1715,0)+ROW()-ROW($A$4)),"")</f>
        <v/>
      </c>
      <c r="L204" t="str">
        <f ca="1">IF(ROW()-ROW($A$4)&lt;L$3,INDIRECT("Sheet1!F"&amp;MATCH(Readout!L$2,Sheet1!$E$1:$E$1715,0)+ROW()-ROW($A$4)),"")</f>
        <v/>
      </c>
      <c r="M204" t="str">
        <f ca="1">IF(ROW()-ROW($A$4)&lt;M$3,INDIRECT("Sheet1!F"&amp;MATCH(Readout!M$2,Sheet1!$E$1:$E$1715,0)+ROW()-ROW($A$4)),"")</f>
        <v/>
      </c>
      <c r="N204" t="str">
        <f ca="1">IF(ROW()-ROW($A$4)&lt;N$3,INDIRECT("Sheet1!F"&amp;MATCH(Readout!N$2,Sheet1!$E$1:$E$1715,0)+ROW()-ROW($A$4)),"")</f>
        <v/>
      </c>
      <c r="O204" t="str">
        <f ca="1">IF(ROW()-ROW($A$4)&lt;O$3,INDIRECT("Sheet1!F"&amp;MATCH(Readout!O$2,Sheet1!$E$1:$E$1715,0)+ROW()-ROW($A$4)),"")</f>
        <v/>
      </c>
      <c r="P204" t="str">
        <f ca="1">IF(ROW()-ROW($A$4)&lt;P$3,INDIRECT("Sheet1!F"&amp;MATCH(Readout!P$2,Sheet1!$E$1:$E$1715,0)+ROW()-ROW($A$4)),"")</f>
        <v/>
      </c>
      <c r="Q204" t="str">
        <f ca="1">IF(ROW()-ROW($A$4)&lt;Q$3,INDIRECT("Sheet1!F"&amp;MATCH(Readout!Q$2,Sheet1!$E$1:$E$1937,0)+ROW()-ROW($A$4)),"")</f>
        <v/>
      </c>
    </row>
    <row r="205" spans="2:17" x14ac:dyDescent="0.2">
      <c r="B205" t="str">
        <f ca="1">IF(ROW()-ROW($A$4)&lt;B$3,INDIRECT("Sheet1!F"&amp;MATCH(Readout!B$2,Sheet1!$E$1:$E$1715,0)+ROW()-ROW($A$4)),"")</f>
        <v/>
      </c>
      <c r="C205" t="str">
        <f ca="1">IF(ROW()-ROW($A$4)&lt;C$3,INDIRECT("Sheet1!F"&amp;MATCH(Readout!C$2,Sheet1!$E$1:$E$1715,0)+ROW()-ROW($A$4)),"")</f>
        <v/>
      </c>
      <c r="D205" t="str">
        <f ca="1">IF(ROW()-ROW($A$4)&lt;D$3,INDIRECT("Sheet1!F"&amp;MATCH(Readout!D$2,Sheet1!$E$1:$E$1715,0)+ROW()-ROW($A$4)),"")</f>
        <v/>
      </c>
      <c r="E205" t="str">
        <f ca="1">IF(ROW()-ROW($A$4)&lt;E$3,INDIRECT("Sheet1!F"&amp;MATCH(Readout!E$2,Sheet1!$E$1:$E$1715,0)+ROW()-ROW($A$4)),"")</f>
        <v/>
      </c>
      <c r="F205" t="str">
        <f ca="1">IF(ROW()-ROW($A$4)&lt;F$3,INDIRECT("Sheet1!F"&amp;MATCH(Readout!F$2,Sheet1!$E$1:$E$1715,0)+ROW()-ROW($A$4)),"")</f>
        <v/>
      </c>
      <c r="G205" t="str">
        <f ca="1">IF(ROW()-ROW($A$4)&lt;G$3,INDIRECT("Sheet1!F"&amp;MATCH(Readout!G$2,Sheet1!$E$1:$E$1715,0)+ROW()-ROW($A$4)),"")</f>
        <v/>
      </c>
      <c r="H205" t="str">
        <f ca="1">IF(ROW()-ROW($A$4)&lt;H$3,INDIRECT("Sheet1!F"&amp;MATCH(Readout!H$2,Sheet1!$E$1:$E$1715,0)+ROW()-ROW($A$4)),"")</f>
        <v/>
      </c>
      <c r="I205" t="str">
        <f ca="1">IF(ROW()-ROW($A$4)&lt;I$3,INDIRECT("Sheet1!F"&amp;MATCH(Readout!I$2,Sheet1!$E$1:$E$1715,0)+ROW()-ROW($A$4)),"")</f>
        <v/>
      </c>
      <c r="J205" t="str">
        <f ca="1">IF(ROW()-ROW($A$4)&lt;J$3,INDIRECT("Sheet1!F"&amp;MATCH(Readout!J$2,Sheet1!$E$1:$E$1715,0)+ROW()-ROW($A$4)),"")</f>
        <v/>
      </c>
      <c r="K205" t="str">
        <f ca="1">IF(ROW()-ROW($A$4)&lt;K$3,INDIRECT("Sheet1!F"&amp;MATCH(Readout!K$2,Sheet1!$E$1:$E$1715,0)+ROW()-ROW($A$4)),"")</f>
        <v/>
      </c>
      <c r="L205" t="str">
        <f ca="1">IF(ROW()-ROW($A$4)&lt;L$3,INDIRECT("Sheet1!F"&amp;MATCH(Readout!L$2,Sheet1!$E$1:$E$1715,0)+ROW()-ROW($A$4)),"")</f>
        <v/>
      </c>
      <c r="M205" t="str">
        <f ca="1">IF(ROW()-ROW($A$4)&lt;M$3,INDIRECT("Sheet1!F"&amp;MATCH(Readout!M$2,Sheet1!$E$1:$E$1715,0)+ROW()-ROW($A$4)),"")</f>
        <v/>
      </c>
      <c r="N205" t="str">
        <f ca="1">IF(ROW()-ROW($A$4)&lt;N$3,INDIRECT("Sheet1!F"&amp;MATCH(Readout!N$2,Sheet1!$E$1:$E$1715,0)+ROW()-ROW($A$4)),"")</f>
        <v/>
      </c>
      <c r="O205" t="str">
        <f ca="1">IF(ROW()-ROW($A$4)&lt;O$3,INDIRECT("Sheet1!F"&amp;MATCH(Readout!O$2,Sheet1!$E$1:$E$1715,0)+ROW()-ROW($A$4)),"")</f>
        <v/>
      </c>
      <c r="P205" t="str">
        <f ca="1">IF(ROW()-ROW($A$4)&lt;P$3,INDIRECT("Sheet1!F"&amp;MATCH(Readout!P$2,Sheet1!$E$1:$E$1715,0)+ROW()-ROW($A$4)),"")</f>
        <v/>
      </c>
      <c r="Q205" t="str">
        <f ca="1">IF(ROW()-ROW($A$4)&lt;Q$3,INDIRECT("Sheet1!F"&amp;MATCH(Readout!Q$2,Sheet1!$E$1:$E$1937,0)+ROW()-ROW($A$4)),"")</f>
        <v/>
      </c>
    </row>
    <row r="206" spans="2:17" x14ac:dyDescent="0.2">
      <c r="B206" t="str">
        <f ca="1">IF(ROW()-ROW($A$4)&lt;B$3,INDIRECT("Sheet1!F"&amp;MATCH(Readout!B$2,Sheet1!$E$1:$E$1715,0)+ROW()-ROW($A$4)),"")</f>
        <v/>
      </c>
      <c r="C206" t="str">
        <f ca="1">IF(ROW()-ROW($A$4)&lt;C$3,INDIRECT("Sheet1!F"&amp;MATCH(Readout!C$2,Sheet1!$E$1:$E$1715,0)+ROW()-ROW($A$4)),"")</f>
        <v/>
      </c>
      <c r="D206" t="str">
        <f ca="1">IF(ROW()-ROW($A$4)&lt;D$3,INDIRECT("Sheet1!F"&amp;MATCH(Readout!D$2,Sheet1!$E$1:$E$1715,0)+ROW()-ROW($A$4)),"")</f>
        <v/>
      </c>
      <c r="E206" t="str">
        <f ca="1">IF(ROW()-ROW($A$4)&lt;E$3,INDIRECT("Sheet1!F"&amp;MATCH(Readout!E$2,Sheet1!$E$1:$E$1715,0)+ROW()-ROW($A$4)),"")</f>
        <v/>
      </c>
      <c r="F206" t="str">
        <f ca="1">IF(ROW()-ROW($A$4)&lt;F$3,INDIRECT("Sheet1!F"&amp;MATCH(Readout!F$2,Sheet1!$E$1:$E$1715,0)+ROW()-ROW($A$4)),"")</f>
        <v/>
      </c>
      <c r="G206" t="str">
        <f ca="1">IF(ROW()-ROW($A$4)&lt;G$3,INDIRECT("Sheet1!F"&amp;MATCH(Readout!G$2,Sheet1!$E$1:$E$1715,0)+ROW()-ROW($A$4)),"")</f>
        <v/>
      </c>
      <c r="H206" t="str">
        <f ca="1">IF(ROW()-ROW($A$4)&lt;H$3,INDIRECT("Sheet1!F"&amp;MATCH(Readout!H$2,Sheet1!$E$1:$E$1715,0)+ROW()-ROW($A$4)),"")</f>
        <v/>
      </c>
      <c r="I206" t="str">
        <f ca="1">IF(ROW()-ROW($A$4)&lt;I$3,INDIRECT("Sheet1!F"&amp;MATCH(Readout!I$2,Sheet1!$E$1:$E$1715,0)+ROW()-ROW($A$4)),"")</f>
        <v/>
      </c>
      <c r="J206" t="str">
        <f ca="1">IF(ROW()-ROW($A$4)&lt;J$3,INDIRECT("Sheet1!F"&amp;MATCH(Readout!J$2,Sheet1!$E$1:$E$1715,0)+ROW()-ROW($A$4)),"")</f>
        <v/>
      </c>
      <c r="K206" t="str">
        <f ca="1">IF(ROW()-ROW($A$4)&lt;K$3,INDIRECT("Sheet1!F"&amp;MATCH(Readout!K$2,Sheet1!$E$1:$E$1715,0)+ROW()-ROW($A$4)),"")</f>
        <v/>
      </c>
      <c r="L206" t="str">
        <f ca="1">IF(ROW()-ROW($A$4)&lt;L$3,INDIRECT("Sheet1!F"&amp;MATCH(Readout!L$2,Sheet1!$E$1:$E$1715,0)+ROW()-ROW($A$4)),"")</f>
        <v/>
      </c>
      <c r="M206" t="str">
        <f ca="1">IF(ROW()-ROW($A$4)&lt;M$3,INDIRECT("Sheet1!F"&amp;MATCH(Readout!M$2,Sheet1!$E$1:$E$1715,0)+ROW()-ROW($A$4)),"")</f>
        <v/>
      </c>
      <c r="N206" t="str">
        <f ca="1">IF(ROW()-ROW($A$4)&lt;N$3,INDIRECT("Sheet1!F"&amp;MATCH(Readout!N$2,Sheet1!$E$1:$E$1715,0)+ROW()-ROW($A$4)),"")</f>
        <v/>
      </c>
      <c r="O206" t="str">
        <f ca="1">IF(ROW()-ROW($A$4)&lt;O$3,INDIRECT("Sheet1!F"&amp;MATCH(Readout!O$2,Sheet1!$E$1:$E$1715,0)+ROW()-ROW($A$4)),"")</f>
        <v/>
      </c>
      <c r="P206" t="str">
        <f ca="1">IF(ROW()-ROW($A$4)&lt;P$3,INDIRECT("Sheet1!F"&amp;MATCH(Readout!P$2,Sheet1!$E$1:$E$1715,0)+ROW()-ROW($A$4)),"")</f>
        <v/>
      </c>
      <c r="Q206" t="str">
        <f ca="1">IF(ROW()-ROW($A$4)&lt;Q$3,INDIRECT("Sheet1!F"&amp;MATCH(Readout!Q$2,Sheet1!$E$1:$E$1937,0)+ROW()-ROW($A$4)),"")</f>
        <v/>
      </c>
    </row>
    <row r="207" spans="2:17" x14ac:dyDescent="0.2">
      <c r="B207" t="str">
        <f ca="1">IF(ROW()-ROW($A$4)&lt;B$3,INDIRECT("Sheet1!F"&amp;MATCH(Readout!B$2,Sheet1!$E$1:$E$1715,0)+ROW()-ROW($A$4)),"")</f>
        <v/>
      </c>
      <c r="C207" t="str">
        <f ca="1">IF(ROW()-ROW($A$4)&lt;C$3,INDIRECT("Sheet1!F"&amp;MATCH(Readout!C$2,Sheet1!$E$1:$E$1715,0)+ROW()-ROW($A$4)),"")</f>
        <v/>
      </c>
      <c r="D207" t="str">
        <f ca="1">IF(ROW()-ROW($A$4)&lt;D$3,INDIRECT("Sheet1!F"&amp;MATCH(Readout!D$2,Sheet1!$E$1:$E$1715,0)+ROW()-ROW($A$4)),"")</f>
        <v/>
      </c>
      <c r="E207" t="str">
        <f ca="1">IF(ROW()-ROW($A$4)&lt;E$3,INDIRECT("Sheet1!F"&amp;MATCH(Readout!E$2,Sheet1!$E$1:$E$1715,0)+ROW()-ROW($A$4)),"")</f>
        <v/>
      </c>
      <c r="F207" t="str">
        <f ca="1">IF(ROW()-ROW($A$4)&lt;F$3,INDIRECT("Sheet1!F"&amp;MATCH(Readout!F$2,Sheet1!$E$1:$E$1715,0)+ROW()-ROW($A$4)),"")</f>
        <v/>
      </c>
      <c r="G207" t="str">
        <f ca="1">IF(ROW()-ROW($A$4)&lt;G$3,INDIRECT("Sheet1!F"&amp;MATCH(Readout!G$2,Sheet1!$E$1:$E$1715,0)+ROW()-ROW($A$4)),"")</f>
        <v/>
      </c>
      <c r="H207" t="str">
        <f ca="1">IF(ROW()-ROW($A$4)&lt;H$3,INDIRECT("Sheet1!F"&amp;MATCH(Readout!H$2,Sheet1!$E$1:$E$1715,0)+ROW()-ROW($A$4)),"")</f>
        <v/>
      </c>
      <c r="I207" t="str">
        <f ca="1">IF(ROW()-ROW($A$4)&lt;I$3,INDIRECT("Sheet1!F"&amp;MATCH(Readout!I$2,Sheet1!$E$1:$E$1715,0)+ROW()-ROW($A$4)),"")</f>
        <v/>
      </c>
      <c r="J207" t="str">
        <f ca="1">IF(ROW()-ROW($A$4)&lt;J$3,INDIRECT("Sheet1!F"&amp;MATCH(Readout!J$2,Sheet1!$E$1:$E$1715,0)+ROW()-ROW($A$4)),"")</f>
        <v/>
      </c>
      <c r="K207" t="str">
        <f ca="1">IF(ROW()-ROW($A$4)&lt;K$3,INDIRECT("Sheet1!F"&amp;MATCH(Readout!K$2,Sheet1!$E$1:$E$1715,0)+ROW()-ROW($A$4)),"")</f>
        <v/>
      </c>
      <c r="L207" t="str">
        <f ca="1">IF(ROW()-ROW($A$4)&lt;L$3,INDIRECT("Sheet1!F"&amp;MATCH(Readout!L$2,Sheet1!$E$1:$E$1715,0)+ROW()-ROW($A$4)),"")</f>
        <v/>
      </c>
      <c r="M207" t="str">
        <f ca="1">IF(ROW()-ROW($A$4)&lt;M$3,INDIRECT("Sheet1!F"&amp;MATCH(Readout!M$2,Sheet1!$E$1:$E$1715,0)+ROW()-ROW($A$4)),"")</f>
        <v/>
      </c>
      <c r="N207" t="str">
        <f ca="1">IF(ROW()-ROW($A$4)&lt;N$3,INDIRECT("Sheet1!F"&amp;MATCH(Readout!N$2,Sheet1!$E$1:$E$1715,0)+ROW()-ROW($A$4)),"")</f>
        <v/>
      </c>
      <c r="O207" t="str">
        <f ca="1">IF(ROW()-ROW($A$4)&lt;O$3,INDIRECT("Sheet1!F"&amp;MATCH(Readout!O$2,Sheet1!$E$1:$E$1715,0)+ROW()-ROW($A$4)),"")</f>
        <v/>
      </c>
      <c r="P207" t="str">
        <f ca="1">IF(ROW()-ROW($A$4)&lt;P$3,INDIRECT("Sheet1!F"&amp;MATCH(Readout!P$2,Sheet1!$E$1:$E$1715,0)+ROW()-ROW($A$4)),"")</f>
        <v/>
      </c>
      <c r="Q207" t="str">
        <f ca="1">IF(ROW()-ROW($A$4)&lt;Q$3,INDIRECT("Sheet1!F"&amp;MATCH(Readout!Q$2,Sheet1!$E$1:$E$1937,0)+ROW()-ROW($A$4)),"")</f>
        <v/>
      </c>
    </row>
    <row r="208" spans="2:17" x14ac:dyDescent="0.2">
      <c r="B208" t="str">
        <f ca="1">IF(ROW()-ROW($A$4)&lt;B$3,INDIRECT("Sheet1!F"&amp;MATCH(Readout!B$2,Sheet1!$E$1:$E$1715,0)+ROW()-ROW($A$4)),"")</f>
        <v/>
      </c>
      <c r="C208" t="str">
        <f ca="1">IF(ROW()-ROW($A$4)&lt;C$3,INDIRECT("Sheet1!F"&amp;MATCH(Readout!C$2,Sheet1!$E$1:$E$1715,0)+ROW()-ROW($A$4)),"")</f>
        <v/>
      </c>
      <c r="D208" t="str">
        <f ca="1">IF(ROW()-ROW($A$4)&lt;D$3,INDIRECT("Sheet1!F"&amp;MATCH(Readout!D$2,Sheet1!$E$1:$E$1715,0)+ROW()-ROW($A$4)),"")</f>
        <v/>
      </c>
      <c r="E208" t="str">
        <f ca="1">IF(ROW()-ROW($A$4)&lt;E$3,INDIRECT("Sheet1!F"&amp;MATCH(Readout!E$2,Sheet1!$E$1:$E$1715,0)+ROW()-ROW($A$4)),"")</f>
        <v/>
      </c>
      <c r="F208" t="str">
        <f ca="1">IF(ROW()-ROW($A$4)&lt;F$3,INDIRECT("Sheet1!F"&amp;MATCH(Readout!F$2,Sheet1!$E$1:$E$1715,0)+ROW()-ROW($A$4)),"")</f>
        <v/>
      </c>
      <c r="G208" t="str">
        <f ca="1">IF(ROW()-ROW($A$4)&lt;G$3,INDIRECT("Sheet1!F"&amp;MATCH(Readout!G$2,Sheet1!$E$1:$E$1715,0)+ROW()-ROW($A$4)),"")</f>
        <v/>
      </c>
      <c r="H208" t="str">
        <f ca="1">IF(ROW()-ROW($A$4)&lt;H$3,INDIRECT("Sheet1!F"&amp;MATCH(Readout!H$2,Sheet1!$E$1:$E$1715,0)+ROW()-ROW($A$4)),"")</f>
        <v/>
      </c>
      <c r="I208" t="str">
        <f ca="1">IF(ROW()-ROW($A$4)&lt;I$3,INDIRECT("Sheet1!F"&amp;MATCH(Readout!I$2,Sheet1!$E$1:$E$1715,0)+ROW()-ROW($A$4)),"")</f>
        <v/>
      </c>
      <c r="J208" t="str">
        <f ca="1">IF(ROW()-ROW($A$4)&lt;J$3,INDIRECT("Sheet1!F"&amp;MATCH(Readout!J$2,Sheet1!$E$1:$E$1715,0)+ROW()-ROW($A$4)),"")</f>
        <v/>
      </c>
      <c r="K208" t="str">
        <f ca="1">IF(ROW()-ROW($A$4)&lt;K$3,INDIRECT("Sheet1!F"&amp;MATCH(Readout!K$2,Sheet1!$E$1:$E$1715,0)+ROW()-ROW($A$4)),"")</f>
        <v/>
      </c>
      <c r="L208" t="str">
        <f ca="1">IF(ROW()-ROW($A$4)&lt;L$3,INDIRECT("Sheet1!F"&amp;MATCH(Readout!L$2,Sheet1!$E$1:$E$1715,0)+ROW()-ROW($A$4)),"")</f>
        <v/>
      </c>
      <c r="M208" t="str">
        <f ca="1">IF(ROW()-ROW($A$4)&lt;M$3,INDIRECT("Sheet1!F"&amp;MATCH(Readout!M$2,Sheet1!$E$1:$E$1715,0)+ROW()-ROW($A$4)),"")</f>
        <v/>
      </c>
      <c r="N208" t="str">
        <f ca="1">IF(ROW()-ROW($A$4)&lt;N$3,INDIRECT("Sheet1!F"&amp;MATCH(Readout!N$2,Sheet1!$E$1:$E$1715,0)+ROW()-ROW($A$4)),"")</f>
        <v/>
      </c>
      <c r="O208" t="str">
        <f ca="1">IF(ROW()-ROW($A$4)&lt;O$3,INDIRECT("Sheet1!F"&amp;MATCH(Readout!O$2,Sheet1!$E$1:$E$1715,0)+ROW()-ROW($A$4)),"")</f>
        <v/>
      </c>
      <c r="P208" t="str">
        <f ca="1">IF(ROW()-ROW($A$4)&lt;P$3,INDIRECT("Sheet1!F"&amp;MATCH(Readout!P$2,Sheet1!$E$1:$E$1715,0)+ROW()-ROW($A$4)),"")</f>
        <v/>
      </c>
      <c r="Q208" t="str">
        <f ca="1">IF(ROW()-ROW($A$4)&lt;Q$3,INDIRECT("Sheet1!F"&amp;MATCH(Readout!Q$2,Sheet1!$E$1:$E$1937,0)+ROW()-ROW($A$4)),"")</f>
        <v/>
      </c>
    </row>
    <row r="209" spans="2:17" x14ac:dyDescent="0.2">
      <c r="B209" t="str">
        <f ca="1">IF(ROW()-ROW($A$4)&lt;B$3,INDIRECT("Sheet1!F"&amp;MATCH(Readout!B$2,Sheet1!$E$1:$E$1715,0)+ROW()-ROW($A$4)),"")</f>
        <v/>
      </c>
      <c r="C209" t="str">
        <f ca="1">IF(ROW()-ROW($A$4)&lt;C$3,INDIRECT("Sheet1!F"&amp;MATCH(Readout!C$2,Sheet1!$E$1:$E$1715,0)+ROW()-ROW($A$4)),"")</f>
        <v/>
      </c>
      <c r="D209" t="str">
        <f ca="1">IF(ROW()-ROW($A$4)&lt;D$3,INDIRECT("Sheet1!F"&amp;MATCH(Readout!D$2,Sheet1!$E$1:$E$1715,0)+ROW()-ROW($A$4)),"")</f>
        <v/>
      </c>
      <c r="E209" t="str">
        <f ca="1">IF(ROW()-ROW($A$4)&lt;E$3,INDIRECT("Sheet1!F"&amp;MATCH(Readout!E$2,Sheet1!$E$1:$E$1715,0)+ROW()-ROW($A$4)),"")</f>
        <v/>
      </c>
      <c r="F209" t="str">
        <f ca="1">IF(ROW()-ROW($A$4)&lt;F$3,INDIRECT("Sheet1!F"&amp;MATCH(Readout!F$2,Sheet1!$E$1:$E$1715,0)+ROW()-ROW($A$4)),"")</f>
        <v/>
      </c>
      <c r="G209" t="str">
        <f ca="1">IF(ROW()-ROW($A$4)&lt;G$3,INDIRECT("Sheet1!F"&amp;MATCH(Readout!G$2,Sheet1!$E$1:$E$1715,0)+ROW()-ROW($A$4)),"")</f>
        <v/>
      </c>
      <c r="H209" t="str">
        <f ca="1">IF(ROW()-ROW($A$4)&lt;H$3,INDIRECT("Sheet1!F"&amp;MATCH(Readout!H$2,Sheet1!$E$1:$E$1715,0)+ROW()-ROW($A$4)),"")</f>
        <v/>
      </c>
      <c r="I209" t="str">
        <f ca="1">IF(ROW()-ROW($A$4)&lt;I$3,INDIRECT("Sheet1!F"&amp;MATCH(Readout!I$2,Sheet1!$E$1:$E$1715,0)+ROW()-ROW($A$4)),"")</f>
        <v/>
      </c>
      <c r="J209" t="str">
        <f ca="1">IF(ROW()-ROW($A$4)&lt;J$3,INDIRECT("Sheet1!F"&amp;MATCH(Readout!J$2,Sheet1!$E$1:$E$1715,0)+ROW()-ROW($A$4)),"")</f>
        <v/>
      </c>
      <c r="K209" t="str">
        <f ca="1">IF(ROW()-ROW($A$4)&lt;K$3,INDIRECT("Sheet1!F"&amp;MATCH(Readout!K$2,Sheet1!$E$1:$E$1715,0)+ROW()-ROW($A$4)),"")</f>
        <v/>
      </c>
      <c r="L209" t="str">
        <f ca="1">IF(ROW()-ROW($A$4)&lt;L$3,INDIRECT("Sheet1!F"&amp;MATCH(Readout!L$2,Sheet1!$E$1:$E$1715,0)+ROW()-ROW($A$4)),"")</f>
        <v/>
      </c>
      <c r="M209" t="str">
        <f ca="1">IF(ROW()-ROW($A$4)&lt;M$3,INDIRECT("Sheet1!F"&amp;MATCH(Readout!M$2,Sheet1!$E$1:$E$1715,0)+ROW()-ROW($A$4)),"")</f>
        <v/>
      </c>
      <c r="N209" t="str">
        <f ca="1">IF(ROW()-ROW($A$4)&lt;N$3,INDIRECT("Sheet1!F"&amp;MATCH(Readout!N$2,Sheet1!$E$1:$E$1715,0)+ROW()-ROW($A$4)),"")</f>
        <v/>
      </c>
      <c r="O209" t="str">
        <f ca="1">IF(ROW()-ROW($A$4)&lt;O$3,INDIRECT("Sheet1!F"&amp;MATCH(Readout!O$2,Sheet1!$E$1:$E$1715,0)+ROW()-ROW($A$4)),"")</f>
        <v/>
      </c>
      <c r="P209" t="str">
        <f ca="1">IF(ROW()-ROW($A$4)&lt;P$3,INDIRECT("Sheet1!F"&amp;MATCH(Readout!P$2,Sheet1!$E$1:$E$1715,0)+ROW()-ROW($A$4)),"")</f>
        <v/>
      </c>
      <c r="Q209" t="str">
        <f ca="1">IF(ROW()-ROW($A$4)&lt;Q$3,INDIRECT("Sheet1!F"&amp;MATCH(Readout!Q$2,Sheet1!$E$1:$E$1937,0)+ROW()-ROW($A$4)),"")</f>
        <v/>
      </c>
    </row>
    <row r="210" spans="2:17" x14ac:dyDescent="0.2">
      <c r="B210" t="str">
        <f ca="1">IF(ROW()-ROW($A$4)&lt;B$3,INDIRECT("Sheet1!F"&amp;MATCH(Readout!B$2,Sheet1!$E$1:$E$1715,0)+ROW()-ROW($A$4)),"")</f>
        <v/>
      </c>
      <c r="C210" t="str">
        <f ca="1">IF(ROW()-ROW($A$4)&lt;C$3,INDIRECT("Sheet1!F"&amp;MATCH(Readout!C$2,Sheet1!$E$1:$E$1715,0)+ROW()-ROW($A$4)),"")</f>
        <v/>
      </c>
      <c r="D210" t="str">
        <f ca="1">IF(ROW()-ROW($A$4)&lt;D$3,INDIRECT("Sheet1!F"&amp;MATCH(Readout!D$2,Sheet1!$E$1:$E$1715,0)+ROW()-ROW($A$4)),"")</f>
        <v/>
      </c>
      <c r="E210" t="str">
        <f ca="1">IF(ROW()-ROW($A$4)&lt;E$3,INDIRECT("Sheet1!F"&amp;MATCH(Readout!E$2,Sheet1!$E$1:$E$1715,0)+ROW()-ROW($A$4)),"")</f>
        <v/>
      </c>
      <c r="F210" t="str">
        <f ca="1">IF(ROW()-ROW($A$4)&lt;F$3,INDIRECT("Sheet1!F"&amp;MATCH(Readout!F$2,Sheet1!$E$1:$E$1715,0)+ROW()-ROW($A$4)),"")</f>
        <v/>
      </c>
      <c r="G210" t="str">
        <f ca="1">IF(ROW()-ROW($A$4)&lt;G$3,INDIRECT("Sheet1!F"&amp;MATCH(Readout!G$2,Sheet1!$E$1:$E$1715,0)+ROW()-ROW($A$4)),"")</f>
        <v/>
      </c>
      <c r="H210" t="str">
        <f ca="1">IF(ROW()-ROW($A$4)&lt;H$3,INDIRECT("Sheet1!F"&amp;MATCH(Readout!H$2,Sheet1!$E$1:$E$1715,0)+ROW()-ROW($A$4)),"")</f>
        <v/>
      </c>
      <c r="I210" t="str">
        <f ca="1">IF(ROW()-ROW($A$4)&lt;I$3,INDIRECT("Sheet1!F"&amp;MATCH(Readout!I$2,Sheet1!$E$1:$E$1715,0)+ROW()-ROW($A$4)),"")</f>
        <v/>
      </c>
      <c r="J210" t="str">
        <f ca="1">IF(ROW()-ROW($A$4)&lt;J$3,INDIRECT("Sheet1!F"&amp;MATCH(Readout!J$2,Sheet1!$E$1:$E$1715,0)+ROW()-ROW($A$4)),"")</f>
        <v/>
      </c>
      <c r="K210" t="str">
        <f ca="1">IF(ROW()-ROW($A$4)&lt;K$3,INDIRECT("Sheet1!F"&amp;MATCH(Readout!K$2,Sheet1!$E$1:$E$1715,0)+ROW()-ROW($A$4)),"")</f>
        <v/>
      </c>
      <c r="L210" t="str">
        <f ca="1">IF(ROW()-ROW($A$4)&lt;L$3,INDIRECT("Sheet1!F"&amp;MATCH(Readout!L$2,Sheet1!$E$1:$E$1715,0)+ROW()-ROW($A$4)),"")</f>
        <v/>
      </c>
      <c r="M210" t="str">
        <f ca="1">IF(ROW()-ROW($A$4)&lt;M$3,INDIRECT("Sheet1!F"&amp;MATCH(Readout!M$2,Sheet1!$E$1:$E$1715,0)+ROW()-ROW($A$4)),"")</f>
        <v/>
      </c>
      <c r="N210" t="str">
        <f ca="1">IF(ROW()-ROW($A$4)&lt;N$3,INDIRECT("Sheet1!F"&amp;MATCH(Readout!N$2,Sheet1!$E$1:$E$1715,0)+ROW()-ROW($A$4)),"")</f>
        <v/>
      </c>
      <c r="O210" t="str">
        <f ca="1">IF(ROW()-ROW($A$4)&lt;O$3,INDIRECT("Sheet1!F"&amp;MATCH(Readout!O$2,Sheet1!$E$1:$E$1715,0)+ROW()-ROW($A$4)),"")</f>
        <v/>
      </c>
      <c r="P210" t="str">
        <f ca="1">IF(ROW()-ROW($A$4)&lt;P$3,INDIRECT("Sheet1!F"&amp;MATCH(Readout!P$2,Sheet1!$E$1:$E$1715,0)+ROW()-ROW($A$4)),"")</f>
        <v/>
      </c>
      <c r="Q210" t="str">
        <f ca="1">IF(ROW()-ROW($A$4)&lt;Q$3,INDIRECT("Sheet1!F"&amp;MATCH(Readout!Q$2,Sheet1!$E$1:$E$1937,0)+ROW()-ROW($A$4)),"")</f>
        <v/>
      </c>
    </row>
    <row r="211" spans="2:17" x14ac:dyDescent="0.2">
      <c r="B211" t="str">
        <f ca="1">IF(ROW()-ROW($A$4)&lt;B$3,INDIRECT("Sheet1!F"&amp;MATCH(Readout!B$2,Sheet1!$E$1:$E$1715,0)+ROW()-ROW($A$4)),"")</f>
        <v/>
      </c>
      <c r="C211" t="str">
        <f ca="1">IF(ROW()-ROW($A$4)&lt;C$3,INDIRECT("Sheet1!F"&amp;MATCH(Readout!C$2,Sheet1!$E$1:$E$1715,0)+ROW()-ROW($A$4)),"")</f>
        <v/>
      </c>
      <c r="D211" t="str">
        <f ca="1">IF(ROW()-ROW($A$4)&lt;D$3,INDIRECT("Sheet1!F"&amp;MATCH(Readout!D$2,Sheet1!$E$1:$E$1715,0)+ROW()-ROW($A$4)),"")</f>
        <v/>
      </c>
      <c r="E211" t="str">
        <f ca="1">IF(ROW()-ROW($A$4)&lt;E$3,INDIRECT("Sheet1!F"&amp;MATCH(Readout!E$2,Sheet1!$E$1:$E$1715,0)+ROW()-ROW($A$4)),"")</f>
        <v/>
      </c>
      <c r="F211" t="str">
        <f ca="1">IF(ROW()-ROW($A$4)&lt;F$3,INDIRECT("Sheet1!F"&amp;MATCH(Readout!F$2,Sheet1!$E$1:$E$1715,0)+ROW()-ROW($A$4)),"")</f>
        <v/>
      </c>
      <c r="G211" t="str">
        <f ca="1">IF(ROW()-ROW($A$4)&lt;G$3,INDIRECT("Sheet1!F"&amp;MATCH(Readout!G$2,Sheet1!$E$1:$E$1715,0)+ROW()-ROW($A$4)),"")</f>
        <v/>
      </c>
      <c r="H211" t="str">
        <f ca="1">IF(ROW()-ROW($A$4)&lt;H$3,INDIRECT("Sheet1!F"&amp;MATCH(Readout!H$2,Sheet1!$E$1:$E$1715,0)+ROW()-ROW($A$4)),"")</f>
        <v/>
      </c>
      <c r="I211" t="str">
        <f ca="1">IF(ROW()-ROW($A$4)&lt;I$3,INDIRECT("Sheet1!F"&amp;MATCH(Readout!I$2,Sheet1!$E$1:$E$1715,0)+ROW()-ROW($A$4)),"")</f>
        <v/>
      </c>
      <c r="J211" t="str">
        <f ca="1">IF(ROW()-ROW($A$4)&lt;J$3,INDIRECT("Sheet1!F"&amp;MATCH(Readout!J$2,Sheet1!$E$1:$E$1715,0)+ROW()-ROW($A$4)),"")</f>
        <v/>
      </c>
      <c r="K211" t="str">
        <f ca="1">IF(ROW()-ROW($A$4)&lt;K$3,INDIRECT("Sheet1!F"&amp;MATCH(Readout!K$2,Sheet1!$E$1:$E$1715,0)+ROW()-ROW($A$4)),"")</f>
        <v/>
      </c>
      <c r="L211" t="str">
        <f ca="1">IF(ROW()-ROW($A$4)&lt;L$3,INDIRECT("Sheet1!F"&amp;MATCH(Readout!L$2,Sheet1!$E$1:$E$1715,0)+ROW()-ROW($A$4)),"")</f>
        <v/>
      </c>
      <c r="M211" t="str">
        <f ca="1">IF(ROW()-ROW($A$4)&lt;M$3,INDIRECT("Sheet1!F"&amp;MATCH(Readout!M$2,Sheet1!$E$1:$E$1715,0)+ROW()-ROW($A$4)),"")</f>
        <v/>
      </c>
      <c r="N211" t="str">
        <f ca="1">IF(ROW()-ROW($A$4)&lt;N$3,INDIRECT("Sheet1!F"&amp;MATCH(Readout!N$2,Sheet1!$E$1:$E$1715,0)+ROW()-ROW($A$4)),"")</f>
        <v/>
      </c>
      <c r="O211" t="str">
        <f ca="1">IF(ROW()-ROW($A$4)&lt;O$3,INDIRECT("Sheet1!F"&amp;MATCH(Readout!O$2,Sheet1!$E$1:$E$1715,0)+ROW()-ROW($A$4)),"")</f>
        <v/>
      </c>
      <c r="P211" t="str">
        <f ca="1">IF(ROW()-ROW($A$4)&lt;P$3,INDIRECT("Sheet1!F"&amp;MATCH(Readout!P$2,Sheet1!$E$1:$E$1715,0)+ROW()-ROW($A$4)),"")</f>
        <v/>
      </c>
      <c r="Q211" t="str">
        <f ca="1">IF(ROW()-ROW($A$4)&lt;Q$3,INDIRECT("Sheet1!F"&amp;MATCH(Readout!Q$2,Sheet1!$E$1:$E$1937,0)+ROW()-ROW($A$4)),"")</f>
        <v/>
      </c>
    </row>
    <row r="212" spans="2:17" x14ac:dyDescent="0.2">
      <c r="B212" t="str">
        <f ca="1">IF(ROW()-ROW($A$4)&lt;B$3,INDIRECT("Sheet1!F"&amp;MATCH(Readout!B$2,Sheet1!$E$1:$E$1715,0)+ROW()-ROW($A$4)),"")</f>
        <v/>
      </c>
      <c r="C212" t="str">
        <f ca="1">IF(ROW()-ROW($A$4)&lt;C$3,INDIRECT("Sheet1!F"&amp;MATCH(Readout!C$2,Sheet1!$E$1:$E$1715,0)+ROW()-ROW($A$4)),"")</f>
        <v/>
      </c>
      <c r="D212" t="str">
        <f ca="1">IF(ROW()-ROW($A$4)&lt;D$3,INDIRECT("Sheet1!F"&amp;MATCH(Readout!D$2,Sheet1!$E$1:$E$1715,0)+ROW()-ROW($A$4)),"")</f>
        <v/>
      </c>
      <c r="E212" t="str">
        <f ca="1">IF(ROW()-ROW($A$4)&lt;E$3,INDIRECT("Sheet1!F"&amp;MATCH(Readout!E$2,Sheet1!$E$1:$E$1715,0)+ROW()-ROW($A$4)),"")</f>
        <v/>
      </c>
      <c r="F212" t="str">
        <f ca="1">IF(ROW()-ROW($A$4)&lt;F$3,INDIRECT("Sheet1!F"&amp;MATCH(Readout!F$2,Sheet1!$E$1:$E$1715,0)+ROW()-ROW($A$4)),"")</f>
        <v/>
      </c>
      <c r="G212" t="str">
        <f ca="1">IF(ROW()-ROW($A$4)&lt;G$3,INDIRECT("Sheet1!F"&amp;MATCH(Readout!G$2,Sheet1!$E$1:$E$1715,0)+ROW()-ROW($A$4)),"")</f>
        <v/>
      </c>
      <c r="H212" t="str">
        <f ca="1">IF(ROW()-ROW($A$4)&lt;H$3,INDIRECT("Sheet1!F"&amp;MATCH(Readout!H$2,Sheet1!$E$1:$E$1715,0)+ROW()-ROW($A$4)),"")</f>
        <v/>
      </c>
      <c r="I212" t="str">
        <f ca="1">IF(ROW()-ROW($A$4)&lt;I$3,INDIRECT("Sheet1!F"&amp;MATCH(Readout!I$2,Sheet1!$E$1:$E$1715,0)+ROW()-ROW($A$4)),"")</f>
        <v/>
      </c>
      <c r="J212" t="str">
        <f ca="1">IF(ROW()-ROW($A$4)&lt;J$3,INDIRECT("Sheet1!F"&amp;MATCH(Readout!J$2,Sheet1!$E$1:$E$1715,0)+ROW()-ROW($A$4)),"")</f>
        <v/>
      </c>
      <c r="K212" t="str">
        <f ca="1">IF(ROW()-ROW($A$4)&lt;K$3,INDIRECT("Sheet1!F"&amp;MATCH(Readout!K$2,Sheet1!$E$1:$E$1715,0)+ROW()-ROW($A$4)),"")</f>
        <v/>
      </c>
      <c r="L212" t="str">
        <f ca="1">IF(ROW()-ROW($A$4)&lt;L$3,INDIRECT("Sheet1!F"&amp;MATCH(Readout!L$2,Sheet1!$E$1:$E$1715,0)+ROW()-ROW($A$4)),"")</f>
        <v/>
      </c>
      <c r="M212" t="str">
        <f ca="1">IF(ROW()-ROW($A$4)&lt;M$3,INDIRECT("Sheet1!F"&amp;MATCH(Readout!M$2,Sheet1!$E$1:$E$1715,0)+ROW()-ROW($A$4)),"")</f>
        <v/>
      </c>
      <c r="N212" t="str">
        <f ca="1">IF(ROW()-ROW($A$4)&lt;N$3,INDIRECT("Sheet1!F"&amp;MATCH(Readout!N$2,Sheet1!$E$1:$E$1715,0)+ROW()-ROW($A$4)),"")</f>
        <v/>
      </c>
      <c r="O212" t="str">
        <f ca="1">IF(ROW()-ROW($A$4)&lt;O$3,INDIRECT("Sheet1!F"&amp;MATCH(Readout!O$2,Sheet1!$E$1:$E$1715,0)+ROW()-ROW($A$4)),"")</f>
        <v/>
      </c>
      <c r="P212" t="str">
        <f ca="1">IF(ROW()-ROW($A$4)&lt;P$3,INDIRECT("Sheet1!F"&amp;MATCH(Readout!P$2,Sheet1!$E$1:$E$1715,0)+ROW()-ROW($A$4)),"")</f>
        <v/>
      </c>
      <c r="Q212" t="str">
        <f ca="1">IF(ROW()-ROW($A$4)&lt;Q$3,INDIRECT("Sheet1!F"&amp;MATCH(Readout!Q$2,Sheet1!$E$1:$E$1937,0)+ROW()-ROW($A$4)),"")</f>
        <v/>
      </c>
    </row>
    <row r="213" spans="2:17" x14ac:dyDescent="0.2">
      <c r="B213" t="str">
        <f ca="1">IF(ROW()-ROW($A$4)&lt;B$3,INDIRECT("Sheet1!F"&amp;MATCH(Readout!B$2,Sheet1!$E$1:$E$1715,0)+ROW()-ROW($A$4)),"")</f>
        <v/>
      </c>
      <c r="C213" t="str">
        <f ca="1">IF(ROW()-ROW($A$4)&lt;C$3,INDIRECT("Sheet1!F"&amp;MATCH(Readout!C$2,Sheet1!$E$1:$E$1715,0)+ROW()-ROW($A$4)),"")</f>
        <v/>
      </c>
      <c r="D213" t="str">
        <f ca="1">IF(ROW()-ROW($A$4)&lt;D$3,INDIRECT("Sheet1!F"&amp;MATCH(Readout!D$2,Sheet1!$E$1:$E$1715,0)+ROW()-ROW($A$4)),"")</f>
        <v/>
      </c>
      <c r="E213" t="str">
        <f ca="1">IF(ROW()-ROW($A$4)&lt;E$3,INDIRECT("Sheet1!F"&amp;MATCH(Readout!E$2,Sheet1!$E$1:$E$1715,0)+ROW()-ROW($A$4)),"")</f>
        <v/>
      </c>
      <c r="F213" t="str">
        <f ca="1">IF(ROW()-ROW($A$4)&lt;F$3,INDIRECT("Sheet1!F"&amp;MATCH(Readout!F$2,Sheet1!$E$1:$E$1715,0)+ROW()-ROW($A$4)),"")</f>
        <v/>
      </c>
      <c r="G213" t="str">
        <f ca="1">IF(ROW()-ROW($A$4)&lt;G$3,INDIRECT("Sheet1!F"&amp;MATCH(Readout!G$2,Sheet1!$E$1:$E$1715,0)+ROW()-ROW($A$4)),"")</f>
        <v/>
      </c>
      <c r="H213" t="str">
        <f ca="1">IF(ROW()-ROW($A$4)&lt;H$3,INDIRECT("Sheet1!F"&amp;MATCH(Readout!H$2,Sheet1!$E$1:$E$1715,0)+ROW()-ROW($A$4)),"")</f>
        <v/>
      </c>
      <c r="I213" t="str">
        <f ca="1">IF(ROW()-ROW($A$4)&lt;I$3,INDIRECT("Sheet1!F"&amp;MATCH(Readout!I$2,Sheet1!$E$1:$E$1715,0)+ROW()-ROW($A$4)),"")</f>
        <v/>
      </c>
      <c r="J213" t="str">
        <f ca="1">IF(ROW()-ROW($A$4)&lt;J$3,INDIRECT("Sheet1!F"&amp;MATCH(Readout!J$2,Sheet1!$E$1:$E$1715,0)+ROW()-ROW($A$4)),"")</f>
        <v/>
      </c>
      <c r="K213" t="str">
        <f ca="1">IF(ROW()-ROW($A$4)&lt;K$3,INDIRECT("Sheet1!F"&amp;MATCH(Readout!K$2,Sheet1!$E$1:$E$1715,0)+ROW()-ROW($A$4)),"")</f>
        <v/>
      </c>
      <c r="L213" t="str">
        <f ca="1">IF(ROW()-ROW($A$4)&lt;L$3,INDIRECT("Sheet1!F"&amp;MATCH(Readout!L$2,Sheet1!$E$1:$E$1715,0)+ROW()-ROW($A$4)),"")</f>
        <v/>
      </c>
      <c r="M213" t="str">
        <f ca="1">IF(ROW()-ROW($A$4)&lt;M$3,INDIRECT("Sheet1!F"&amp;MATCH(Readout!M$2,Sheet1!$E$1:$E$1715,0)+ROW()-ROW($A$4)),"")</f>
        <v/>
      </c>
      <c r="N213" t="str">
        <f ca="1">IF(ROW()-ROW($A$4)&lt;N$3,INDIRECT("Sheet1!F"&amp;MATCH(Readout!N$2,Sheet1!$E$1:$E$1715,0)+ROW()-ROW($A$4)),"")</f>
        <v/>
      </c>
      <c r="O213" t="str">
        <f ca="1">IF(ROW()-ROW($A$4)&lt;O$3,INDIRECT("Sheet1!F"&amp;MATCH(Readout!O$2,Sheet1!$E$1:$E$1715,0)+ROW()-ROW($A$4)),"")</f>
        <v/>
      </c>
      <c r="P213" t="str">
        <f ca="1">IF(ROW()-ROW($A$4)&lt;P$3,INDIRECT("Sheet1!F"&amp;MATCH(Readout!P$2,Sheet1!$E$1:$E$1715,0)+ROW()-ROW($A$4)),"")</f>
        <v/>
      </c>
      <c r="Q213" t="str">
        <f ca="1">IF(ROW()-ROW($A$4)&lt;Q$3,INDIRECT("Sheet1!F"&amp;MATCH(Readout!Q$2,Sheet1!$E$1:$E$1937,0)+ROW()-ROW($A$4)),"")</f>
        <v/>
      </c>
    </row>
    <row r="214" spans="2:17" x14ac:dyDescent="0.2">
      <c r="B214" t="str">
        <f ca="1">IF(ROW()-ROW($A$4)&lt;B$3,INDIRECT("Sheet1!F"&amp;MATCH(Readout!B$2,Sheet1!$E$1:$E$1715,0)+ROW()-ROW($A$4)),"")</f>
        <v/>
      </c>
      <c r="C214" t="str">
        <f ca="1">IF(ROW()-ROW($A$4)&lt;C$3,INDIRECT("Sheet1!F"&amp;MATCH(Readout!C$2,Sheet1!$E$1:$E$1715,0)+ROW()-ROW($A$4)),"")</f>
        <v/>
      </c>
      <c r="D214" t="str">
        <f ca="1">IF(ROW()-ROW($A$4)&lt;D$3,INDIRECT("Sheet1!F"&amp;MATCH(Readout!D$2,Sheet1!$E$1:$E$1715,0)+ROW()-ROW($A$4)),"")</f>
        <v/>
      </c>
      <c r="E214" t="str">
        <f ca="1">IF(ROW()-ROW($A$4)&lt;E$3,INDIRECT("Sheet1!F"&amp;MATCH(Readout!E$2,Sheet1!$E$1:$E$1715,0)+ROW()-ROW($A$4)),"")</f>
        <v/>
      </c>
      <c r="F214" t="str">
        <f ca="1">IF(ROW()-ROW($A$4)&lt;F$3,INDIRECT("Sheet1!F"&amp;MATCH(Readout!F$2,Sheet1!$E$1:$E$1715,0)+ROW()-ROW($A$4)),"")</f>
        <v/>
      </c>
      <c r="G214" t="str">
        <f ca="1">IF(ROW()-ROW($A$4)&lt;G$3,INDIRECT("Sheet1!F"&amp;MATCH(Readout!G$2,Sheet1!$E$1:$E$1715,0)+ROW()-ROW($A$4)),"")</f>
        <v/>
      </c>
      <c r="H214" t="str">
        <f ca="1">IF(ROW()-ROW($A$4)&lt;H$3,INDIRECT("Sheet1!F"&amp;MATCH(Readout!H$2,Sheet1!$E$1:$E$1715,0)+ROW()-ROW($A$4)),"")</f>
        <v/>
      </c>
      <c r="I214" t="str">
        <f ca="1">IF(ROW()-ROW($A$4)&lt;I$3,INDIRECT("Sheet1!F"&amp;MATCH(Readout!I$2,Sheet1!$E$1:$E$1715,0)+ROW()-ROW($A$4)),"")</f>
        <v/>
      </c>
      <c r="J214" t="str">
        <f ca="1">IF(ROW()-ROW($A$4)&lt;J$3,INDIRECT("Sheet1!F"&amp;MATCH(Readout!J$2,Sheet1!$E$1:$E$1715,0)+ROW()-ROW($A$4)),"")</f>
        <v/>
      </c>
      <c r="K214" t="str">
        <f ca="1">IF(ROW()-ROW($A$4)&lt;K$3,INDIRECT("Sheet1!F"&amp;MATCH(Readout!K$2,Sheet1!$E$1:$E$1715,0)+ROW()-ROW($A$4)),"")</f>
        <v/>
      </c>
      <c r="L214" t="str">
        <f ca="1">IF(ROW()-ROW($A$4)&lt;L$3,INDIRECT("Sheet1!F"&amp;MATCH(Readout!L$2,Sheet1!$E$1:$E$1715,0)+ROW()-ROW($A$4)),"")</f>
        <v/>
      </c>
      <c r="M214" t="str">
        <f ca="1">IF(ROW()-ROW($A$4)&lt;M$3,INDIRECT("Sheet1!F"&amp;MATCH(Readout!M$2,Sheet1!$E$1:$E$1715,0)+ROW()-ROW($A$4)),"")</f>
        <v/>
      </c>
      <c r="N214" t="str">
        <f ca="1">IF(ROW()-ROW($A$4)&lt;N$3,INDIRECT("Sheet1!F"&amp;MATCH(Readout!N$2,Sheet1!$E$1:$E$1715,0)+ROW()-ROW($A$4)),"")</f>
        <v/>
      </c>
      <c r="O214" t="str">
        <f ca="1">IF(ROW()-ROW($A$4)&lt;O$3,INDIRECT("Sheet1!F"&amp;MATCH(Readout!O$2,Sheet1!$E$1:$E$1715,0)+ROW()-ROW($A$4)),"")</f>
        <v/>
      </c>
      <c r="P214" t="str">
        <f ca="1">IF(ROW()-ROW($A$4)&lt;P$3,INDIRECT("Sheet1!F"&amp;MATCH(Readout!P$2,Sheet1!$E$1:$E$1715,0)+ROW()-ROW($A$4)),"")</f>
        <v/>
      </c>
      <c r="Q214" t="str">
        <f ca="1">IF(ROW()-ROW($A$4)&lt;Q$3,INDIRECT("Sheet1!F"&amp;MATCH(Readout!Q$2,Sheet1!$E$1:$E$1937,0)+ROW()-ROW($A$4)),"")</f>
        <v/>
      </c>
    </row>
    <row r="215" spans="2:17" x14ac:dyDescent="0.2">
      <c r="B215" t="str">
        <f ca="1">IF(ROW()-ROW($A$4)&lt;B$3,INDIRECT("Sheet1!F"&amp;MATCH(Readout!B$2,Sheet1!$E$1:$E$1715,0)+ROW()-ROW($A$4)),"")</f>
        <v/>
      </c>
      <c r="C215" t="str">
        <f ca="1">IF(ROW()-ROW($A$4)&lt;C$3,INDIRECT("Sheet1!F"&amp;MATCH(Readout!C$2,Sheet1!$E$1:$E$1715,0)+ROW()-ROW($A$4)),"")</f>
        <v/>
      </c>
      <c r="D215" t="str">
        <f ca="1">IF(ROW()-ROW($A$4)&lt;D$3,INDIRECT("Sheet1!F"&amp;MATCH(Readout!D$2,Sheet1!$E$1:$E$1715,0)+ROW()-ROW($A$4)),"")</f>
        <v/>
      </c>
      <c r="E215" t="str">
        <f ca="1">IF(ROW()-ROW($A$4)&lt;E$3,INDIRECT("Sheet1!F"&amp;MATCH(Readout!E$2,Sheet1!$E$1:$E$1715,0)+ROW()-ROW($A$4)),"")</f>
        <v/>
      </c>
      <c r="F215" t="str">
        <f ca="1">IF(ROW()-ROW($A$4)&lt;F$3,INDIRECT("Sheet1!F"&amp;MATCH(Readout!F$2,Sheet1!$E$1:$E$1715,0)+ROW()-ROW($A$4)),"")</f>
        <v/>
      </c>
      <c r="G215" t="str">
        <f ca="1">IF(ROW()-ROW($A$4)&lt;G$3,INDIRECT("Sheet1!F"&amp;MATCH(Readout!G$2,Sheet1!$E$1:$E$1715,0)+ROW()-ROW($A$4)),"")</f>
        <v/>
      </c>
      <c r="H215" t="str">
        <f ca="1">IF(ROW()-ROW($A$4)&lt;H$3,INDIRECT("Sheet1!F"&amp;MATCH(Readout!H$2,Sheet1!$E$1:$E$1715,0)+ROW()-ROW($A$4)),"")</f>
        <v/>
      </c>
      <c r="I215" t="str">
        <f ca="1">IF(ROW()-ROW($A$4)&lt;I$3,INDIRECT("Sheet1!F"&amp;MATCH(Readout!I$2,Sheet1!$E$1:$E$1715,0)+ROW()-ROW($A$4)),"")</f>
        <v/>
      </c>
      <c r="J215" t="str">
        <f ca="1">IF(ROW()-ROW($A$4)&lt;J$3,INDIRECT("Sheet1!F"&amp;MATCH(Readout!J$2,Sheet1!$E$1:$E$1715,0)+ROW()-ROW($A$4)),"")</f>
        <v/>
      </c>
      <c r="K215" t="str">
        <f ca="1">IF(ROW()-ROW($A$4)&lt;K$3,INDIRECT("Sheet1!F"&amp;MATCH(Readout!K$2,Sheet1!$E$1:$E$1715,0)+ROW()-ROW($A$4)),"")</f>
        <v/>
      </c>
      <c r="L215" t="str">
        <f ca="1">IF(ROW()-ROW($A$4)&lt;L$3,INDIRECT("Sheet1!F"&amp;MATCH(Readout!L$2,Sheet1!$E$1:$E$1715,0)+ROW()-ROW($A$4)),"")</f>
        <v/>
      </c>
      <c r="M215" t="str">
        <f ca="1">IF(ROW()-ROW($A$4)&lt;M$3,INDIRECT("Sheet1!F"&amp;MATCH(Readout!M$2,Sheet1!$E$1:$E$1715,0)+ROW()-ROW($A$4)),"")</f>
        <v/>
      </c>
      <c r="N215" t="str">
        <f ca="1">IF(ROW()-ROW($A$4)&lt;N$3,INDIRECT("Sheet1!F"&amp;MATCH(Readout!N$2,Sheet1!$E$1:$E$1715,0)+ROW()-ROW($A$4)),"")</f>
        <v/>
      </c>
      <c r="O215" t="str">
        <f ca="1">IF(ROW()-ROW($A$4)&lt;O$3,INDIRECT("Sheet1!F"&amp;MATCH(Readout!O$2,Sheet1!$E$1:$E$1715,0)+ROW()-ROW($A$4)),"")</f>
        <v/>
      </c>
      <c r="P215" t="str">
        <f ca="1">IF(ROW()-ROW($A$4)&lt;P$3,INDIRECT("Sheet1!F"&amp;MATCH(Readout!P$2,Sheet1!$E$1:$E$1715,0)+ROW()-ROW($A$4)),"")</f>
        <v/>
      </c>
      <c r="Q215" t="str">
        <f ca="1">IF(ROW()-ROW($A$4)&lt;Q$3,INDIRECT("Sheet1!F"&amp;MATCH(Readout!Q$2,Sheet1!$E$1:$E$1937,0)+ROW()-ROW($A$4)),"")</f>
        <v/>
      </c>
    </row>
    <row r="216" spans="2:17" x14ac:dyDescent="0.2">
      <c r="B216" t="str">
        <f ca="1">IF(ROW()-ROW($A$4)&lt;B$3,INDIRECT("Sheet1!F"&amp;MATCH(Readout!B$2,Sheet1!$E$1:$E$1715,0)+ROW()-ROW($A$4)),"")</f>
        <v/>
      </c>
      <c r="C216" t="str">
        <f ca="1">IF(ROW()-ROW($A$4)&lt;C$3,INDIRECT("Sheet1!F"&amp;MATCH(Readout!C$2,Sheet1!$E$1:$E$1715,0)+ROW()-ROW($A$4)),"")</f>
        <v/>
      </c>
      <c r="D216" t="str">
        <f ca="1">IF(ROW()-ROW($A$4)&lt;D$3,INDIRECT("Sheet1!F"&amp;MATCH(Readout!D$2,Sheet1!$E$1:$E$1715,0)+ROW()-ROW($A$4)),"")</f>
        <v/>
      </c>
      <c r="E216" t="str">
        <f ca="1">IF(ROW()-ROW($A$4)&lt;E$3,INDIRECT("Sheet1!F"&amp;MATCH(Readout!E$2,Sheet1!$E$1:$E$1715,0)+ROW()-ROW($A$4)),"")</f>
        <v/>
      </c>
      <c r="F216" t="str">
        <f ca="1">IF(ROW()-ROW($A$4)&lt;F$3,INDIRECT("Sheet1!F"&amp;MATCH(Readout!F$2,Sheet1!$E$1:$E$1715,0)+ROW()-ROW($A$4)),"")</f>
        <v/>
      </c>
      <c r="G216" t="str">
        <f ca="1">IF(ROW()-ROW($A$4)&lt;G$3,INDIRECT("Sheet1!F"&amp;MATCH(Readout!G$2,Sheet1!$E$1:$E$1715,0)+ROW()-ROW($A$4)),"")</f>
        <v/>
      </c>
      <c r="H216" t="str">
        <f ca="1">IF(ROW()-ROW($A$4)&lt;H$3,INDIRECT("Sheet1!F"&amp;MATCH(Readout!H$2,Sheet1!$E$1:$E$1715,0)+ROW()-ROW($A$4)),"")</f>
        <v/>
      </c>
      <c r="I216" t="str">
        <f ca="1">IF(ROW()-ROW($A$4)&lt;I$3,INDIRECT("Sheet1!F"&amp;MATCH(Readout!I$2,Sheet1!$E$1:$E$1715,0)+ROW()-ROW($A$4)),"")</f>
        <v/>
      </c>
      <c r="J216" t="str">
        <f ca="1">IF(ROW()-ROW($A$4)&lt;J$3,INDIRECT("Sheet1!F"&amp;MATCH(Readout!J$2,Sheet1!$E$1:$E$1715,0)+ROW()-ROW($A$4)),"")</f>
        <v/>
      </c>
      <c r="K216" t="str">
        <f ca="1">IF(ROW()-ROW($A$4)&lt;K$3,INDIRECT("Sheet1!F"&amp;MATCH(Readout!K$2,Sheet1!$E$1:$E$1715,0)+ROW()-ROW($A$4)),"")</f>
        <v/>
      </c>
      <c r="L216" t="str">
        <f ca="1">IF(ROW()-ROW($A$4)&lt;L$3,INDIRECT("Sheet1!F"&amp;MATCH(Readout!L$2,Sheet1!$E$1:$E$1715,0)+ROW()-ROW($A$4)),"")</f>
        <v/>
      </c>
      <c r="M216" t="str">
        <f ca="1">IF(ROW()-ROW($A$4)&lt;M$3,INDIRECT("Sheet1!F"&amp;MATCH(Readout!M$2,Sheet1!$E$1:$E$1715,0)+ROW()-ROW($A$4)),"")</f>
        <v/>
      </c>
      <c r="N216" t="str">
        <f ca="1">IF(ROW()-ROW($A$4)&lt;N$3,INDIRECT("Sheet1!F"&amp;MATCH(Readout!N$2,Sheet1!$E$1:$E$1715,0)+ROW()-ROW($A$4)),"")</f>
        <v/>
      </c>
      <c r="O216" t="str">
        <f ca="1">IF(ROW()-ROW($A$4)&lt;O$3,INDIRECT("Sheet1!F"&amp;MATCH(Readout!O$2,Sheet1!$E$1:$E$1715,0)+ROW()-ROW($A$4)),"")</f>
        <v/>
      </c>
      <c r="P216" t="str">
        <f ca="1">IF(ROW()-ROW($A$4)&lt;P$3,INDIRECT("Sheet1!F"&amp;MATCH(Readout!P$2,Sheet1!$E$1:$E$1715,0)+ROW()-ROW($A$4)),"")</f>
        <v/>
      </c>
      <c r="Q216" t="str">
        <f ca="1">IF(ROW()-ROW($A$4)&lt;Q$3,INDIRECT("Sheet1!F"&amp;MATCH(Readout!Q$2,Sheet1!$E$1:$E$1937,0)+ROW()-ROW($A$4)),"")</f>
        <v/>
      </c>
    </row>
    <row r="217" spans="2:17" x14ac:dyDescent="0.2">
      <c r="B217" t="str">
        <f ca="1">IF(ROW()-ROW($A$4)&lt;B$3,INDIRECT("Sheet1!F"&amp;MATCH(Readout!B$2,Sheet1!$E$1:$E$1715,0)+ROW()-ROW($A$4)),"")</f>
        <v/>
      </c>
      <c r="C217" t="str">
        <f ca="1">IF(ROW()-ROW($A$4)&lt;C$3,INDIRECT("Sheet1!F"&amp;MATCH(Readout!C$2,Sheet1!$E$1:$E$1715,0)+ROW()-ROW($A$4)),"")</f>
        <v/>
      </c>
      <c r="D217" t="str">
        <f ca="1">IF(ROW()-ROW($A$4)&lt;D$3,INDIRECT("Sheet1!F"&amp;MATCH(Readout!D$2,Sheet1!$E$1:$E$1715,0)+ROW()-ROW($A$4)),"")</f>
        <v/>
      </c>
      <c r="E217" t="str">
        <f ca="1">IF(ROW()-ROW($A$4)&lt;E$3,INDIRECT("Sheet1!F"&amp;MATCH(Readout!E$2,Sheet1!$E$1:$E$1715,0)+ROW()-ROW($A$4)),"")</f>
        <v/>
      </c>
      <c r="F217" t="str">
        <f ca="1">IF(ROW()-ROW($A$4)&lt;F$3,INDIRECT("Sheet1!F"&amp;MATCH(Readout!F$2,Sheet1!$E$1:$E$1715,0)+ROW()-ROW($A$4)),"")</f>
        <v/>
      </c>
      <c r="G217" t="str">
        <f ca="1">IF(ROW()-ROW($A$4)&lt;G$3,INDIRECT("Sheet1!F"&amp;MATCH(Readout!G$2,Sheet1!$E$1:$E$1715,0)+ROW()-ROW($A$4)),"")</f>
        <v/>
      </c>
      <c r="H217" t="str">
        <f ca="1">IF(ROW()-ROW($A$4)&lt;H$3,INDIRECT("Sheet1!F"&amp;MATCH(Readout!H$2,Sheet1!$E$1:$E$1715,0)+ROW()-ROW($A$4)),"")</f>
        <v/>
      </c>
      <c r="I217" t="str">
        <f ca="1">IF(ROW()-ROW($A$4)&lt;I$3,INDIRECT("Sheet1!F"&amp;MATCH(Readout!I$2,Sheet1!$E$1:$E$1715,0)+ROW()-ROW($A$4)),"")</f>
        <v/>
      </c>
      <c r="J217" t="str">
        <f ca="1">IF(ROW()-ROW($A$4)&lt;J$3,INDIRECT("Sheet1!F"&amp;MATCH(Readout!J$2,Sheet1!$E$1:$E$1715,0)+ROW()-ROW($A$4)),"")</f>
        <v/>
      </c>
      <c r="K217" t="str">
        <f ca="1">IF(ROW()-ROW($A$4)&lt;K$3,INDIRECT("Sheet1!F"&amp;MATCH(Readout!K$2,Sheet1!$E$1:$E$1715,0)+ROW()-ROW($A$4)),"")</f>
        <v/>
      </c>
      <c r="L217" t="str">
        <f ca="1">IF(ROW()-ROW($A$4)&lt;L$3,INDIRECT("Sheet1!F"&amp;MATCH(Readout!L$2,Sheet1!$E$1:$E$1715,0)+ROW()-ROW($A$4)),"")</f>
        <v/>
      </c>
      <c r="M217" t="str">
        <f ca="1">IF(ROW()-ROW($A$4)&lt;M$3,INDIRECT("Sheet1!F"&amp;MATCH(Readout!M$2,Sheet1!$E$1:$E$1715,0)+ROW()-ROW($A$4)),"")</f>
        <v/>
      </c>
      <c r="N217" t="str">
        <f ca="1">IF(ROW()-ROW($A$4)&lt;N$3,INDIRECT("Sheet1!F"&amp;MATCH(Readout!N$2,Sheet1!$E$1:$E$1715,0)+ROW()-ROW($A$4)),"")</f>
        <v/>
      </c>
      <c r="O217" t="str">
        <f ca="1">IF(ROW()-ROW($A$4)&lt;O$3,INDIRECT("Sheet1!F"&amp;MATCH(Readout!O$2,Sheet1!$E$1:$E$1715,0)+ROW()-ROW($A$4)),"")</f>
        <v/>
      </c>
      <c r="P217" t="str">
        <f ca="1">IF(ROW()-ROW($A$4)&lt;P$3,INDIRECT("Sheet1!F"&amp;MATCH(Readout!P$2,Sheet1!$E$1:$E$1715,0)+ROW()-ROW($A$4)),"")</f>
        <v/>
      </c>
      <c r="Q217" t="str">
        <f ca="1">IF(ROW()-ROW($A$4)&lt;Q$3,INDIRECT("Sheet1!F"&amp;MATCH(Readout!Q$2,Sheet1!$E$1:$E$1937,0)+ROW()-ROW($A$4)),"")</f>
        <v/>
      </c>
    </row>
    <row r="218" spans="2:17" x14ac:dyDescent="0.2">
      <c r="B218" t="str">
        <f ca="1">IF(ROW()-ROW($A$4)&lt;B$3,INDIRECT("Sheet1!F"&amp;MATCH(Readout!B$2,Sheet1!$E$1:$E$1715,0)+ROW()-ROW($A$4)),"")</f>
        <v/>
      </c>
      <c r="C218" t="str">
        <f ca="1">IF(ROW()-ROW($A$4)&lt;C$3,INDIRECT("Sheet1!F"&amp;MATCH(Readout!C$2,Sheet1!$E$1:$E$1715,0)+ROW()-ROW($A$4)),"")</f>
        <v/>
      </c>
      <c r="D218" t="str">
        <f ca="1">IF(ROW()-ROW($A$4)&lt;D$3,INDIRECT("Sheet1!F"&amp;MATCH(Readout!D$2,Sheet1!$E$1:$E$1715,0)+ROW()-ROW($A$4)),"")</f>
        <v/>
      </c>
      <c r="E218" t="str">
        <f ca="1">IF(ROW()-ROW($A$4)&lt;E$3,INDIRECT("Sheet1!F"&amp;MATCH(Readout!E$2,Sheet1!$E$1:$E$1715,0)+ROW()-ROW($A$4)),"")</f>
        <v/>
      </c>
      <c r="F218" t="str">
        <f ca="1">IF(ROW()-ROW($A$4)&lt;F$3,INDIRECT("Sheet1!F"&amp;MATCH(Readout!F$2,Sheet1!$E$1:$E$1715,0)+ROW()-ROW($A$4)),"")</f>
        <v/>
      </c>
      <c r="G218" t="str">
        <f ca="1">IF(ROW()-ROW($A$4)&lt;G$3,INDIRECT("Sheet1!F"&amp;MATCH(Readout!G$2,Sheet1!$E$1:$E$1715,0)+ROW()-ROW($A$4)),"")</f>
        <v/>
      </c>
      <c r="H218" t="str">
        <f ca="1">IF(ROW()-ROW($A$4)&lt;H$3,INDIRECT("Sheet1!F"&amp;MATCH(Readout!H$2,Sheet1!$E$1:$E$1715,0)+ROW()-ROW($A$4)),"")</f>
        <v/>
      </c>
      <c r="I218" t="str">
        <f ca="1">IF(ROW()-ROW($A$4)&lt;I$3,INDIRECT("Sheet1!F"&amp;MATCH(Readout!I$2,Sheet1!$E$1:$E$1715,0)+ROW()-ROW($A$4)),"")</f>
        <v/>
      </c>
      <c r="J218" t="str">
        <f ca="1">IF(ROW()-ROW($A$4)&lt;J$3,INDIRECT("Sheet1!F"&amp;MATCH(Readout!J$2,Sheet1!$E$1:$E$1715,0)+ROW()-ROW($A$4)),"")</f>
        <v/>
      </c>
      <c r="K218" t="str">
        <f ca="1">IF(ROW()-ROW($A$4)&lt;K$3,INDIRECT("Sheet1!F"&amp;MATCH(Readout!K$2,Sheet1!$E$1:$E$1715,0)+ROW()-ROW($A$4)),"")</f>
        <v/>
      </c>
      <c r="L218" t="str">
        <f ca="1">IF(ROW()-ROW($A$4)&lt;L$3,INDIRECT("Sheet1!F"&amp;MATCH(Readout!L$2,Sheet1!$E$1:$E$1715,0)+ROW()-ROW($A$4)),"")</f>
        <v/>
      </c>
      <c r="M218" t="str">
        <f ca="1">IF(ROW()-ROW($A$4)&lt;M$3,INDIRECT("Sheet1!F"&amp;MATCH(Readout!M$2,Sheet1!$E$1:$E$1715,0)+ROW()-ROW($A$4)),"")</f>
        <v/>
      </c>
      <c r="N218" t="str">
        <f ca="1">IF(ROW()-ROW($A$4)&lt;N$3,INDIRECT("Sheet1!F"&amp;MATCH(Readout!N$2,Sheet1!$E$1:$E$1715,0)+ROW()-ROW($A$4)),"")</f>
        <v/>
      </c>
      <c r="O218" t="str">
        <f ca="1">IF(ROW()-ROW($A$4)&lt;O$3,INDIRECT("Sheet1!F"&amp;MATCH(Readout!O$2,Sheet1!$E$1:$E$1715,0)+ROW()-ROW($A$4)),"")</f>
        <v/>
      </c>
      <c r="P218" t="str">
        <f ca="1">IF(ROW()-ROW($A$4)&lt;P$3,INDIRECT("Sheet1!F"&amp;MATCH(Readout!P$2,Sheet1!$E$1:$E$1715,0)+ROW()-ROW($A$4)),"")</f>
        <v/>
      </c>
      <c r="Q218" t="str">
        <f ca="1">IF(ROW()-ROW($A$4)&lt;Q$3,INDIRECT("Sheet1!F"&amp;MATCH(Readout!Q$2,Sheet1!$E$1:$E$1937,0)+ROW()-ROW($A$4)),"")</f>
        <v/>
      </c>
    </row>
    <row r="219" spans="2:17" x14ac:dyDescent="0.2">
      <c r="B219" t="str">
        <f ca="1">IF(ROW()-ROW($A$4)&lt;B$3,INDIRECT("Sheet1!F"&amp;MATCH(Readout!B$2,Sheet1!$E$1:$E$1715,0)+ROW()-ROW($A$4)),"")</f>
        <v/>
      </c>
      <c r="C219" t="str">
        <f ca="1">IF(ROW()-ROW($A$4)&lt;C$3,INDIRECT("Sheet1!F"&amp;MATCH(Readout!C$2,Sheet1!$E$1:$E$1715,0)+ROW()-ROW($A$4)),"")</f>
        <v/>
      </c>
      <c r="D219" t="str">
        <f ca="1">IF(ROW()-ROW($A$4)&lt;D$3,INDIRECT("Sheet1!F"&amp;MATCH(Readout!D$2,Sheet1!$E$1:$E$1715,0)+ROW()-ROW($A$4)),"")</f>
        <v/>
      </c>
      <c r="E219" t="str">
        <f ca="1">IF(ROW()-ROW($A$4)&lt;E$3,INDIRECT("Sheet1!F"&amp;MATCH(Readout!E$2,Sheet1!$E$1:$E$1715,0)+ROW()-ROW($A$4)),"")</f>
        <v/>
      </c>
      <c r="F219" t="str">
        <f ca="1">IF(ROW()-ROW($A$4)&lt;F$3,INDIRECT("Sheet1!F"&amp;MATCH(Readout!F$2,Sheet1!$E$1:$E$1715,0)+ROW()-ROW($A$4)),"")</f>
        <v/>
      </c>
      <c r="G219" t="str">
        <f ca="1">IF(ROW()-ROW($A$4)&lt;G$3,INDIRECT("Sheet1!F"&amp;MATCH(Readout!G$2,Sheet1!$E$1:$E$1715,0)+ROW()-ROW($A$4)),"")</f>
        <v/>
      </c>
      <c r="H219" t="str">
        <f ca="1">IF(ROW()-ROW($A$4)&lt;H$3,INDIRECT("Sheet1!F"&amp;MATCH(Readout!H$2,Sheet1!$E$1:$E$1715,0)+ROW()-ROW($A$4)),"")</f>
        <v/>
      </c>
      <c r="I219" t="str">
        <f ca="1">IF(ROW()-ROW($A$4)&lt;I$3,INDIRECT("Sheet1!F"&amp;MATCH(Readout!I$2,Sheet1!$E$1:$E$1715,0)+ROW()-ROW($A$4)),"")</f>
        <v/>
      </c>
      <c r="J219" t="str">
        <f ca="1">IF(ROW()-ROW($A$4)&lt;J$3,INDIRECT("Sheet1!F"&amp;MATCH(Readout!J$2,Sheet1!$E$1:$E$1715,0)+ROW()-ROW($A$4)),"")</f>
        <v/>
      </c>
      <c r="K219" t="str">
        <f ca="1">IF(ROW()-ROW($A$4)&lt;K$3,INDIRECT("Sheet1!F"&amp;MATCH(Readout!K$2,Sheet1!$E$1:$E$1715,0)+ROW()-ROW($A$4)),"")</f>
        <v/>
      </c>
      <c r="L219" t="str">
        <f ca="1">IF(ROW()-ROW($A$4)&lt;L$3,INDIRECT("Sheet1!F"&amp;MATCH(Readout!L$2,Sheet1!$E$1:$E$1715,0)+ROW()-ROW($A$4)),"")</f>
        <v/>
      </c>
      <c r="M219" t="str">
        <f ca="1">IF(ROW()-ROW($A$4)&lt;M$3,INDIRECT("Sheet1!F"&amp;MATCH(Readout!M$2,Sheet1!$E$1:$E$1715,0)+ROW()-ROW($A$4)),"")</f>
        <v/>
      </c>
      <c r="N219" t="str">
        <f ca="1">IF(ROW()-ROW($A$4)&lt;N$3,INDIRECT("Sheet1!F"&amp;MATCH(Readout!N$2,Sheet1!$E$1:$E$1715,0)+ROW()-ROW($A$4)),"")</f>
        <v/>
      </c>
      <c r="O219" t="str">
        <f ca="1">IF(ROW()-ROW($A$4)&lt;O$3,INDIRECT("Sheet1!F"&amp;MATCH(Readout!O$2,Sheet1!$E$1:$E$1715,0)+ROW()-ROW($A$4)),"")</f>
        <v/>
      </c>
      <c r="P219" t="str">
        <f ca="1">IF(ROW()-ROW($A$4)&lt;P$3,INDIRECT("Sheet1!F"&amp;MATCH(Readout!P$2,Sheet1!$E$1:$E$1715,0)+ROW()-ROW($A$4)),"")</f>
        <v/>
      </c>
      <c r="Q219" t="str">
        <f ca="1">IF(ROW()-ROW($A$4)&lt;Q$3,INDIRECT("Sheet1!F"&amp;MATCH(Readout!Q$2,Sheet1!$E$1:$E$1937,0)+ROW()-ROW($A$4)),"")</f>
        <v/>
      </c>
    </row>
    <row r="220" spans="2:17" x14ac:dyDescent="0.2">
      <c r="B220" t="str">
        <f ca="1">IF(ROW()-ROW($A$4)&lt;B$3,INDIRECT("Sheet1!F"&amp;MATCH(Readout!B$2,Sheet1!$E$1:$E$1715,0)+ROW()-ROW($A$4)),"")</f>
        <v/>
      </c>
      <c r="C220" t="str">
        <f ca="1">IF(ROW()-ROW($A$4)&lt;C$3,INDIRECT("Sheet1!F"&amp;MATCH(Readout!C$2,Sheet1!$E$1:$E$1715,0)+ROW()-ROW($A$4)),"")</f>
        <v/>
      </c>
      <c r="D220" t="str">
        <f ca="1">IF(ROW()-ROW($A$4)&lt;D$3,INDIRECT("Sheet1!F"&amp;MATCH(Readout!D$2,Sheet1!$E$1:$E$1715,0)+ROW()-ROW($A$4)),"")</f>
        <v/>
      </c>
      <c r="E220" t="str">
        <f ca="1">IF(ROW()-ROW($A$4)&lt;E$3,INDIRECT("Sheet1!F"&amp;MATCH(Readout!E$2,Sheet1!$E$1:$E$1715,0)+ROW()-ROW($A$4)),"")</f>
        <v/>
      </c>
      <c r="F220" t="str">
        <f ca="1">IF(ROW()-ROW($A$4)&lt;F$3,INDIRECT("Sheet1!F"&amp;MATCH(Readout!F$2,Sheet1!$E$1:$E$1715,0)+ROW()-ROW($A$4)),"")</f>
        <v/>
      </c>
      <c r="G220" t="str">
        <f ca="1">IF(ROW()-ROW($A$4)&lt;G$3,INDIRECT("Sheet1!F"&amp;MATCH(Readout!G$2,Sheet1!$E$1:$E$1715,0)+ROW()-ROW($A$4)),"")</f>
        <v/>
      </c>
      <c r="H220" t="str">
        <f ca="1">IF(ROW()-ROW($A$4)&lt;H$3,INDIRECT("Sheet1!F"&amp;MATCH(Readout!H$2,Sheet1!$E$1:$E$1715,0)+ROW()-ROW($A$4)),"")</f>
        <v/>
      </c>
      <c r="I220" t="str">
        <f ca="1">IF(ROW()-ROW($A$4)&lt;I$3,INDIRECT("Sheet1!F"&amp;MATCH(Readout!I$2,Sheet1!$E$1:$E$1715,0)+ROW()-ROW($A$4)),"")</f>
        <v/>
      </c>
      <c r="J220" t="str">
        <f ca="1">IF(ROW()-ROW($A$4)&lt;J$3,INDIRECT("Sheet1!F"&amp;MATCH(Readout!J$2,Sheet1!$E$1:$E$1715,0)+ROW()-ROW($A$4)),"")</f>
        <v/>
      </c>
      <c r="K220" t="str">
        <f ca="1">IF(ROW()-ROW($A$4)&lt;K$3,INDIRECT("Sheet1!F"&amp;MATCH(Readout!K$2,Sheet1!$E$1:$E$1715,0)+ROW()-ROW($A$4)),"")</f>
        <v/>
      </c>
      <c r="L220" t="str">
        <f ca="1">IF(ROW()-ROW($A$4)&lt;L$3,INDIRECT("Sheet1!F"&amp;MATCH(Readout!L$2,Sheet1!$E$1:$E$1715,0)+ROW()-ROW($A$4)),"")</f>
        <v/>
      </c>
      <c r="M220" t="str">
        <f ca="1">IF(ROW()-ROW($A$4)&lt;M$3,INDIRECT("Sheet1!F"&amp;MATCH(Readout!M$2,Sheet1!$E$1:$E$1715,0)+ROW()-ROW($A$4)),"")</f>
        <v/>
      </c>
      <c r="N220" t="str">
        <f ca="1">IF(ROW()-ROW($A$4)&lt;N$3,INDIRECT("Sheet1!F"&amp;MATCH(Readout!N$2,Sheet1!$E$1:$E$1715,0)+ROW()-ROW($A$4)),"")</f>
        <v/>
      </c>
      <c r="O220" t="str">
        <f ca="1">IF(ROW()-ROW($A$4)&lt;O$3,INDIRECT("Sheet1!F"&amp;MATCH(Readout!O$2,Sheet1!$E$1:$E$1715,0)+ROW()-ROW($A$4)),"")</f>
        <v/>
      </c>
      <c r="P220" t="str">
        <f ca="1">IF(ROW()-ROW($A$4)&lt;P$3,INDIRECT("Sheet1!F"&amp;MATCH(Readout!P$2,Sheet1!$E$1:$E$1715,0)+ROW()-ROW($A$4)),"")</f>
        <v/>
      </c>
      <c r="Q220" t="str">
        <f ca="1">IF(ROW()-ROW($A$4)&lt;Q$3,INDIRECT("Sheet1!F"&amp;MATCH(Readout!Q$2,Sheet1!$E$1:$E$1937,0)+ROW()-ROW($A$4)),"")</f>
        <v/>
      </c>
    </row>
    <row r="221" spans="2:17" x14ac:dyDescent="0.2">
      <c r="B221" t="str">
        <f ca="1">IF(ROW()-ROW($A$4)&lt;B$3,INDIRECT("Sheet1!F"&amp;MATCH(Readout!B$2,Sheet1!$E$1:$E$1715,0)+ROW()-ROW($A$4)),"")</f>
        <v/>
      </c>
      <c r="C221" t="str">
        <f ca="1">IF(ROW()-ROW($A$4)&lt;C$3,INDIRECT("Sheet1!F"&amp;MATCH(Readout!C$2,Sheet1!$E$1:$E$1715,0)+ROW()-ROW($A$4)),"")</f>
        <v/>
      </c>
      <c r="D221" t="str">
        <f ca="1">IF(ROW()-ROW($A$4)&lt;D$3,INDIRECT("Sheet1!F"&amp;MATCH(Readout!D$2,Sheet1!$E$1:$E$1715,0)+ROW()-ROW($A$4)),"")</f>
        <v/>
      </c>
      <c r="E221" t="str">
        <f ca="1">IF(ROW()-ROW($A$4)&lt;E$3,INDIRECT("Sheet1!F"&amp;MATCH(Readout!E$2,Sheet1!$E$1:$E$1715,0)+ROW()-ROW($A$4)),"")</f>
        <v/>
      </c>
      <c r="F221" t="str">
        <f ca="1">IF(ROW()-ROW($A$4)&lt;F$3,INDIRECT("Sheet1!F"&amp;MATCH(Readout!F$2,Sheet1!$E$1:$E$1715,0)+ROW()-ROW($A$4)),"")</f>
        <v/>
      </c>
      <c r="G221" t="str">
        <f ca="1">IF(ROW()-ROW($A$4)&lt;G$3,INDIRECT("Sheet1!F"&amp;MATCH(Readout!G$2,Sheet1!$E$1:$E$1715,0)+ROW()-ROW($A$4)),"")</f>
        <v/>
      </c>
      <c r="H221" t="str">
        <f ca="1">IF(ROW()-ROW($A$4)&lt;H$3,INDIRECT("Sheet1!F"&amp;MATCH(Readout!H$2,Sheet1!$E$1:$E$1715,0)+ROW()-ROW($A$4)),"")</f>
        <v/>
      </c>
      <c r="I221" t="str">
        <f ca="1">IF(ROW()-ROW($A$4)&lt;I$3,INDIRECT("Sheet1!F"&amp;MATCH(Readout!I$2,Sheet1!$E$1:$E$1715,0)+ROW()-ROW($A$4)),"")</f>
        <v/>
      </c>
      <c r="J221" t="str">
        <f ca="1">IF(ROW()-ROW($A$4)&lt;J$3,INDIRECT("Sheet1!F"&amp;MATCH(Readout!J$2,Sheet1!$E$1:$E$1715,0)+ROW()-ROW($A$4)),"")</f>
        <v/>
      </c>
      <c r="K221" t="str">
        <f ca="1">IF(ROW()-ROW($A$4)&lt;K$3,INDIRECT("Sheet1!F"&amp;MATCH(Readout!K$2,Sheet1!$E$1:$E$1715,0)+ROW()-ROW($A$4)),"")</f>
        <v/>
      </c>
      <c r="L221" t="str">
        <f ca="1">IF(ROW()-ROW($A$4)&lt;L$3,INDIRECT("Sheet1!F"&amp;MATCH(Readout!L$2,Sheet1!$E$1:$E$1715,0)+ROW()-ROW($A$4)),"")</f>
        <v/>
      </c>
      <c r="M221" t="str">
        <f ca="1">IF(ROW()-ROW($A$4)&lt;M$3,INDIRECT("Sheet1!F"&amp;MATCH(Readout!M$2,Sheet1!$E$1:$E$1715,0)+ROW()-ROW($A$4)),"")</f>
        <v/>
      </c>
      <c r="N221" t="str">
        <f ca="1">IF(ROW()-ROW($A$4)&lt;N$3,INDIRECT("Sheet1!F"&amp;MATCH(Readout!N$2,Sheet1!$E$1:$E$1715,0)+ROW()-ROW($A$4)),"")</f>
        <v/>
      </c>
      <c r="O221" t="str">
        <f ca="1">IF(ROW()-ROW($A$4)&lt;O$3,INDIRECT("Sheet1!F"&amp;MATCH(Readout!O$2,Sheet1!$E$1:$E$1715,0)+ROW()-ROW($A$4)),"")</f>
        <v/>
      </c>
      <c r="P221" t="str">
        <f ca="1">IF(ROW()-ROW($A$4)&lt;P$3,INDIRECT("Sheet1!F"&amp;MATCH(Readout!P$2,Sheet1!$E$1:$E$1715,0)+ROW()-ROW($A$4)),"")</f>
        <v/>
      </c>
      <c r="Q221" t="str">
        <f ca="1">IF(ROW()-ROW($A$4)&lt;Q$3,INDIRECT("Sheet1!F"&amp;MATCH(Readout!Q$2,Sheet1!$E$1:$E$1937,0)+ROW()-ROW($A$4)),"")</f>
        <v/>
      </c>
    </row>
    <row r="222" spans="2:17" x14ac:dyDescent="0.2">
      <c r="B222" t="str">
        <f ca="1">IF(ROW()-ROW($A$4)&lt;B$3,INDIRECT("Sheet1!F"&amp;MATCH(Readout!B$2,Sheet1!$E$1:$E$1715,0)+ROW()-ROW($A$4)),"")</f>
        <v/>
      </c>
      <c r="C222" t="str">
        <f ca="1">IF(ROW()-ROW($A$4)&lt;C$3,INDIRECT("Sheet1!F"&amp;MATCH(Readout!C$2,Sheet1!$E$1:$E$1715,0)+ROW()-ROW($A$4)),"")</f>
        <v/>
      </c>
      <c r="D222" t="str">
        <f ca="1">IF(ROW()-ROW($A$4)&lt;D$3,INDIRECT("Sheet1!F"&amp;MATCH(Readout!D$2,Sheet1!$E$1:$E$1715,0)+ROW()-ROW($A$4)),"")</f>
        <v/>
      </c>
      <c r="E222" t="str">
        <f ca="1">IF(ROW()-ROW($A$4)&lt;E$3,INDIRECT("Sheet1!F"&amp;MATCH(Readout!E$2,Sheet1!$E$1:$E$1715,0)+ROW()-ROW($A$4)),"")</f>
        <v/>
      </c>
      <c r="F222" t="str">
        <f ca="1">IF(ROW()-ROW($A$4)&lt;F$3,INDIRECT("Sheet1!F"&amp;MATCH(Readout!F$2,Sheet1!$E$1:$E$1715,0)+ROW()-ROW($A$4)),"")</f>
        <v/>
      </c>
      <c r="G222" t="str">
        <f ca="1">IF(ROW()-ROW($A$4)&lt;G$3,INDIRECT("Sheet1!F"&amp;MATCH(Readout!G$2,Sheet1!$E$1:$E$1715,0)+ROW()-ROW($A$4)),"")</f>
        <v/>
      </c>
      <c r="H222" t="str">
        <f ca="1">IF(ROW()-ROW($A$4)&lt;H$3,INDIRECT("Sheet1!F"&amp;MATCH(Readout!H$2,Sheet1!$E$1:$E$1715,0)+ROW()-ROW($A$4)),"")</f>
        <v/>
      </c>
      <c r="I222" t="str">
        <f ca="1">IF(ROW()-ROW($A$4)&lt;I$3,INDIRECT("Sheet1!F"&amp;MATCH(Readout!I$2,Sheet1!$E$1:$E$1715,0)+ROW()-ROW($A$4)),"")</f>
        <v/>
      </c>
      <c r="J222" t="str">
        <f ca="1">IF(ROW()-ROW($A$4)&lt;J$3,INDIRECT("Sheet1!F"&amp;MATCH(Readout!J$2,Sheet1!$E$1:$E$1715,0)+ROW()-ROW($A$4)),"")</f>
        <v/>
      </c>
      <c r="K222" t="str">
        <f ca="1">IF(ROW()-ROW($A$4)&lt;K$3,INDIRECT("Sheet1!F"&amp;MATCH(Readout!K$2,Sheet1!$E$1:$E$1715,0)+ROW()-ROW($A$4)),"")</f>
        <v/>
      </c>
      <c r="L222" t="str">
        <f ca="1">IF(ROW()-ROW($A$4)&lt;L$3,INDIRECT("Sheet1!F"&amp;MATCH(Readout!L$2,Sheet1!$E$1:$E$1715,0)+ROW()-ROW($A$4)),"")</f>
        <v/>
      </c>
      <c r="M222" t="str">
        <f ca="1">IF(ROW()-ROW($A$4)&lt;M$3,INDIRECT("Sheet1!F"&amp;MATCH(Readout!M$2,Sheet1!$E$1:$E$1715,0)+ROW()-ROW($A$4)),"")</f>
        <v/>
      </c>
      <c r="N222" t="str">
        <f ca="1">IF(ROW()-ROW($A$4)&lt;N$3,INDIRECT("Sheet1!F"&amp;MATCH(Readout!N$2,Sheet1!$E$1:$E$1715,0)+ROW()-ROW($A$4)),"")</f>
        <v/>
      </c>
      <c r="O222" t="str">
        <f ca="1">IF(ROW()-ROW($A$4)&lt;O$3,INDIRECT("Sheet1!F"&amp;MATCH(Readout!O$2,Sheet1!$E$1:$E$1715,0)+ROW()-ROW($A$4)),"")</f>
        <v/>
      </c>
      <c r="P222" t="str">
        <f ca="1">IF(ROW()-ROW($A$4)&lt;P$3,INDIRECT("Sheet1!F"&amp;MATCH(Readout!P$2,Sheet1!$E$1:$E$1715,0)+ROW()-ROW($A$4)),"")</f>
        <v/>
      </c>
      <c r="Q222" t="str">
        <f ca="1">IF(ROW()-ROW($A$4)&lt;Q$3,INDIRECT("Sheet1!F"&amp;MATCH(Readout!Q$2,Sheet1!$E$1:$E$1937,0)+ROW()-ROW($A$4)),"")</f>
        <v/>
      </c>
    </row>
    <row r="223" spans="2:17" x14ac:dyDescent="0.2">
      <c r="B223" t="str">
        <f ca="1">IF(ROW()-ROW($A$4)&lt;B$3,INDIRECT("Sheet1!F"&amp;MATCH(Readout!B$2,Sheet1!$E$1:$E$1715,0)+ROW()-ROW($A$4)),"")</f>
        <v/>
      </c>
      <c r="C223" t="str">
        <f ca="1">IF(ROW()-ROW($A$4)&lt;C$3,INDIRECT("Sheet1!F"&amp;MATCH(Readout!C$2,Sheet1!$E$1:$E$1715,0)+ROW()-ROW($A$4)),"")</f>
        <v/>
      </c>
      <c r="D223" t="str">
        <f ca="1">IF(ROW()-ROW($A$4)&lt;D$3,INDIRECT("Sheet1!F"&amp;MATCH(Readout!D$2,Sheet1!$E$1:$E$1715,0)+ROW()-ROW($A$4)),"")</f>
        <v/>
      </c>
      <c r="E223" t="str">
        <f ca="1">IF(ROW()-ROW($A$4)&lt;E$3,INDIRECT("Sheet1!F"&amp;MATCH(Readout!E$2,Sheet1!$E$1:$E$1715,0)+ROW()-ROW($A$4)),"")</f>
        <v/>
      </c>
      <c r="F223" t="str">
        <f ca="1">IF(ROW()-ROW($A$4)&lt;F$3,INDIRECT("Sheet1!F"&amp;MATCH(Readout!F$2,Sheet1!$E$1:$E$1715,0)+ROW()-ROW($A$4)),"")</f>
        <v/>
      </c>
      <c r="G223" t="str">
        <f ca="1">IF(ROW()-ROW($A$4)&lt;G$3,INDIRECT("Sheet1!F"&amp;MATCH(Readout!G$2,Sheet1!$E$1:$E$1715,0)+ROW()-ROW($A$4)),"")</f>
        <v/>
      </c>
      <c r="H223" t="str">
        <f ca="1">IF(ROW()-ROW($A$4)&lt;H$3,INDIRECT("Sheet1!F"&amp;MATCH(Readout!H$2,Sheet1!$E$1:$E$1715,0)+ROW()-ROW($A$4)),"")</f>
        <v/>
      </c>
      <c r="I223" t="str">
        <f ca="1">IF(ROW()-ROW($A$4)&lt;I$3,INDIRECT("Sheet1!F"&amp;MATCH(Readout!I$2,Sheet1!$E$1:$E$1715,0)+ROW()-ROW($A$4)),"")</f>
        <v/>
      </c>
      <c r="J223" t="str">
        <f ca="1">IF(ROW()-ROW($A$4)&lt;J$3,INDIRECT("Sheet1!F"&amp;MATCH(Readout!J$2,Sheet1!$E$1:$E$1715,0)+ROW()-ROW($A$4)),"")</f>
        <v/>
      </c>
      <c r="K223" t="str">
        <f ca="1">IF(ROW()-ROW($A$4)&lt;K$3,INDIRECT("Sheet1!F"&amp;MATCH(Readout!K$2,Sheet1!$E$1:$E$1715,0)+ROW()-ROW($A$4)),"")</f>
        <v/>
      </c>
      <c r="L223" t="str">
        <f ca="1">IF(ROW()-ROW($A$4)&lt;L$3,INDIRECT("Sheet1!F"&amp;MATCH(Readout!L$2,Sheet1!$E$1:$E$1715,0)+ROW()-ROW($A$4)),"")</f>
        <v/>
      </c>
      <c r="M223" t="str">
        <f ca="1">IF(ROW()-ROW($A$4)&lt;M$3,INDIRECT("Sheet1!F"&amp;MATCH(Readout!M$2,Sheet1!$E$1:$E$1715,0)+ROW()-ROW($A$4)),"")</f>
        <v/>
      </c>
      <c r="N223" t="str">
        <f ca="1">IF(ROW()-ROW($A$4)&lt;N$3,INDIRECT("Sheet1!F"&amp;MATCH(Readout!N$2,Sheet1!$E$1:$E$1715,0)+ROW()-ROW($A$4)),"")</f>
        <v/>
      </c>
      <c r="O223" t="str">
        <f ca="1">IF(ROW()-ROW($A$4)&lt;O$3,INDIRECT("Sheet1!F"&amp;MATCH(Readout!O$2,Sheet1!$E$1:$E$1715,0)+ROW()-ROW($A$4)),"")</f>
        <v/>
      </c>
      <c r="P223" t="str">
        <f ca="1">IF(ROW()-ROW($A$4)&lt;P$3,INDIRECT("Sheet1!F"&amp;MATCH(Readout!P$2,Sheet1!$E$1:$E$1715,0)+ROW()-ROW($A$4)),"")</f>
        <v/>
      </c>
      <c r="Q223" t="str">
        <f ca="1">IF(ROW()-ROW($A$4)&lt;Q$3,INDIRECT("Sheet1!F"&amp;MATCH(Readout!Q$2,Sheet1!$E$1:$E$1937,0)+ROW()-ROW($A$4)),"")</f>
        <v/>
      </c>
    </row>
    <row r="224" spans="2:17" x14ac:dyDescent="0.2">
      <c r="B224" t="str">
        <f ca="1">IF(ROW()-ROW($A$4)&lt;B$3,INDIRECT("Sheet1!F"&amp;MATCH(Readout!B$2,Sheet1!$E$1:$E$1715,0)+ROW()-ROW($A$4)),"")</f>
        <v/>
      </c>
      <c r="C224" t="str">
        <f ca="1">IF(ROW()-ROW($A$4)&lt;C$3,INDIRECT("Sheet1!F"&amp;MATCH(Readout!C$2,Sheet1!$E$1:$E$1715,0)+ROW()-ROW($A$4)),"")</f>
        <v/>
      </c>
      <c r="D224" t="str">
        <f ca="1">IF(ROW()-ROW($A$4)&lt;D$3,INDIRECT("Sheet1!F"&amp;MATCH(Readout!D$2,Sheet1!$E$1:$E$1715,0)+ROW()-ROW($A$4)),"")</f>
        <v/>
      </c>
      <c r="E224" t="str">
        <f ca="1">IF(ROW()-ROW($A$4)&lt;E$3,INDIRECT("Sheet1!F"&amp;MATCH(Readout!E$2,Sheet1!$E$1:$E$1715,0)+ROW()-ROW($A$4)),"")</f>
        <v/>
      </c>
      <c r="F224" t="str">
        <f ca="1">IF(ROW()-ROW($A$4)&lt;F$3,INDIRECT("Sheet1!F"&amp;MATCH(Readout!F$2,Sheet1!$E$1:$E$1715,0)+ROW()-ROW($A$4)),"")</f>
        <v/>
      </c>
      <c r="G224" t="str">
        <f ca="1">IF(ROW()-ROW($A$4)&lt;G$3,INDIRECT("Sheet1!F"&amp;MATCH(Readout!G$2,Sheet1!$E$1:$E$1715,0)+ROW()-ROW($A$4)),"")</f>
        <v/>
      </c>
      <c r="H224" t="str">
        <f ca="1">IF(ROW()-ROW($A$4)&lt;H$3,INDIRECT("Sheet1!F"&amp;MATCH(Readout!H$2,Sheet1!$E$1:$E$1715,0)+ROW()-ROW($A$4)),"")</f>
        <v/>
      </c>
      <c r="I224" t="str">
        <f ca="1">IF(ROW()-ROW($A$4)&lt;I$3,INDIRECT("Sheet1!F"&amp;MATCH(Readout!I$2,Sheet1!$E$1:$E$1715,0)+ROW()-ROW($A$4)),"")</f>
        <v/>
      </c>
      <c r="J224" t="str">
        <f ca="1">IF(ROW()-ROW($A$4)&lt;J$3,INDIRECT("Sheet1!F"&amp;MATCH(Readout!J$2,Sheet1!$E$1:$E$1715,0)+ROW()-ROW($A$4)),"")</f>
        <v/>
      </c>
      <c r="K224" t="str">
        <f ca="1">IF(ROW()-ROW($A$4)&lt;K$3,INDIRECT("Sheet1!F"&amp;MATCH(Readout!K$2,Sheet1!$E$1:$E$1715,0)+ROW()-ROW($A$4)),"")</f>
        <v/>
      </c>
      <c r="L224" t="str">
        <f ca="1">IF(ROW()-ROW($A$4)&lt;L$3,INDIRECT("Sheet1!F"&amp;MATCH(Readout!L$2,Sheet1!$E$1:$E$1715,0)+ROW()-ROW($A$4)),"")</f>
        <v/>
      </c>
      <c r="M224" t="str">
        <f ca="1">IF(ROW()-ROW($A$4)&lt;M$3,INDIRECT("Sheet1!F"&amp;MATCH(Readout!M$2,Sheet1!$E$1:$E$1715,0)+ROW()-ROW($A$4)),"")</f>
        <v/>
      </c>
      <c r="N224" t="str">
        <f ca="1">IF(ROW()-ROW($A$4)&lt;N$3,INDIRECT("Sheet1!F"&amp;MATCH(Readout!N$2,Sheet1!$E$1:$E$1715,0)+ROW()-ROW($A$4)),"")</f>
        <v/>
      </c>
      <c r="O224" t="str">
        <f ca="1">IF(ROW()-ROW($A$4)&lt;O$3,INDIRECT("Sheet1!F"&amp;MATCH(Readout!O$2,Sheet1!$E$1:$E$1715,0)+ROW()-ROW($A$4)),"")</f>
        <v/>
      </c>
      <c r="P224" t="str">
        <f ca="1">IF(ROW()-ROW($A$4)&lt;P$3,INDIRECT("Sheet1!F"&amp;MATCH(Readout!P$2,Sheet1!$E$1:$E$1715,0)+ROW()-ROW($A$4)),"")</f>
        <v/>
      </c>
      <c r="Q224" t="str">
        <f ca="1">IF(ROW()-ROW($A$4)&lt;Q$3,INDIRECT("Sheet1!F"&amp;MATCH(Readout!Q$2,Sheet1!$E$1:$E$1937,0)+ROW()-ROW($A$4)),"")</f>
        <v/>
      </c>
    </row>
    <row r="225" spans="2:17" x14ac:dyDescent="0.2">
      <c r="B225" t="str">
        <f ca="1">IF(ROW()-ROW($A$4)&lt;B$3,INDIRECT("Sheet1!F"&amp;MATCH(Readout!B$2,Sheet1!$E$1:$E$1715,0)+ROW()-ROW($A$4)),"")</f>
        <v/>
      </c>
      <c r="C225" t="str">
        <f ca="1">IF(ROW()-ROW($A$4)&lt;C$3,INDIRECT("Sheet1!F"&amp;MATCH(Readout!C$2,Sheet1!$E$1:$E$1715,0)+ROW()-ROW($A$4)),"")</f>
        <v/>
      </c>
      <c r="D225" t="str">
        <f ca="1">IF(ROW()-ROW($A$4)&lt;D$3,INDIRECT("Sheet1!F"&amp;MATCH(Readout!D$2,Sheet1!$E$1:$E$1715,0)+ROW()-ROW($A$4)),"")</f>
        <v/>
      </c>
      <c r="E225" t="str">
        <f ca="1">IF(ROW()-ROW($A$4)&lt;E$3,INDIRECT("Sheet1!F"&amp;MATCH(Readout!E$2,Sheet1!$E$1:$E$1715,0)+ROW()-ROW($A$4)),"")</f>
        <v/>
      </c>
      <c r="F225" t="str">
        <f ca="1">IF(ROW()-ROW($A$4)&lt;F$3,INDIRECT("Sheet1!F"&amp;MATCH(Readout!F$2,Sheet1!$E$1:$E$1715,0)+ROW()-ROW($A$4)),"")</f>
        <v/>
      </c>
      <c r="G225" t="str">
        <f ca="1">IF(ROW()-ROW($A$4)&lt;G$3,INDIRECT("Sheet1!F"&amp;MATCH(Readout!G$2,Sheet1!$E$1:$E$1715,0)+ROW()-ROW($A$4)),"")</f>
        <v/>
      </c>
      <c r="H225" t="str">
        <f ca="1">IF(ROW()-ROW($A$4)&lt;H$3,INDIRECT("Sheet1!F"&amp;MATCH(Readout!H$2,Sheet1!$E$1:$E$1715,0)+ROW()-ROW($A$4)),"")</f>
        <v/>
      </c>
      <c r="I225" t="str">
        <f ca="1">IF(ROW()-ROW($A$4)&lt;I$3,INDIRECT("Sheet1!F"&amp;MATCH(Readout!I$2,Sheet1!$E$1:$E$1715,0)+ROW()-ROW($A$4)),"")</f>
        <v/>
      </c>
      <c r="J225" t="str">
        <f ca="1">IF(ROW()-ROW($A$4)&lt;J$3,INDIRECT("Sheet1!F"&amp;MATCH(Readout!J$2,Sheet1!$E$1:$E$1715,0)+ROW()-ROW($A$4)),"")</f>
        <v/>
      </c>
      <c r="K225" t="str">
        <f ca="1">IF(ROW()-ROW($A$4)&lt;K$3,INDIRECT("Sheet1!F"&amp;MATCH(Readout!K$2,Sheet1!$E$1:$E$1715,0)+ROW()-ROW($A$4)),"")</f>
        <v/>
      </c>
      <c r="L225" t="str">
        <f ca="1">IF(ROW()-ROW($A$4)&lt;L$3,INDIRECT("Sheet1!F"&amp;MATCH(Readout!L$2,Sheet1!$E$1:$E$1715,0)+ROW()-ROW($A$4)),"")</f>
        <v/>
      </c>
      <c r="M225" t="str">
        <f ca="1">IF(ROW()-ROW($A$4)&lt;M$3,INDIRECT("Sheet1!F"&amp;MATCH(Readout!M$2,Sheet1!$E$1:$E$1715,0)+ROW()-ROW($A$4)),"")</f>
        <v/>
      </c>
      <c r="N225" t="str">
        <f ca="1">IF(ROW()-ROW($A$4)&lt;N$3,INDIRECT("Sheet1!F"&amp;MATCH(Readout!N$2,Sheet1!$E$1:$E$1715,0)+ROW()-ROW($A$4)),"")</f>
        <v/>
      </c>
      <c r="O225" t="str">
        <f ca="1">IF(ROW()-ROW($A$4)&lt;O$3,INDIRECT("Sheet1!F"&amp;MATCH(Readout!O$2,Sheet1!$E$1:$E$1715,0)+ROW()-ROW($A$4)),"")</f>
        <v/>
      </c>
      <c r="P225" t="str">
        <f ca="1">IF(ROW()-ROW($A$4)&lt;P$3,INDIRECT("Sheet1!F"&amp;MATCH(Readout!P$2,Sheet1!$E$1:$E$1715,0)+ROW()-ROW($A$4)),"")</f>
        <v/>
      </c>
      <c r="Q225" t="str">
        <f ca="1">IF(ROW()-ROW($A$4)&lt;Q$3,INDIRECT("Sheet1!F"&amp;MATCH(Readout!Q$2,Sheet1!$E$1:$E$1937,0)+ROW()-ROW($A$4)),"")</f>
        <v/>
      </c>
    </row>
    <row r="226" spans="2:17" x14ac:dyDescent="0.2">
      <c r="B226" t="str">
        <f ca="1">IF(ROW()-ROW($A$4)&lt;B$3,INDIRECT("Sheet1!F"&amp;MATCH(Readout!B$2,Sheet1!$E$1:$E$1715,0)+ROW()-ROW($A$4)),"")</f>
        <v/>
      </c>
      <c r="C226" t="str">
        <f ca="1">IF(ROW()-ROW($A$4)&lt;C$3,INDIRECT("Sheet1!F"&amp;MATCH(Readout!C$2,Sheet1!$E$1:$E$1715,0)+ROW()-ROW($A$4)),"")</f>
        <v/>
      </c>
      <c r="D226" t="str">
        <f ca="1">IF(ROW()-ROW($A$4)&lt;D$3,INDIRECT("Sheet1!F"&amp;MATCH(Readout!D$2,Sheet1!$E$1:$E$1715,0)+ROW()-ROW($A$4)),"")</f>
        <v/>
      </c>
      <c r="E226" t="str">
        <f ca="1">IF(ROW()-ROW($A$4)&lt;E$3,INDIRECT("Sheet1!F"&amp;MATCH(Readout!E$2,Sheet1!$E$1:$E$1715,0)+ROW()-ROW($A$4)),"")</f>
        <v/>
      </c>
      <c r="F226" t="str">
        <f ca="1">IF(ROW()-ROW($A$4)&lt;F$3,INDIRECT("Sheet1!F"&amp;MATCH(Readout!F$2,Sheet1!$E$1:$E$1715,0)+ROW()-ROW($A$4)),"")</f>
        <v/>
      </c>
      <c r="G226" t="str">
        <f ca="1">IF(ROW()-ROW($A$4)&lt;G$3,INDIRECT("Sheet1!F"&amp;MATCH(Readout!G$2,Sheet1!$E$1:$E$1715,0)+ROW()-ROW($A$4)),"")</f>
        <v/>
      </c>
      <c r="H226" t="str">
        <f ca="1">IF(ROW()-ROW($A$4)&lt;H$3,INDIRECT("Sheet1!F"&amp;MATCH(Readout!H$2,Sheet1!$E$1:$E$1715,0)+ROW()-ROW($A$4)),"")</f>
        <v/>
      </c>
      <c r="I226" t="str">
        <f ca="1">IF(ROW()-ROW($A$4)&lt;I$3,INDIRECT("Sheet1!F"&amp;MATCH(Readout!I$2,Sheet1!$E$1:$E$1715,0)+ROW()-ROW($A$4)),"")</f>
        <v/>
      </c>
      <c r="J226" t="str">
        <f ca="1">IF(ROW()-ROW($A$4)&lt;J$3,INDIRECT("Sheet1!F"&amp;MATCH(Readout!J$2,Sheet1!$E$1:$E$1715,0)+ROW()-ROW($A$4)),"")</f>
        <v/>
      </c>
      <c r="K226" t="str">
        <f ca="1">IF(ROW()-ROW($A$4)&lt;K$3,INDIRECT("Sheet1!F"&amp;MATCH(Readout!K$2,Sheet1!$E$1:$E$1715,0)+ROW()-ROW($A$4)),"")</f>
        <v/>
      </c>
      <c r="L226" t="str">
        <f ca="1">IF(ROW()-ROW($A$4)&lt;L$3,INDIRECT("Sheet1!F"&amp;MATCH(Readout!L$2,Sheet1!$E$1:$E$1715,0)+ROW()-ROW($A$4)),"")</f>
        <v/>
      </c>
      <c r="M226" t="str">
        <f ca="1">IF(ROW()-ROW($A$4)&lt;M$3,INDIRECT("Sheet1!F"&amp;MATCH(Readout!M$2,Sheet1!$E$1:$E$1715,0)+ROW()-ROW($A$4)),"")</f>
        <v/>
      </c>
      <c r="N226" t="str">
        <f ca="1">IF(ROW()-ROW($A$4)&lt;N$3,INDIRECT("Sheet1!F"&amp;MATCH(Readout!N$2,Sheet1!$E$1:$E$1715,0)+ROW()-ROW($A$4)),"")</f>
        <v/>
      </c>
      <c r="O226" t="str">
        <f ca="1">IF(ROW()-ROW($A$4)&lt;O$3,INDIRECT("Sheet1!F"&amp;MATCH(Readout!O$2,Sheet1!$E$1:$E$1715,0)+ROW()-ROW($A$4)),"")</f>
        <v/>
      </c>
      <c r="P226" t="str">
        <f ca="1">IF(ROW()-ROW($A$4)&lt;P$3,INDIRECT("Sheet1!F"&amp;MATCH(Readout!P$2,Sheet1!$E$1:$E$1715,0)+ROW()-ROW($A$4)),"")</f>
        <v/>
      </c>
      <c r="Q226" t="str">
        <f ca="1">IF(ROW()-ROW($A$4)&lt;Q$3,INDIRECT("Sheet1!F"&amp;MATCH(Readout!Q$2,Sheet1!$E$1:$E$1937,0)+ROW()-ROW($A$4)),"")</f>
        <v/>
      </c>
    </row>
    <row r="227" spans="2:17" x14ac:dyDescent="0.2">
      <c r="B227" t="str">
        <f ca="1">IF(ROW()-ROW($A$4)&lt;B$3,INDIRECT("Sheet1!F"&amp;MATCH(Readout!B$2,Sheet1!$E$1:$E$1715,0)+ROW()-ROW($A$4)),"")</f>
        <v/>
      </c>
      <c r="C227" t="str">
        <f ca="1">IF(ROW()-ROW($A$4)&lt;C$3,INDIRECT("Sheet1!F"&amp;MATCH(Readout!C$2,Sheet1!$E$1:$E$1715,0)+ROW()-ROW($A$4)),"")</f>
        <v/>
      </c>
      <c r="D227" t="str">
        <f ca="1">IF(ROW()-ROW($A$4)&lt;D$3,INDIRECT("Sheet1!F"&amp;MATCH(Readout!D$2,Sheet1!$E$1:$E$1715,0)+ROW()-ROW($A$4)),"")</f>
        <v/>
      </c>
      <c r="E227" t="str">
        <f ca="1">IF(ROW()-ROW($A$4)&lt;E$3,INDIRECT("Sheet1!F"&amp;MATCH(Readout!E$2,Sheet1!$E$1:$E$1715,0)+ROW()-ROW($A$4)),"")</f>
        <v/>
      </c>
      <c r="F227" t="str">
        <f ca="1">IF(ROW()-ROW($A$4)&lt;F$3,INDIRECT("Sheet1!F"&amp;MATCH(Readout!F$2,Sheet1!$E$1:$E$1715,0)+ROW()-ROW($A$4)),"")</f>
        <v/>
      </c>
      <c r="G227" t="str">
        <f ca="1">IF(ROW()-ROW($A$4)&lt;G$3,INDIRECT("Sheet1!F"&amp;MATCH(Readout!G$2,Sheet1!$E$1:$E$1715,0)+ROW()-ROW($A$4)),"")</f>
        <v/>
      </c>
      <c r="H227" t="str">
        <f ca="1">IF(ROW()-ROW($A$4)&lt;H$3,INDIRECT("Sheet1!F"&amp;MATCH(Readout!H$2,Sheet1!$E$1:$E$1715,0)+ROW()-ROW($A$4)),"")</f>
        <v/>
      </c>
      <c r="I227" t="str">
        <f ca="1">IF(ROW()-ROW($A$4)&lt;I$3,INDIRECT("Sheet1!F"&amp;MATCH(Readout!I$2,Sheet1!$E$1:$E$1715,0)+ROW()-ROW($A$4)),"")</f>
        <v/>
      </c>
      <c r="J227" t="str">
        <f ca="1">IF(ROW()-ROW($A$4)&lt;J$3,INDIRECT("Sheet1!F"&amp;MATCH(Readout!J$2,Sheet1!$E$1:$E$1715,0)+ROW()-ROW($A$4)),"")</f>
        <v/>
      </c>
      <c r="K227" t="str">
        <f ca="1">IF(ROW()-ROW($A$4)&lt;K$3,INDIRECT("Sheet1!F"&amp;MATCH(Readout!K$2,Sheet1!$E$1:$E$1715,0)+ROW()-ROW($A$4)),"")</f>
        <v/>
      </c>
      <c r="L227" t="str">
        <f ca="1">IF(ROW()-ROW($A$4)&lt;L$3,INDIRECT("Sheet1!F"&amp;MATCH(Readout!L$2,Sheet1!$E$1:$E$1715,0)+ROW()-ROW($A$4)),"")</f>
        <v/>
      </c>
      <c r="M227" t="str">
        <f ca="1">IF(ROW()-ROW($A$4)&lt;M$3,INDIRECT("Sheet1!F"&amp;MATCH(Readout!M$2,Sheet1!$E$1:$E$1715,0)+ROW()-ROW($A$4)),"")</f>
        <v/>
      </c>
      <c r="N227" t="str">
        <f ca="1">IF(ROW()-ROW($A$4)&lt;N$3,INDIRECT("Sheet1!F"&amp;MATCH(Readout!N$2,Sheet1!$E$1:$E$1715,0)+ROW()-ROW($A$4)),"")</f>
        <v/>
      </c>
      <c r="O227" t="str">
        <f ca="1">IF(ROW()-ROW($A$4)&lt;O$3,INDIRECT("Sheet1!F"&amp;MATCH(Readout!O$2,Sheet1!$E$1:$E$1715,0)+ROW()-ROW($A$4)),"")</f>
        <v/>
      </c>
      <c r="P227" t="str">
        <f ca="1">IF(ROW()-ROW($A$4)&lt;P$3,INDIRECT("Sheet1!F"&amp;MATCH(Readout!P$2,Sheet1!$E$1:$E$1715,0)+ROW()-ROW($A$4)),"")</f>
        <v/>
      </c>
      <c r="Q227" t="str">
        <f ca="1">IF(ROW()-ROW($A$4)&lt;Q$3,INDIRECT("Sheet1!F"&amp;MATCH(Readout!Q$2,Sheet1!$E$1:$E$1937,0)+ROW()-ROW($A$4)),"")</f>
        <v/>
      </c>
    </row>
    <row r="228" spans="2:17" x14ac:dyDescent="0.2">
      <c r="B228" t="str">
        <f ca="1">IF(ROW()-ROW($A$4)&lt;B$3,INDIRECT("Sheet1!F"&amp;MATCH(Readout!B$2,Sheet1!$E$1:$E$1715,0)+ROW()-ROW($A$4)),"")</f>
        <v/>
      </c>
      <c r="C228" t="str">
        <f ca="1">IF(ROW()-ROW($A$4)&lt;C$3,INDIRECT("Sheet1!F"&amp;MATCH(Readout!C$2,Sheet1!$E$1:$E$1715,0)+ROW()-ROW($A$4)),"")</f>
        <v/>
      </c>
      <c r="D228" t="str">
        <f ca="1">IF(ROW()-ROW($A$4)&lt;D$3,INDIRECT("Sheet1!F"&amp;MATCH(Readout!D$2,Sheet1!$E$1:$E$1715,0)+ROW()-ROW($A$4)),"")</f>
        <v/>
      </c>
      <c r="E228" t="str">
        <f ca="1">IF(ROW()-ROW($A$4)&lt;E$3,INDIRECT("Sheet1!F"&amp;MATCH(Readout!E$2,Sheet1!$E$1:$E$1715,0)+ROW()-ROW($A$4)),"")</f>
        <v/>
      </c>
      <c r="F228" t="str">
        <f ca="1">IF(ROW()-ROW($A$4)&lt;F$3,INDIRECT("Sheet1!F"&amp;MATCH(Readout!F$2,Sheet1!$E$1:$E$1715,0)+ROW()-ROW($A$4)),"")</f>
        <v/>
      </c>
      <c r="G228" t="str">
        <f ca="1">IF(ROW()-ROW($A$4)&lt;G$3,INDIRECT("Sheet1!F"&amp;MATCH(Readout!G$2,Sheet1!$E$1:$E$1715,0)+ROW()-ROW($A$4)),"")</f>
        <v/>
      </c>
      <c r="H228" t="str">
        <f ca="1">IF(ROW()-ROW($A$4)&lt;H$3,INDIRECT("Sheet1!F"&amp;MATCH(Readout!H$2,Sheet1!$E$1:$E$1715,0)+ROW()-ROW($A$4)),"")</f>
        <v/>
      </c>
      <c r="I228" t="str">
        <f ca="1">IF(ROW()-ROW($A$4)&lt;I$3,INDIRECT("Sheet1!F"&amp;MATCH(Readout!I$2,Sheet1!$E$1:$E$1715,0)+ROW()-ROW($A$4)),"")</f>
        <v/>
      </c>
      <c r="J228" t="str">
        <f ca="1">IF(ROW()-ROW($A$4)&lt;J$3,INDIRECT("Sheet1!F"&amp;MATCH(Readout!J$2,Sheet1!$E$1:$E$1715,0)+ROW()-ROW($A$4)),"")</f>
        <v/>
      </c>
      <c r="K228" t="str">
        <f ca="1">IF(ROW()-ROW($A$4)&lt;K$3,INDIRECT("Sheet1!F"&amp;MATCH(Readout!K$2,Sheet1!$E$1:$E$1715,0)+ROW()-ROW($A$4)),"")</f>
        <v/>
      </c>
      <c r="L228" t="str">
        <f ca="1">IF(ROW()-ROW($A$4)&lt;L$3,INDIRECT("Sheet1!F"&amp;MATCH(Readout!L$2,Sheet1!$E$1:$E$1715,0)+ROW()-ROW($A$4)),"")</f>
        <v/>
      </c>
      <c r="M228" t="str">
        <f ca="1">IF(ROW()-ROW($A$4)&lt;M$3,INDIRECT("Sheet1!F"&amp;MATCH(Readout!M$2,Sheet1!$E$1:$E$1715,0)+ROW()-ROW($A$4)),"")</f>
        <v/>
      </c>
      <c r="N228" t="str">
        <f ca="1">IF(ROW()-ROW($A$4)&lt;N$3,INDIRECT("Sheet1!F"&amp;MATCH(Readout!N$2,Sheet1!$E$1:$E$1715,0)+ROW()-ROW($A$4)),"")</f>
        <v/>
      </c>
      <c r="O228" t="str">
        <f ca="1">IF(ROW()-ROW($A$4)&lt;O$3,INDIRECT("Sheet1!F"&amp;MATCH(Readout!O$2,Sheet1!$E$1:$E$1715,0)+ROW()-ROW($A$4)),"")</f>
        <v/>
      </c>
      <c r="P228" t="str">
        <f ca="1">IF(ROW()-ROW($A$4)&lt;P$3,INDIRECT("Sheet1!F"&amp;MATCH(Readout!P$2,Sheet1!$E$1:$E$1715,0)+ROW()-ROW($A$4)),"")</f>
        <v/>
      </c>
      <c r="Q228" t="str">
        <f ca="1">IF(ROW()-ROW($A$4)&lt;Q$3,INDIRECT("Sheet1!F"&amp;MATCH(Readout!Q$2,Sheet1!$E$1:$E$1937,0)+ROW()-ROW($A$4)),"")</f>
        <v/>
      </c>
    </row>
    <row r="229" spans="2:17" x14ac:dyDescent="0.2">
      <c r="B229" t="str">
        <f ca="1">IF(ROW()-ROW($A$4)&lt;B$3,INDIRECT("Sheet1!F"&amp;MATCH(Readout!B$2,Sheet1!$E$1:$E$1715,0)+ROW()-ROW($A$4)),"")</f>
        <v/>
      </c>
      <c r="C229" t="str">
        <f ca="1">IF(ROW()-ROW($A$4)&lt;C$3,INDIRECT("Sheet1!F"&amp;MATCH(Readout!C$2,Sheet1!$E$1:$E$1715,0)+ROW()-ROW($A$4)),"")</f>
        <v/>
      </c>
      <c r="D229" t="str">
        <f ca="1">IF(ROW()-ROW($A$4)&lt;D$3,INDIRECT("Sheet1!F"&amp;MATCH(Readout!D$2,Sheet1!$E$1:$E$1715,0)+ROW()-ROW($A$4)),"")</f>
        <v/>
      </c>
      <c r="E229" t="str">
        <f ca="1">IF(ROW()-ROW($A$4)&lt;E$3,INDIRECT("Sheet1!F"&amp;MATCH(Readout!E$2,Sheet1!$E$1:$E$1715,0)+ROW()-ROW($A$4)),"")</f>
        <v/>
      </c>
      <c r="F229" t="str">
        <f ca="1">IF(ROW()-ROW($A$4)&lt;F$3,INDIRECT("Sheet1!F"&amp;MATCH(Readout!F$2,Sheet1!$E$1:$E$1715,0)+ROW()-ROW($A$4)),"")</f>
        <v/>
      </c>
      <c r="G229" t="str">
        <f ca="1">IF(ROW()-ROW($A$4)&lt;G$3,INDIRECT("Sheet1!F"&amp;MATCH(Readout!G$2,Sheet1!$E$1:$E$1715,0)+ROW()-ROW($A$4)),"")</f>
        <v/>
      </c>
      <c r="H229" t="str">
        <f ca="1">IF(ROW()-ROW($A$4)&lt;H$3,INDIRECT("Sheet1!F"&amp;MATCH(Readout!H$2,Sheet1!$E$1:$E$1715,0)+ROW()-ROW($A$4)),"")</f>
        <v/>
      </c>
      <c r="I229" t="str">
        <f ca="1">IF(ROW()-ROW($A$4)&lt;I$3,INDIRECT("Sheet1!F"&amp;MATCH(Readout!I$2,Sheet1!$E$1:$E$1715,0)+ROW()-ROW($A$4)),"")</f>
        <v/>
      </c>
      <c r="J229" t="str">
        <f ca="1">IF(ROW()-ROW($A$4)&lt;J$3,INDIRECT("Sheet1!F"&amp;MATCH(Readout!J$2,Sheet1!$E$1:$E$1715,0)+ROW()-ROW($A$4)),"")</f>
        <v/>
      </c>
      <c r="K229" t="str">
        <f ca="1">IF(ROW()-ROW($A$4)&lt;K$3,INDIRECT("Sheet1!F"&amp;MATCH(Readout!K$2,Sheet1!$E$1:$E$1715,0)+ROW()-ROW($A$4)),"")</f>
        <v/>
      </c>
      <c r="L229" t="str">
        <f ca="1">IF(ROW()-ROW($A$4)&lt;L$3,INDIRECT("Sheet1!F"&amp;MATCH(Readout!L$2,Sheet1!$E$1:$E$1715,0)+ROW()-ROW($A$4)),"")</f>
        <v/>
      </c>
      <c r="M229" t="str">
        <f ca="1">IF(ROW()-ROW($A$4)&lt;M$3,INDIRECT("Sheet1!F"&amp;MATCH(Readout!M$2,Sheet1!$E$1:$E$1715,0)+ROW()-ROW($A$4)),"")</f>
        <v/>
      </c>
      <c r="N229" t="str">
        <f ca="1">IF(ROW()-ROW($A$4)&lt;N$3,INDIRECT("Sheet1!F"&amp;MATCH(Readout!N$2,Sheet1!$E$1:$E$1715,0)+ROW()-ROW($A$4)),"")</f>
        <v/>
      </c>
      <c r="O229" t="str">
        <f ca="1">IF(ROW()-ROW($A$4)&lt;O$3,INDIRECT("Sheet1!F"&amp;MATCH(Readout!O$2,Sheet1!$E$1:$E$1715,0)+ROW()-ROW($A$4)),"")</f>
        <v/>
      </c>
      <c r="P229" t="str">
        <f ca="1">IF(ROW()-ROW($A$4)&lt;P$3,INDIRECT("Sheet1!F"&amp;MATCH(Readout!P$2,Sheet1!$E$1:$E$1715,0)+ROW()-ROW($A$4)),"")</f>
        <v/>
      </c>
      <c r="Q229" t="str">
        <f ca="1">IF(ROW()-ROW($A$4)&lt;Q$3,INDIRECT("Sheet1!F"&amp;MATCH(Readout!Q$2,Sheet1!$E$1:$E$1937,0)+ROW()-ROW($A$4)),"")</f>
        <v/>
      </c>
    </row>
    <row r="230" spans="2:17" x14ac:dyDescent="0.2">
      <c r="B230" t="str">
        <f ca="1">IF(ROW()-ROW($A$4)&lt;B$3,INDIRECT("Sheet1!F"&amp;MATCH(Readout!B$2,Sheet1!$E$1:$E$1715,0)+ROW()-ROW($A$4)),"")</f>
        <v/>
      </c>
      <c r="C230" t="str">
        <f ca="1">IF(ROW()-ROW($A$4)&lt;C$3,INDIRECT("Sheet1!F"&amp;MATCH(Readout!C$2,Sheet1!$E$1:$E$1715,0)+ROW()-ROW($A$4)),"")</f>
        <v/>
      </c>
      <c r="D230" t="str">
        <f ca="1">IF(ROW()-ROW($A$4)&lt;D$3,INDIRECT("Sheet1!F"&amp;MATCH(Readout!D$2,Sheet1!$E$1:$E$1715,0)+ROW()-ROW($A$4)),"")</f>
        <v/>
      </c>
      <c r="E230" t="str">
        <f ca="1">IF(ROW()-ROW($A$4)&lt;E$3,INDIRECT("Sheet1!F"&amp;MATCH(Readout!E$2,Sheet1!$E$1:$E$1715,0)+ROW()-ROW($A$4)),"")</f>
        <v/>
      </c>
      <c r="F230" t="str">
        <f ca="1">IF(ROW()-ROW($A$4)&lt;F$3,INDIRECT("Sheet1!F"&amp;MATCH(Readout!F$2,Sheet1!$E$1:$E$1715,0)+ROW()-ROW($A$4)),"")</f>
        <v/>
      </c>
      <c r="G230" t="str">
        <f ca="1">IF(ROW()-ROW($A$4)&lt;G$3,INDIRECT("Sheet1!F"&amp;MATCH(Readout!G$2,Sheet1!$E$1:$E$1715,0)+ROW()-ROW($A$4)),"")</f>
        <v/>
      </c>
      <c r="H230" t="str">
        <f ca="1">IF(ROW()-ROW($A$4)&lt;H$3,INDIRECT("Sheet1!F"&amp;MATCH(Readout!H$2,Sheet1!$E$1:$E$1715,0)+ROW()-ROW($A$4)),"")</f>
        <v/>
      </c>
      <c r="I230" t="str">
        <f ca="1">IF(ROW()-ROW($A$4)&lt;I$3,INDIRECT("Sheet1!F"&amp;MATCH(Readout!I$2,Sheet1!$E$1:$E$1715,0)+ROW()-ROW($A$4)),"")</f>
        <v/>
      </c>
      <c r="J230" t="str">
        <f ca="1">IF(ROW()-ROW($A$4)&lt;J$3,INDIRECT("Sheet1!F"&amp;MATCH(Readout!J$2,Sheet1!$E$1:$E$1715,0)+ROW()-ROW($A$4)),"")</f>
        <v/>
      </c>
      <c r="K230" t="str">
        <f ca="1">IF(ROW()-ROW($A$4)&lt;K$3,INDIRECT("Sheet1!F"&amp;MATCH(Readout!K$2,Sheet1!$E$1:$E$1715,0)+ROW()-ROW($A$4)),"")</f>
        <v/>
      </c>
      <c r="L230" t="str">
        <f ca="1">IF(ROW()-ROW($A$4)&lt;L$3,INDIRECT("Sheet1!F"&amp;MATCH(Readout!L$2,Sheet1!$E$1:$E$1715,0)+ROW()-ROW($A$4)),"")</f>
        <v/>
      </c>
      <c r="M230" t="str">
        <f ca="1">IF(ROW()-ROW($A$4)&lt;M$3,INDIRECT("Sheet1!F"&amp;MATCH(Readout!M$2,Sheet1!$E$1:$E$1715,0)+ROW()-ROW($A$4)),"")</f>
        <v/>
      </c>
      <c r="N230" t="str">
        <f ca="1">IF(ROW()-ROW($A$4)&lt;N$3,INDIRECT("Sheet1!F"&amp;MATCH(Readout!N$2,Sheet1!$E$1:$E$1715,0)+ROW()-ROW($A$4)),"")</f>
        <v/>
      </c>
      <c r="O230" t="str">
        <f ca="1">IF(ROW()-ROW($A$4)&lt;O$3,INDIRECT("Sheet1!F"&amp;MATCH(Readout!O$2,Sheet1!$E$1:$E$1715,0)+ROW()-ROW($A$4)),"")</f>
        <v/>
      </c>
      <c r="P230" t="str">
        <f ca="1">IF(ROW()-ROW($A$4)&lt;P$3,INDIRECT("Sheet1!F"&amp;MATCH(Readout!P$2,Sheet1!$E$1:$E$1715,0)+ROW()-ROW($A$4)),"")</f>
        <v/>
      </c>
      <c r="Q230" t="str">
        <f ca="1">IF(ROW()-ROW($A$4)&lt;Q$3,INDIRECT("Sheet1!F"&amp;MATCH(Readout!Q$2,Sheet1!$E$1:$E$1937,0)+ROW()-ROW($A$4)),"")</f>
        <v/>
      </c>
    </row>
    <row r="231" spans="2:17" x14ac:dyDescent="0.2">
      <c r="B231" t="str">
        <f ca="1">IF(ROW()-ROW($A$4)&lt;B$3,INDIRECT("Sheet1!F"&amp;MATCH(Readout!B$2,Sheet1!$E$1:$E$1715,0)+ROW()-ROW($A$4)),"")</f>
        <v/>
      </c>
      <c r="C231" t="str">
        <f ca="1">IF(ROW()-ROW($A$4)&lt;C$3,INDIRECT("Sheet1!F"&amp;MATCH(Readout!C$2,Sheet1!$E$1:$E$1715,0)+ROW()-ROW($A$4)),"")</f>
        <v/>
      </c>
      <c r="D231" t="str">
        <f ca="1">IF(ROW()-ROW($A$4)&lt;D$3,INDIRECT("Sheet1!F"&amp;MATCH(Readout!D$2,Sheet1!$E$1:$E$1715,0)+ROW()-ROW($A$4)),"")</f>
        <v/>
      </c>
      <c r="E231" t="str">
        <f ca="1">IF(ROW()-ROW($A$4)&lt;E$3,INDIRECT("Sheet1!F"&amp;MATCH(Readout!E$2,Sheet1!$E$1:$E$1715,0)+ROW()-ROW($A$4)),"")</f>
        <v/>
      </c>
      <c r="F231" t="str">
        <f ca="1">IF(ROW()-ROW($A$4)&lt;F$3,INDIRECT("Sheet1!F"&amp;MATCH(Readout!F$2,Sheet1!$E$1:$E$1715,0)+ROW()-ROW($A$4)),"")</f>
        <v/>
      </c>
      <c r="G231" t="str">
        <f ca="1">IF(ROW()-ROW($A$4)&lt;G$3,INDIRECT("Sheet1!F"&amp;MATCH(Readout!G$2,Sheet1!$E$1:$E$1715,0)+ROW()-ROW($A$4)),"")</f>
        <v/>
      </c>
      <c r="H231" t="str">
        <f ca="1">IF(ROW()-ROW($A$4)&lt;H$3,INDIRECT("Sheet1!F"&amp;MATCH(Readout!H$2,Sheet1!$E$1:$E$1715,0)+ROW()-ROW($A$4)),"")</f>
        <v/>
      </c>
      <c r="I231" t="str">
        <f ca="1">IF(ROW()-ROW($A$4)&lt;I$3,INDIRECT("Sheet1!F"&amp;MATCH(Readout!I$2,Sheet1!$E$1:$E$1715,0)+ROW()-ROW($A$4)),"")</f>
        <v/>
      </c>
      <c r="J231" t="str">
        <f ca="1">IF(ROW()-ROW($A$4)&lt;J$3,INDIRECT("Sheet1!F"&amp;MATCH(Readout!J$2,Sheet1!$E$1:$E$1715,0)+ROW()-ROW($A$4)),"")</f>
        <v/>
      </c>
      <c r="K231" t="str">
        <f ca="1">IF(ROW()-ROW($A$4)&lt;K$3,INDIRECT("Sheet1!F"&amp;MATCH(Readout!K$2,Sheet1!$E$1:$E$1715,0)+ROW()-ROW($A$4)),"")</f>
        <v/>
      </c>
      <c r="L231" t="str">
        <f ca="1">IF(ROW()-ROW($A$4)&lt;L$3,INDIRECT("Sheet1!F"&amp;MATCH(Readout!L$2,Sheet1!$E$1:$E$1715,0)+ROW()-ROW($A$4)),"")</f>
        <v/>
      </c>
      <c r="M231" t="str">
        <f ca="1">IF(ROW()-ROW($A$4)&lt;M$3,INDIRECT("Sheet1!F"&amp;MATCH(Readout!M$2,Sheet1!$E$1:$E$1715,0)+ROW()-ROW($A$4)),"")</f>
        <v/>
      </c>
      <c r="N231" t="str">
        <f ca="1">IF(ROW()-ROW($A$4)&lt;N$3,INDIRECT("Sheet1!F"&amp;MATCH(Readout!N$2,Sheet1!$E$1:$E$1715,0)+ROW()-ROW($A$4)),"")</f>
        <v/>
      </c>
      <c r="O231" t="str">
        <f ca="1">IF(ROW()-ROW($A$4)&lt;O$3,INDIRECT("Sheet1!F"&amp;MATCH(Readout!O$2,Sheet1!$E$1:$E$1715,0)+ROW()-ROW($A$4)),"")</f>
        <v/>
      </c>
      <c r="P231" t="str">
        <f ca="1">IF(ROW()-ROW($A$4)&lt;P$3,INDIRECT("Sheet1!F"&amp;MATCH(Readout!P$2,Sheet1!$E$1:$E$1715,0)+ROW()-ROW($A$4)),"")</f>
        <v/>
      </c>
      <c r="Q231" t="str">
        <f ca="1">IF(ROW()-ROW($A$4)&lt;Q$3,INDIRECT("Sheet1!F"&amp;MATCH(Readout!Q$2,Sheet1!$E$1:$E$1937,0)+ROW()-ROW($A$4)),"")</f>
        <v/>
      </c>
    </row>
    <row r="232" spans="2:17" x14ac:dyDescent="0.2">
      <c r="B232" t="str">
        <f ca="1">IF(ROW()-ROW($A$4)&lt;B$3,INDIRECT("Sheet1!F"&amp;MATCH(Readout!B$2,Sheet1!$E$1:$E$1715,0)+ROW()-ROW($A$4)),"")</f>
        <v/>
      </c>
      <c r="C232" t="str">
        <f ca="1">IF(ROW()-ROW($A$4)&lt;C$3,INDIRECT("Sheet1!F"&amp;MATCH(Readout!C$2,Sheet1!$E$1:$E$1715,0)+ROW()-ROW($A$4)),"")</f>
        <v/>
      </c>
      <c r="D232" t="str">
        <f ca="1">IF(ROW()-ROW($A$4)&lt;D$3,INDIRECT("Sheet1!F"&amp;MATCH(Readout!D$2,Sheet1!$E$1:$E$1715,0)+ROW()-ROW($A$4)),"")</f>
        <v/>
      </c>
      <c r="E232" t="str">
        <f ca="1">IF(ROW()-ROW($A$4)&lt;E$3,INDIRECT("Sheet1!F"&amp;MATCH(Readout!E$2,Sheet1!$E$1:$E$1715,0)+ROW()-ROW($A$4)),"")</f>
        <v/>
      </c>
      <c r="F232" t="str">
        <f ca="1">IF(ROW()-ROW($A$4)&lt;F$3,INDIRECT("Sheet1!F"&amp;MATCH(Readout!F$2,Sheet1!$E$1:$E$1715,0)+ROW()-ROW($A$4)),"")</f>
        <v/>
      </c>
      <c r="G232" t="str">
        <f ca="1">IF(ROW()-ROW($A$4)&lt;G$3,INDIRECT("Sheet1!F"&amp;MATCH(Readout!G$2,Sheet1!$E$1:$E$1715,0)+ROW()-ROW($A$4)),"")</f>
        <v/>
      </c>
      <c r="H232" t="str">
        <f ca="1">IF(ROW()-ROW($A$4)&lt;H$3,INDIRECT("Sheet1!F"&amp;MATCH(Readout!H$2,Sheet1!$E$1:$E$1715,0)+ROW()-ROW($A$4)),"")</f>
        <v/>
      </c>
      <c r="I232" t="str">
        <f ca="1">IF(ROW()-ROW($A$4)&lt;I$3,INDIRECT("Sheet1!F"&amp;MATCH(Readout!I$2,Sheet1!$E$1:$E$1715,0)+ROW()-ROW($A$4)),"")</f>
        <v/>
      </c>
      <c r="J232" t="str">
        <f ca="1">IF(ROW()-ROW($A$4)&lt;J$3,INDIRECT("Sheet1!F"&amp;MATCH(Readout!J$2,Sheet1!$E$1:$E$1715,0)+ROW()-ROW($A$4)),"")</f>
        <v/>
      </c>
      <c r="K232" t="str">
        <f ca="1">IF(ROW()-ROW($A$4)&lt;K$3,INDIRECT("Sheet1!F"&amp;MATCH(Readout!K$2,Sheet1!$E$1:$E$1715,0)+ROW()-ROW($A$4)),"")</f>
        <v/>
      </c>
      <c r="L232" t="str">
        <f ca="1">IF(ROW()-ROW($A$4)&lt;L$3,INDIRECT("Sheet1!F"&amp;MATCH(Readout!L$2,Sheet1!$E$1:$E$1715,0)+ROW()-ROW($A$4)),"")</f>
        <v/>
      </c>
      <c r="M232" t="str">
        <f ca="1">IF(ROW()-ROW($A$4)&lt;M$3,INDIRECT("Sheet1!F"&amp;MATCH(Readout!M$2,Sheet1!$E$1:$E$1715,0)+ROW()-ROW($A$4)),"")</f>
        <v/>
      </c>
      <c r="N232" t="str">
        <f ca="1">IF(ROW()-ROW($A$4)&lt;N$3,INDIRECT("Sheet1!F"&amp;MATCH(Readout!N$2,Sheet1!$E$1:$E$1715,0)+ROW()-ROW($A$4)),"")</f>
        <v/>
      </c>
      <c r="O232" t="str">
        <f ca="1">IF(ROW()-ROW($A$4)&lt;O$3,INDIRECT("Sheet1!F"&amp;MATCH(Readout!O$2,Sheet1!$E$1:$E$1715,0)+ROW()-ROW($A$4)),"")</f>
        <v/>
      </c>
      <c r="P232" t="str">
        <f ca="1">IF(ROW()-ROW($A$4)&lt;P$3,INDIRECT("Sheet1!F"&amp;MATCH(Readout!P$2,Sheet1!$E$1:$E$1715,0)+ROW()-ROW($A$4)),"")</f>
        <v/>
      </c>
      <c r="Q232" t="str">
        <f ca="1">IF(ROW()-ROW($A$4)&lt;Q$3,INDIRECT("Sheet1!F"&amp;MATCH(Readout!Q$2,Sheet1!$E$1:$E$1937,0)+ROW()-ROW($A$4)),"")</f>
        <v/>
      </c>
    </row>
    <row r="233" spans="2:17" x14ac:dyDescent="0.2">
      <c r="B233" t="str">
        <f ca="1">IF(ROW()-ROW($A$4)&lt;B$3,INDIRECT("Sheet1!F"&amp;MATCH(Readout!B$2,Sheet1!$E$1:$E$1715,0)+ROW()-ROW($A$4)),"")</f>
        <v/>
      </c>
      <c r="C233" t="str">
        <f ca="1">IF(ROW()-ROW($A$4)&lt;C$3,INDIRECT("Sheet1!F"&amp;MATCH(Readout!C$2,Sheet1!$E$1:$E$1715,0)+ROW()-ROW($A$4)),"")</f>
        <v/>
      </c>
      <c r="D233" t="str">
        <f ca="1">IF(ROW()-ROW($A$4)&lt;D$3,INDIRECT("Sheet1!F"&amp;MATCH(Readout!D$2,Sheet1!$E$1:$E$1715,0)+ROW()-ROW($A$4)),"")</f>
        <v/>
      </c>
      <c r="E233" t="str">
        <f ca="1">IF(ROW()-ROW($A$4)&lt;E$3,INDIRECT("Sheet1!F"&amp;MATCH(Readout!E$2,Sheet1!$E$1:$E$1715,0)+ROW()-ROW($A$4)),"")</f>
        <v/>
      </c>
      <c r="F233" t="str">
        <f ca="1">IF(ROW()-ROW($A$4)&lt;F$3,INDIRECT("Sheet1!F"&amp;MATCH(Readout!F$2,Sheet1!$E$1:$E$1715,0)+ROW()-ROW($A$4)),"")</f>
        <v/>
      </c>
      <c r="G233" t="str">
        <f ca="1">IF(ROW()-ROW($A$4)&lt;G$3,INDIRECT("Sheet1!F"&amp;MATCH(Readout!G$2,Sheet1!$E$1:$E$1715,0)+ROW()-ROW($A$4)),"")</f>
        <v/>
      </c>
      <c r="H233" t="str">
        <f ca="1">IF(ROW()-ROW($A$4)&lt;H$3,INDIRECT("Sheet1!F"&amp;MATCH(Readout!H$2,Sheet1!$E$1:$E$1715,0)+ROW()-ROW($A$4)),"")</f>
        <v/>
      </c>
      <c r="I233" t="str">
        <f ca="1">IF(ROW()-ROW($A$4)&lt;I$3,INDIRECT("Sheet1!F"&amp;MATCH(Readout!I$2,Sheet1!$E$1:$E$1715,0)+ROW()-ROW($A$4)),"")</f>
        <v/>
      </c>
      <c r="J233" t="str">
        <f ca="1">IF(ROW()-ROW($A$4)&lt;J$3,INDIRECT("Sheet1!F"&amp;MATCH(Readout!J$2,Sheet1!$E$1:$E$1715,0)+ROW()-ROW($A$4)),"")</f>
        <v/>
      </c>
      <c r="K233" t="str">
        <f ca="1">IF(ROW()-ROW($A$4)&lt;K$3,INDIRECT("Sheet1!F"&amp;MATCH(Readout!K$2,Sheet1!$E$1:$E$1715,0)+ROW()-ROW($A$4)),"")</f>
        <v/>
      </c>
      <c r="L233" t="str">
        <f ca="1">IF(ROW()-ROW($A$4)&lt;L$3,INDIRECT("Sheet1!F"&amp;MATCH(Readout!L$2,Sheet1!$E$1:$E$1715,0)+ROW()-ROW($A$4)),"")</f>
        <v/>
      </c>
      <c r="M233" t="str">
        <f ca="1">IF(ROW()-ROW($A$4)&lt;M$3,INDIRECT("Sheet1!F"&amp;MATCH(Readout!M$2,Sheet1!$E$1:$E$1715,0)+ROW()-ROW($A$4)),"")</f>
        <v/>
      </c>
      <c r="N233" t="str">
        <f ca="1">IF(ROW()-ROW($A$4)&lt;N$3,INDIRECT("Sheet1!F"&amp;MATCH(Readout!N$2,Sheet1!$E$1:$E$1715,0)+ROW()-ROW($A$4)),"")</f>
        <v/>
      </c>
      <c r="O233" t="str">
        <f ca="1">IF(ROW()-ROW($A$4)&lt;O$3,INDIRECT("Sheet1!F"&amp;MATCH(Readout!O$2,Sheet1!$E$1:$E$1715,0)+ROW()-ROW($A$4)),"")</f>
        <v/>
      </c>
      <c r="P233" t="str">
        <f ca="1">IF(ROW()-ROW($A$4)&lt;P$3,INDIRECT("Sheet1!F"&amp;MATCH(Readout!P$2,Sheet1!$E$1:$E$1715,0)+ROW()-ROW($A$4)),"")</f>
        <v/>
      </c>
      <c r="Q233" t="str">
        <f ca="1">IF(ROW()-ROW($A$4)&lt;Q$3,INDIRECT("Sheet1!F"&amp;MATCH(Readout!Q$2,Sheet1!$E$1:$E$1937,0)+ROW()-ROW($A$4)),"")</f>
        <v/>
      </c>
    </row>
    <row r="234" spans="2:17" x14ac:dyDescent="0.2">
      <c r="B234" t="str">
        <f ca="1">IF(ROW()-ROW($A$4)&lt;B$3,INDIRECT("Sheet1!F"&amp;MATCH(Readout!B$2,Sheet1!$E$1:$E$1715,0)+ROW()-ROW($A$4)),"")</f>
        <v/>
      </c>
      <c r="C234" t="str">
        <f ca="1">IF(ROW()-ROW($A$4)&lt;C$3,INDIRECT("Sheet1!F"&amp;MATCH(Readout!C$2,Sheet1!$E$1:$E$1715,0)+ROW()-ROW($A$4)),"")</f>
        <v/>
      </c>
      <c r="D234" t="str">
        <f ca="1">IF(ROW()-ROW($A$4)&lt;D$3,INDIRECT("Sheet1!F"&amp;MATCH(Readout!D$2,Sheet1!$E$1:$E$1715,0)+ROW()-ROW($A$4)),"")</f>
        <v/>
      </c>
      <c r="E234" t="str">
        <f ca="1">IF(ROW()-ROW($A$4)&lt;E$3,INDIRECT("Sheet1!F"&amp;MATCH(Readout!E$2,Sheet1!$E$1:$E$1715,0)+ROW()-ROW($A$4)),"")</f>
        <v/>
      </c>
      <c r="F234" t="str">
        <f ca="1">IF(ROW()-ROW($A$4)&lt;F$3,INDIRECT("Sheet1!F"&amp;MATCH(Readout!F$2,Sheet1!$E$1:$E$1715,0)+ROW()-ROW($A$4)),"")</f>
        <v/>
      </c>
      <c r="G234" t="str">
        <f ca="1">IF(ROW()-ROW($A$4)&lt;G$3,INDIRECT("Sheet1!F"&amp;MATCH(Readout!G$2,Sheet1!$E$1:$E$1715,0)+ROW()-ROW($A$4)),"")</f>
        <v/>
      </c>
      <c r="H234" t="str">
        <f ca="1">IF(ROW()-ROW($A$4)&lt;H$3,INDIRECT("Sheet1!F"&amp;MATCH(Readout!H$2,Sheet1!$E$1:$E$1715,0)+ROW()-ROW($A$4)),"")</f>
        <v/>
      </c>
      <c r="I234" t="str">
        <f ca="1">IF(ROW()-ROW($A$4)&lt;I$3,INDIRECT("Sheet1!F"&amp;MATCH(Readout!I$2,Sheet1!$E$1:$E$1715,0)+ROW()-ROW($A$4)),"")</f>
        <v/>
      </c>
      <c r="J234" t="str">
        <f ca="1">IF(ROW()-ROW($A$4)&lt;J$3,INDIRECT("Sheet1!F"&amp;MATCH(Readout!J$2,Sheet1!$E$1:$E$1715,0)+ROW()-ROW($A$4)),"")</f>
        <v/>
      </c>
      <c r="K234" t="str">
        <f ca="1">IF(ROW()-ROW($A$4)&lt;K$3,INDIRECT("Sheet1!F"&amp;MATCH(Readout!K$2,Sheet1!$E$1:$E$1715,0)+ROW()-ROW($A$4)),"")</f>
        <v/>
      </c>
      <c r="L234" t="str">
        <f ca="1">IF(ROW()-ROW($A$4)&lt;L$3,INDIRECT("Sheet1!F"&amp;MATCH(Readout!L$2,Sheet1!$E$1:$E$1715,0)+ROW()-ROW($A$4)),"")</f>
        <v/>
      </c>
      <c r="M234" t="str">
        <f ca="1">IF(ROW()-ROW($A$4)&lt;M$3,INDIRECT("Sheet1!F"&amp;MATCH(Readout!M$2,Sheet1!$E$1:$E$1715,0)+ROW()-ROW($A$4)),"")</f>
        <v/>
      </c>
      <c r="N234" t="str">
        <f ca="1">IF(ROW()-ROW($A$4)&lt;N$3,INDIRECT("Sheet1!F"&amp;MATCH(Readout!N$2,Sheet1!$E$1:$E$1715,0)+ROW()-ROW($A$4)),"")</f>
        <v/>
      </c>
      <c r="O234" t="str">
        <f ca="1">IF(ROW()-ROW($A$4)&lt;O$3,INDIRECT("Sheet1!F"&amp;MATCH(Readout!O$2,Sheet1!$E$1:$E$1715,0)+ROW()-ROW($A$4)),"")</f>
        <v/>
      </c>
      <c r="P234" t="str">
        <f ca="1">IF(ROW()-ROW($A$4)&lt;P$3,INDIRECT("Sheet1!F"&amp;MATCH(Readout!P$2,Sheet1!$E$1:$E$1715,0)+ROW()-ROW($A$4)),"")</f>
        <v/>
      </c>
      <c r="Q234" t="str">
        <f ca="1">IF(ROW()-ROW($A$4)&lt;Q$3,INDIRECT("Sheet1!F"&amp;MATCH(Readout!Q$2,Sheet1!$E$1:$E$1937,0)+ROW()-ROW($A$4)),"")</f>
        <v/>
      </c>
    </row>
    <row r="235" spans="2:17" x14ac:dyDescent="0.2">
      <c r="B235" t="str">
        <f ca="1">IF(ROW()-ROW($A$4)&lt;B$3,INDIRECT("Sheet1!F"&amp;MATCH(Readout!B$2,Sheet1!$E$1:$E$1715,0)+ROW()-ROW($A$4)),"")</f>
        <v/>
      </c>
      <c r="C235" t="str">
        <f ca="1">IF(ROW()-ROW($A$4)&lt;C$3,INDIRECT("Sheet1!F"&amp;MATCH(Readout!C$2,Sheet1!$E$1:$E$1715,0)+ROW()-ROW($A$4)),"")</f>
        <v/>
      </c>
      <c r="D235" t="str">
        <f ca="1">IF(ROW()-ROW($A$4)&lt;D$3,INDIRECT("Sheet1!F"&amp;MATCH(Readout!D$2,Sheet1!$E$1:$E$1715,0)+ROW()-ROW($A$4)),"")</f>
        <v/>
      </c>
      <c r="E235" t="str">
        <f ca="1">IF(ROW()-ROW($A$4)&lt;E$3,INDIRECT("Sheet1!F"&amp;MATCH(Readout!E$2,Sheet1!$E$1:$E$1715,0)+ROW()-ROW($A$4)),"")</f>
        <v/>
      </c>
      <c r="F235" t="str">
        <f ca="1">IF(ROW()-ROW($A$4)&lt;F$3,INDIRECT("Sheet1!F"&amp;MATCH(Readout!F$2,Sheet1!$E$1:$E$1715,0)+ROW()-ROW($A$4)),"")</f>
        <v/>
      </c>
      <c r="G235" t="str">
        <f ca="1">IF(ROW()-ROW($A$4)&lt;G$3,INDIRECT("Sheet1!F"&amp;MATCH(Readout!G$2,Sheet1!$E$1:$E$1715,0)+ROW()-ROW($A$4)),"")</f>
        <v/>
      </c>
      <c r="H235" t="str">
        <f ca="1">IF(ROW()-ROW($A$4)&lt;H$3,INDIRECT("Sheet1!F"&amp;MATCH(Readout!H$2,Sheet1!$E$1:$E$1715,0)+ROW()-ROW($A$4)),"")</f>
        <v/>
      </c>
      <c r="I235" t="str">
        <f ca="1">IF(ROW()-ROW($A$4)&lt;I$3,INDIRECT("Sheet1!F"&amp;MATCH(Readout!I$2,Sheet1!$E$1:$E$1715,0)+ROW()-ROW($A$4)),"")</f>
        <v/>
      </c>
      <c r="J235" t="str">
        <f ca="1">IF(ROW()-ROW($A$4)&lt;J$3,INDIRECT("Sheet1!F"&amp;MATCH(Readout!J$2,Sheet1!$E$1:$E$1715,0)+ROW()-ROW($A$4)),"")</f>
        <v/>
      </c>
      <c r="K235" t="str">
        <f ca="1">IF(ROW()-ROW($A$4)&lt;K$3,INDIRECT("Sheet1!F"&amp;MATCH(Readout!K$2,Sheet1!$E$1:$E$1715,0)+ROW()-ROW($A$4)),"")</f>
        <v/>
      </c>
      <c r="L235" t="str">
        <f ca="1">IF(ROW()-ROW($A$4)&lt;L$3,INDIRECT("Sheet1!F"&amp;MATCH(Readout!L$2,Sheet1!$E$1:$E$1715,0)+ROW()-ROW($A$4)),"")</f>
        <v/>
      </c>
      <c r="M235" t="str">
        <f ca="1">IF(ROW()-ROW($A$4)&lt;M$3,INDIRECT("Sheet1!F"&amp;MATCH(Readout!M$2,Sheet1!$E$1:$E$1715,0)+ROW()-ROW($A$4)),"")</f>
        <v/>
      </c>
      <c r="N235" t="str">
        <f ca="1">IF(ROW()-ROW($A$4)&lt;N$3,INDIRECT("Sheet1!F"&amp;MATCH(Readout!N$2,Sheet1!$E$1:$E$1715,0)+ROW()-ROW($A$4)),"")</f>
        <v/>
      </c>
      <c r="O235" t="str">
        <f ca="1">IF(ROW()-ROW($A$4)&lt;O$3,INDIRECT("Sheet1!F"&amp;MATCH(Readout!O$2,Sheet1!$E$1:$E$1715,0)+ROW()-ROW($A$4)),"")</f>
        <v/>
      </c>
      <c r="P235" t="str">
        <f ca="1">IF(ROW()-ROW($A$4)&lt;P$3,INDIRECT("Sheet1!F"&amp;MATCH(Readout!P$2,Sheet1!$E$1:$E$1715,0)+ROW()-ROW($A$4)),"")</f>
        <v/>
      </c>
      <c r="Q235" t="str">
        <f ca="1">IF(ROW()-ROW($A$4)&lt;Q$3,INDIRECT("Sheet1!F"&amp;MATCH(Readout!Q$2,Sheet1!$E$1:$E$1937,0)+ROW()-ROW($A$4)),"")</f>
        <v/>
      </c>
    </row>
    <row r="236" spans="2:17" x14ac:dyDescent="0.2">
      <c r="B236" t="str">
        <f ca="1">IF(ROW()-ROW($A$4)&lt;B$3,INDIRECT("Sheet1!F"&amp;MATCH(Readout!B$2,Sheet1!$E$1:$E$1715,0)+ROW()-ROW($A$4)),"")</f>
        <v/>
      </c>
      <c r="C236" t="str">
        <f ca="1">IF(ROW()-ROW($A$4)&lt;C$3,INDIRECT("Sheet1!F"&amp;MATCH(Readout!C$2,Sheet1!$E$1:$E$1715,0)+ROW()-ROW($A$4)),"")</f>
        <v/>
      </c>
      <c r="D236" t="str">
        <f ca="1">IF(ROW()-ROW($A$4)&lt;D$3,INDIRECT("Sheet1!F"&amp;MATCH(Readout!D$2,Sheet1!$E$1:$E$1715,0)+ROW()-ROW($A$4)),"")</f>
        <v/>
      </c>
      <c r="E236" t="str">
        <f ca="1">IF(ROW()-ROW($A$4)&lt;E$3,INDIRECT("Sheet1!F"&amp;MATCH(Readout!E$2,Sheet1!$E$1:$E$1715,0)+ROW()-ROW($A$4)),"")</f>
        <v/>
      </c>
      <c r="F236" t="str">
        <f ca="1">IF(ROW()-ROW($A$4)&lt;F$3,INDIRECT("Sheet1!F"&amp;MATCH(Readout!F$2,Sheet1!$E$1:$E$1715,0)+ROW()-ROW($A$4)),"")</f>
        <v/>
      </c>
      <c r="G236" t="str">
        <f ca="1">IF(ROW()-ROW($A$4)&lt;G$3,INDIRECT("Sheet1!F"&amp;MATCH(Readout!G$2,Sheet1!$E$1:$E$1715,0)+ROW()-ROW($A$4)),"")</f>
        <v/>
      </c>
      <c r="H236" t="str">
        <f ca="1">IF(ROW()-ROW($A$4)&lt;H$3,INDIRECT("Sheet1!F"&amp;MATCH(Readout!H$2,Sheet1!$E$1:$E$1715,0)+ROW()-ROW($A$4)),"")</f>
        <v/>
      </c>
      <c r="I236" t="str">
        <f ca="1">IF(ROW()-ROW($A$4)&lt;I$3,INDIRECT("Sheet1!F"&amp;MATCH(Readout!I$2,Sheet1!$E$1:$E$1715,0)+ROW()-ROW($A$4)),"")</f>
        <v/>
      </c>
      <c r="J236" t="str">
        <f ca="1">IF(ROW()-ROW($A$4)&lt;J$3,INDIRECT("Sheet1!F"&amp;MATCH(Readout!J$2,Sheet1!$E$1:$E$1715,0)+ROW()-ROW($A$4)),"")</f>
        <v/>
      </c>
      <c r="K236" t="str">
        <f ca="1">IF(ROW()-ROW($A$4)&lt;K$3,INDIRECT("Sheet1!F"&amp;MATCH(Readout!K$2,Sheet1!$E$1:$E$1715,0)+ROW()-ROW($A$4)),"")</f>
        <v/>
      </c>
      <c r="L236" t="str">
        <f ca="1">IF(ROW()-ROW($A$4)&lt;L$3,INDIRECT("Sheet1!F"&amp;MATCH(Readout!L$2,Sheet1!$E$1:$E$1715,0)+ROW()-ROW($A$4)),"")</f>
        <v/>
      </c>
      <c r="M236" t="str">
        <f ca="1">IF(ROW()-ROW($A$4)&lt;M$3,INDIRECT("Sheet1!F"&amp;MATCH(Readout!M$2,Sheet1!$E$1:$E$1715,0)+ROW()-ROW($A$4)),"")</f>
        <v/>
      </c>
      <c r="N236" t="str">
        <f ca="1">IF(ROW()-ROW($A$4)&lt;N$3,INDIRECT("Sheet1!F"&amp;MATCH(Readout!N$2,Sheet1!$E$1:$E$1715,0)+ROW()-ROW($A$4)),"")</f>
        <v/>
      </c>
      <c r="O236" t="str">
        <f ca="1">IF(ROW()-ROW($A$4)&lt;O$3,INDIRECT("Sheet1!F"&amp;MATCH(Readout!O$2,Sheet1!$E$1:$E$1715,0)+ROW()-ROW($A$4)),"")</f>
        <v/>
      </c>
      <c r="P236" t="str">
        <f ca="1">IF(ROW()-ROW($A$4)&lt;P$3,INDIRECT("Sheet1!F"&amp;MATCH(Readout!P$2,Sheet1!$E$1:$E$1715,0)+ROW()-ROW($A$4)),"")</f>
        <v/>
      </c>
      <c r="Q236" t="str">
        <f ca="1">IF(ROW()-ROW($A$4)&lt;Q$3,INDIRECT("Sheet1!F"&amp;MATCH(Readout!Q$2,Sheet1!$E$1:$E$1937,0)+ROW()-ROW($A$4)),"")</f>
        <v/>
      </c>
    </row>
    <row r="237" spans="2:17" x14ac:dyDescent="0.2">
      <c r="B237" t="str">
        <f ca="1">IF(ROW()-ROW($A$4)&lt;B$3,INDIRECT("Sheet1!F"&amp;MATCH(Readout!B$2,Sheet1!$E$1:$E$1715,0)+ROW()-ROW($A$4)),"")</f>
        <v/>
      </c>
      <c r="C237" t="str">
        <f ca="1">IF(ROW()-ROW($A$4)&lt;C$3,INDIRECT("Sheet1!F"&amp;MATCH(Readout!C$2,Sheet1!$E$1:$E$1715,0)+ROW()-ROW($A$4)),"")</f>
        <v/>
      </c>
      <c r="D237" t="str">
        <f ca="1">IF(ROW()-ROW($A$4)&lt;D$3,INDIRECT("Sheet1!F"&amp;MATCH(Readout!D$2,Sheet1!$E$1:$E$1715,0)+ROW()-ROW($A$4)),"")</f>
        <v/>
      </c>
      <c r="E237" t="str">
        <f ca="1">IF(ROW()-ROW($A$4)&lt;E$3,INDIRECT("Sheet1!F"&amp;MATCH(Readout!E$2,Sheet1!$E$1:$E$1715,0)+ROW()-ROW($A$4)),"")</f>
        <v/>
      </c>
      <c r="F237" t="str">
        <f ca="1">IF(ROW()-ROW($A$4)&lt;F$3,INDIRECT("Sheet1!F"&amp;MATCH(Readout!F$2,Sheet1!$E$1:$E$1715,0)+ROW()-ROW($A$4)),"")</f>
        <v/>
      </c>
      <c r="G237" t="str">
        <f ca="1">IF(ROW()-ROW($A$4)&lt;G$3,INDIRECT("Sheet1!F"&amp;MATCH(Readout!G$2,Sheet1!$E$1:$E$1715,0)+ROW()-ROW($A$4)),"")</f>
        <v/>
      </c>
      <c r="H237" t="str">
        <f ca="1">IF(ROW()-ROW($A$4)&lt;H$3,INDIRECT("Sheet1!F"&amp;MATCH(Readout!H$2,Sheet1!$E$1:$E$1715,0)+ROW()-ROW($A$4)),"")</f>
        <v/>
      </c>
      <c r="I237" t="str">
        <f ca="1">IF(ROW()-ROW($A$4)&lt;I$3,INDIRECT("Sheet1!F"&amp;MATCH(Readout!I$2,Sheet1!$E$1:$E$1715,0)+ROW()-ROW($A$4)),"")</f>
        <v/>
      </c>
      <c r="J237" t="str">
        <f ca="1">IF(ROW()-ROW($A$4)&lt;J$3,INDIRECT("Sheet1!F"&amp;MATCH(Readout!J$2,Sheet1!$E$1:$E$1715,0)+ROW()-ROW($A$4)),"")</f>
        <v/>
      </c>
      <c r="K237" t="str">
        <f ca="1">IF(ROW()-ROW($A$4)&lt;K$3,INDIRECT("Sheet1!F"&amp;MATCH(Readout!K$2,Sheet1!$E$1:$E$1715,0)+ROW()-ROW($A$4)),"")</f>
        <v/>
      </c>
      <c r="L237" t="str">
        <f ca="1">IF(ROW()-ROW($A$4)&lt;L$3,INDIRECT("Sheet1!F"&amp;MATCH(Readout!L$2,Sheet1!$E$1:$E$1715,0)+ROW()-ROW($A$4)),"")</f>
        <v/>
      </c>
      <c r="M237" t="str">
        <f ca="1">IF(ROW()-ROW($A$4)&lt;M$3,INDIRECT("Sheet1!F"&amp;MATCH(Readout!M$2,Sheet1!$E$1:$E$1715,0)+ROW()-ROW($A$4)),"")</f>
        <v/>
      </c>
      <c r="N237" t="str">
        <f ca="1">IF(ROW()-ROW($A$4)&lt;N$3,INDIRECT("Sheet1!F"&amp;MATCH(Readout!N$2,Sheet1!$E$1:$E$1715,0)+ROW()-ROW($A$4)),"")</f>
        <v/>
      </c>
      <c r="O237" t="str">
        <f ca="1">IF(ROW()-ROW($A$4)&lt;O$3,INDIRECT("Sheet1!F"&amp;MATCH(Readout!O$2,Sheet1!$E$1:$E$1715,0)+ROW()-ROW($A$4)),"")</f>
        <v/>
      </c>
      <c r="P237" t="str">
        <f ca="1">IF(ROW()-ROW($A$4)&lt;P$3,INDIRECT("Sheet1!F"&amp;MATCH(Readout!P$2,Sheet1!$E$1:$E$1715,0)+ROW()-ROW($A$4)),"")</f>
        <v/>
      </c>
      <c r="Q237" t="str">
        <f ca="1">IF(ROW()-ROW($A$4)&lt;Q$3,INDIRECT("Sheet1!F"&amp;MATCH(Readout!Q$2,Sheet1!$E$1:$E$1937,0)+ROW()-ROW($A$4)),"")</f>
        <v/>
      </c>
    </row>
    <row r="238" spans="2:17" x14ac:dyDescent="0.2">
      <c r="B238" t="str">
        <f ca="1">IF(ROW()-ROW($A$4)&lt;B$3,INDIRECT("Sheet1!F"&amp;MATCH(Readout!B$2,Sheet1!$E$1:$E$1715,0)+ROW()-ROW($A$4)),"")</f>
        <v/>
      </c>
      <c r="C238" t="str">
        <f ca="1">IF(ROW()-ROW($A$4)&lt;C$3,INDIRECT("Sheet1!F"&amp;MATCH(Readout!C$2,Sheet1!$E$1:$E$1715,0)+ROW()-ROW($A$4)),"")</f>
        <v/>
      </c>
      <c r="D238" t="str">
        <f ca="1">IF(ROW()-ROW($A$4)&lt;D$3,INDIRECT("Sheet1!F"&amp;MATCH(Readout!D$2,Sheet1!$E$1:$E$1715,0)+ROW()-ROW($A$4)),"")</f>
        <v/>
      </c>
      <c r="E238" t="str">
        <f ca="1">IF(ROW()-ROW($A$4)&lt;E$3,INDIRECT("Sheet1!F"&amp;MATCH(Readout!E$2,Sheet1!$E$1:$E$1715,0)+ROW()-ROW($A$4)),"")</f>
        <v/>
      </c>
      <c r="F238" t="str">
        <f ca="1">IF(ROW()-ROW($A$4)&lt;F$3,INDIRECT("Sheet1!F"&amp;MATCH(Readout!F$2,Sheet1!$E$1:$E$1715,0)+ROW()-ROW($A$4)),"")</f>
        <v/>
      </c>
      <c r="G238" t="str">
        <f ca="1">IF(ROW()-ROW($A$4)&lt;G$3,INDIRECT("Sheet1!F"&amp;MATCH(Readout!G$2,Sheet1!$E$1:$E$1715,0)+ROW()-ROW($A$4)),"")</f>
        <v/>
      </c>
      <c r="H238" t="str">
        <f ca="1">IF(ROW()-ROW($A$4)&lt;H$3,INDIRECT("Sheet1!F"&amp;MATCH(Readout!H$2,Sheet1!$E$1:$E$1715,0)+ROW()-ROW($A$4)),"")</f>
        <v/>
      </c>
      <c r="I238" t="str">
        <f ca="1">IF(ROW()-ROW($A$4)&lt;I$3,INDIRECT("Sheet1!F"&amp;MATCH(Readout!I$2,Sheet1!$E$1:$E$1715,0)+ROW()-ROW($A$4)),"")</f>
        <v/>
      </c>
      <c r="J238" t="str">
        <f ca="1">IF(ROW()-ROW($A$4)&lt;J$3,INDIRECT("Sheet1!F"&amp;MATCH(Readout!J$2,Sheet1!$E$1:$E$1715,0)+ROW()-ROW($A$4)),"")</f>
        <v/>
      </c>
      <c r="K238" t="str">
        <f ca="1">IF(ROW()-ROW($A$4)&lt;K$3,INDIRECT("Sheet1!F"&amp;MATCH(Readout!K$2,Sheet1!$E$1:$E$1715,0)+ROW()-ROW($A$4)),"")</f>
        <v/>
      </c>
      <c r="L238" t="str">
        <f ca="1">IF(ROW()-ROW($A$4)&lt;L$3,INDIRECT("Sheet1!F"&amp;MATCH(Readout!L$2,Sheet1!$E$1:$E$1715,0)+ROW()-ROW($A$4)),"")</f>
        <v/>
      </c>
      <c r="M238" t="str">
        <f ca="1">IF(ROW()-ROW($A$4)&lt;M$3,INDIRECT("Sheet1!F"&amp;MATCH(Readout!M$2,Sheet1!$E$1:$E$1715,0)+ROW()-ROW($A$4)),"")</f>
        <v/>
      </c>
      <c r="N238" t="str">
        <f ca="1">IF(ROW()-ROW($A$4)&lt;N$3,INDIRECT("Sheet1!F"&amp;MATCH(Readout!N$2,Sheet1!$E$1:$E$1715,0)+ROW()-ROW($A$4)),"")</f>
        <v/>
      </c>
      <c r="O238" t="str">
        <f ca="1">IF(ROW()-ROW($A$4)&lt;O$3,INDIRECT("Sheet1!F"&amp;MATCH(Readout!O$2,Sheet1!$E$1:$E$1715,0)+ROW()-ROW($A$4)),"")</f>
        <v/>
      </c>
      <c r="P238" t="str">
        <f ca="1">IF(ROW()-ROW($A$4)&lt;P$3,INDIRECT("Sheet1!F"&amp;MATCH(Readout!P$2,Sheet1!$E$1:$E$1715,0)+ROW()-ROW($A$4)),"")</f>
        <v/>
      </c>
      <c r="Q238" t="str">
        <f ca="1">IF(ROW()-ROW($A$4)&lt;Q$3,INDIRECT("Sheet1!F"&amp;MATCH(Readout!Q$2,Sheet1!$E$1:$E$1937,0)+ROW()-ROW($A$4)),"")</f>
        <v/>
      </c>
    </row>
    <row r="239" spans="2:17" x14ac:dyDescent="0.2">
      <c r="B239" t="str">
        <f ca="1">IF(ROW()-ROW($A$4)&lt;B$3,INDIRECT("Sheet1!F"&amp;MATCH(Readout!B$2,Sheet1!$E$1:$E$1715,0)+ROW()-ROW($A$4)),"")</f>
        <v/>
      </c>
      <c r="C239" t="str">
        <f ca="1">IF(ROW()-ROW($A$4)&lt;C$3,INDIRECT("Sheet1!F"&amp;MATCH(Readout!C$2,Sheet1!$E$1:$E$1715,0)+ROW()-ROW($A$4)),"")</f>
        <v/>
      </c>
      <c r="D239" t="str">
        <f ca="1">IF(ROW()-ROW($A$4)&lt;D$3,INDIRECT("Sheet1!F"&amp;MATCH(Readout!D$2,Sheet1!$E$1:$E$1715,0)+ROW()-ROW($A$4)),"")</f>
        <v/>
      </c>
      <c r="E239" t="str">
        <f ca="1">IF(ROW()-ROW($A$4)&lt;E$3,INDIRECT("Sheet1!F"&amp;MATCH(Readout!E$2,Sheet1!$E$1:$E$1715,0)+ROW()-ROW($A$4)),"")</f>
        <v/>
      </c>
      <c r="F239" t="str">
        <f ca="1">IF(ROW()-ROW($A$4)&lt;F$3,INDIRECT("Sheet1!F"&amp;MATCH(Readout!F$2,Sheet1!$E$1:$E$1715,0)+ROW()-ROW($A$4)),"")</f>
        <v/>
      </c>
      <c r="G239" t="str">
        <f ca="1">IF(ROW()-ROW($A$4)&lt;G$3,INDIRECT("Sheet1!F"&amp;MATCH(Readout!G$2,Sheet1!$E$1:$E$1715,0)+ROW()-ROW($A$4)),"")</f>
        <v/>
      </c>
      <c r="H239" t="str">
        <f ca="1">IF(ROW()-ROW($A$4)&lt;H$3,INDIRECT("Sheet1!F"&amp;MATCH(Readout!H$2,Sheet1!$E$1:$E$1715,0)+ROW()-ROW($A$4)),"")</f>
        <v/>
      </c>
      <c r="I239" t="str">
        <f ca="1">IF(ROW()-ROW($A$4)&lt;I$3,INDIRECT("Sheet1!F"&amp;MATCH(Readout!I$2,Sheet1!$E$1:$E$1715,0)+ROW()-ROW($A$4)),"")</f>
        <v/>
      </c>
      <c r="J239" t="str">
        <f ca="1">IF(ROW()-ROW($A$4)&lt;J$3,INDIRECT("Sheet1!F"&amp;MATCH(Readout!J$2,Sheet1!$E$1:$E$1715,0)+ROW()-ROW($A$4)),"")</f>
        <v/>
      </c>
      <c r="K239" t="str">
        <f ca="1">IF(ROW()-ROW($A$4)&lt;K$3,INDIRECT("Sheet1!F"&amp;MATCH(Readout!K$2,Sheet1!$E$1:$E$1715,0)+ROW()-ROW($A$4)),"")</f>
        <v/>
      </c>
      <c r="L239" t="str">
        <f ca="1">IF(ROW()-ROW($A$4)&lt;L$3,INDIRECT("Sheet1!F"&amp;MATCH(Readout!L$2,Sheet1!$E$1:$E$1715,0)+ROW()-ROW($A$4)),"")</f>
        <v/>
      </c>
      <c r="M239" t="str">
        <f ca="1">IF(ROW()-ROW($A$4)&lt;M$3,INDIRECT("Sheet1!F"&amp;MATCH(Readout!M$2,Sheet1!$E$1:$E$1715,0)+ROW()-ROW($A$4)),"")</f>
        <v/>
      </c>
      <c r="N239" t="str">
        <f ca="1">IF(ROW()-ROW($A$4)&lt;N$3,INDIRECT("Sheet1!F"&amp;MATCH(Readout!N$2,Sheet1!$E$1:$E$1715,0)+ROW()-ROW($A$4)),"")</f>
        <v/>
      </c>
      <c r="O239" t="str">
        <f ca="1">IF(ROW()-ROW($A$4)&lt;O$3,INDIRECT("Sheet1!F"&amp;MATCH(Readout!O$2,Sheet1!$E$1:$E$1715,0)+ROW()-ROW($A$4)),"")</f>
        <v/>
      </c>
      <c r="P239" t="str">
        <f ca="1">IF(ROW()-ROW($A$4)&lt;P$3,INDIRECT("Sheet1!F"&amp;MATCH(Readout!P$2,Sheet1!$E$1:$E$1715,0)+ROW()-ROW($A$4)),"")</f>
        <v/>
      </c>
      <c r="Q239" t="str">
        <f ca="1">IF(ROW()-ROW($A$4)&lt;Q$3,INDIRECT("Sheet1!F"&amp;MATCH(Readout!Q$2,Sheet1!$E$1:$E$1937,0)+ROW()-ROW($A$4)),"")</f>
        <v/>
      </c>
    </row>
    <row r="240" spans="2:17" x14ac:dyDescent="0.2">
      <c r="B240" t="str">
        <f ca="1">IF(ROW()-ROW($A$4)&lt;B$3,INDIRECT("Sheet1!F"&amp;MATCH(Readout!B$2,Sheet1!$E$1:$E$1715,0)+ROW()-ROW($A$4)),"")</f>
        <v/>
      </c>
      <c r="C240" t="str">
        <f ca="1">IF(ROW()-ROW($A$4)&lt;C$3,INDIRECT("Sheet1!F"&amp;MATCH(Readout!C$2,Sheet1!$E$1:$E$1715,0)+ROW()-ROW($A$4)),"")</f>
        <v/>
      </c>
      <c r="D240" t="str">
        <f ca="1">IF(ROW()-ROW($A$4)&lt;D$3,INDIRECT("Sheet1!F"&amp;MATCH(Readout!D$2,Sheet1!$E$1:$E$1715,0)+ROW()-ROW($A$4)),"")</f>
        <v/>
      </c>
      <c r="E240" t="str">
        <f ca="1">IF(ROW()-ROW($A$4)&lt;E$3,INDIRECT("Sheet1!F"&amp;MATCH(Readout!E$2,Sheet1!$E$1:$E$1715,0)+ROW()-ROW($A$4)),"")</f>
        <v/>
      </c>
      <c r="F240" t="str">
        <f ca="1">IF(ROW()-ROW($A$4)&lt;F$3,INDIRECT("Sheet1!F"&amp;MATCH(Readout!F$2,Sheet1!$E$1:$E$1715,0)+ROW()-ROW($A$4)),"")</f>
        <v/>
      </c>
      <c r="G240" t="str">
        <f ca="1">IF(ROW()-ROW($A$4)&lt;G$3,INDIRECT("Sheet1!F"&amp;MATCH(Readout!G$2,Sheet1!$E$1:$E$1715,0)+ROW()-ROW($A$4)),"")</f>
        <v/>
      </c>
      <c r="H240" t="str">
        <f ca="1">IF(ROW()-ROW($A$4)&lt;H$3,INDIRECT("Sheet1!F"&amp;MATCH(Readout!H$2,Sheet1!$E$1:$E$1715,0)+ROW()-ROW($A$4)),"")</f>
        <v/>
      </c>
      <c r="I240" t="str">
        <f ca="1">IF(ROW()-ROW($A$4)&lt;I$3,INDIRECT("Sheet1!F"&amp;MATCH(Readout!I$2,Sheet1!$E$1:$E$1715,0)+ROW()-ROW($A$4)),"")</f>
        <v/>
      </c>
      <c r="J240" t="str">
        <f ca="1">IF(ROW()-ROW($A$4)&lt;J$3,INDIRECT("Sheet1!F"&amp;MATCH(Readout!J$2,Sheet1!$E$1:$E$1715,0)+ROW()-ROW($A$4)),"")</f>
        <v/>
      </c>
      <c r="K240" t="str">
        <f ca="1">IF(ROW()-ROW($A$4)&lt;K$3,INDIRECT("Sheet1!F"&amp;MATCH(Readout!K$2,Sheet1!$E$1:$E$1715,0)+ROW()-ROW($A$4)),"")</f>
        <v/>
      </c>
      <c r="L240" t="str">
        <f ca="1">IF(ROW()-ROW($A$4)&lt;L$3,INDIRECT("Sheet1!F"&amp;MATCH(Readout!L$2,Sheet1!$E$1:$E$1715,0)+ROW()-ROW($A$4)),"")</f>
        <v/>
      </c>
      <c r="M240" t="str">
        <f ca="1">IF(ROW()-ROW($A$4)&lt;M$3,INDIRECT("Sheet1!F"&amp;MATCH(Readout!M$2,Sheet1!$E$1:$E$1715,0)+ROW()-ROW($A$4)),"")</f>
        <v/>
      </c>
      <c r="N240" t="str">
        <f ca="1">IF(ROW()-ROW($A$4)&lt;N$3,INDIRECT("Sheet1!F"&amp;MATCH(Readout!N$2,Sheet1!$E$1:$E$1715,0)+ROW()-ROW($A$4)),"")</f>
        <v/>
      </c>
      <c r="O240" t="str">
        <f ca="1">IF(ROW()-ROW($A$4)&lt;O$3,INDIRECT("Sheet1!F"&amp;MATCH(Readout!O$2,Sheet1!$E$1:$E$1715,0)+ROW()-ROW($A$4)),"")</f>
        <v/>
      </c>
      <c r="P240" t="str">
        <f ca="1">IF(ROW()-ROW($A$4)&lt;P$3,INDIRECT("Sheet1!F"&amp;MATCH(Readout!P$2,Sheet1!$E$1:$E$1715,0)+ROW()-ROW($A$4)),"")</f>
        <v/>
      </c>
      <c r="Q240" t="str">
        <f ca="1">IF(ROW()-ROW($A$4)&lt;Q$3,INDIRECT("Sheet1!F"&amp;MATCH(Readout!Q$2,Sheet1!$E$1:$E$1937,0)+ROW()-ROW($A$4)),"")</f>
        <v/>
      </c>
    </row>
    <row r="241" spans="2:17" x14ac:dyDescent="0.2">
      <c r="B241" t="str">
        <f ca="1">IF(ROW()-ROW($A$4)&lt;B$3,INDIRECT("Sheet1!F"&amp;MATCH(Readout!B$2,Sheet1!$E$1:$E$1715,0)+ROW()-ROW($A$4)),"")</f>
        <v/>
      </c>
      <c r="C241" t="str">
        <f ca="1">IF(ROW()-ROW($A$4)&lt;C$3,INDIRECT("Sheet1!F"&amp;MATCH(Readout!C$2,Sheet1!$E$1:$E$1715,0)+ROW()-ROW($A$4)),"")</f>
        <v/>
      </c>
      <c r="D241" t="str">
        <f ca="1">IF(ROW()-ROW($A$4)&lt;D$3,INDIRECT("Sheet1!F"&amp;MATCH(Readout!D$2,Sheet1!$E$1:$E$1715,0)+ROW()-ROW($A$4)),"")</f>
        <v/>
      </c>
      <c r="E241" t="str">
        <f ca="1">IF(ROW()-ROW($A$4)&lt;E$3,INDIRECT("Sheet1!F"&amp;MATCH(Readout!E$2,Sheet1!$E$1:$E$1715,0)+ROW()-ROW($A$4)),"")</f>
        <v/>
      </c>
      <c r="F241" t="str">
        <f ca="1">IF(ROW()-ROW($A$4)&lt;F$3,INDIRECT("Sheet1!F"&amp;MATCH(Readout!F$2,Sheet1!$E$1:$E$1715,0)+ROW()-ROW($A$4)),"")</f>
        <v/>
      </c>
      <c r="G241" t="str">
        <f ca="1">IF(ROW()-ROW($A$4)&lt;G$3,INDIRECT("Sheet1!F"&amp;MATCH(Readout!G$2,Sheet1!$E$1:$E$1715,0)+ROW()-ROW($A$4)),"")</f>
        <v/>
      </c>
      <c r="H241" t="str">
        <f ca="1">IF(ROW()-ROW($A$4)&lt;H$3,INDIRECT("Sheet1!F"&amp;MATCH(Readout!H$2,Sheet1!$E$1:$E$1715,0)+ROW()-ROW($A$4)),"")</f>
        <v/>
      </c>
      <c r="I241" t="str">
        <f ca="1">IF(ROW()-ROW($A$4)&lt;I$3,INDIRECT("Sheet1!F"&amp;MATCH(Readout!I$2,Sheet1!$E$1:$E$1715,0)+ROW()-ROW($A$4)),"")</f>
        <v/>
      </c>
      <c r="J241" t="str">
        <f ca="1">IF(ROW()-ROW($A$4)&lt;J$3,INDIRECT("Sheet1!F"&amp;MATCH(Readout!J$2,Sheet1!$E$1:$E$1715,0)+ROW()-ROW($A$4)),"")</f>
        <v/>
      </c>
      <c r="K241" t="str">
        <f ca="1">IF(ROW()-ROW($A$4)&lt;K$3,INDIRECT("Sheet1!F"&amp;MATCH(Readout!K$2,Sheet1!$E$1:$E$1715,0)+ROW()-ROW($A$4)),"")</f>
        <v/>
      </c>
      <c r="L241" t="str">
        <f ca="1">IF(ROW()-ROW($A$4)&lt;L$3,INDIRECT("Sheet1!F"&amp;MATCH(Readout!L$2,Sheet1!$E$1:$E$1715,0)+ROW()-ROW($A$4)),"")</f>
        <v/>
      </c>
      <c r="M241" t="str">
        <f ca="1">IF(ROW()-ROW($A$4)&lt;M$3,INDIRECT("Sheet1!F"&amp;MATCH(Readout!M$2,Sheet1!$E$1:$E$1715,0)+ROW()-ROW($A$4)),"")</f>
        <v/>
      </c>
      <c r="N241" t="str">
        <f ca="1">IF(ROW()-ROW($A$4)&lt;N$3,INDIRECT("Sheet1!F"&amp;MATCH(Readout!N$2,Sheet1!$E$1:$E$1715,0)+ROW()-ROW($A$4)),"")</f>
        <v/>
      </c>
      <c r="O241" t="str">
        <f ca="1">IF(ROW()-ROW($A$4)&lt;O$3,INDIRECT("Sheet1!F"&amp;MATCH(Readout!O$2,Sheet1!$E$1:$E$1715,0)+ROW()-ROW($A$4)),"")</f>
        <v/>
      </c>
      <c r="P241" t="str">
        <f ca="1">IF(ROW()-ROW($A$4)&lt;P$3,INDIRECT("Sheet1!F"&amp;MATCH(Readout!P$2,Sheet1!$E$1:$E$1715,0)+ROW()-ROW($A$4)),"")</f>
        <v/>
      </c>
      <c r="Q241" t="str">
        <f ca="1">IF(ROW()-ROW($A$4)&lt;Q$3,INDIRECT("Sheet1!F"&amp;MATCH(Readout!Q$2,Sheet1!$E$1:$E$1937,0)+ROW()-ROW($A$4)),"")</f>
        <v/>
      </c>
    </row>
    <row r="242" spans="2:17" x14ac:dyDescent="0.2">
      <c r="B242" t="str">
        <f ca="1">IF(ROW()-ROW($A$4)&lt;B$3,INDIRECT("Sheet1!F"&amp;MATCH(Readout!B$2,Sheet1!$E$1:$E$1715,0)+ROW()-ROW($A$4)),"")</f>
        <v/>
      </c>
      <c r="C242" t="str">
        <f ca="1">IF(ROW()-ROW($A$4)&lt;C$3,INDIRECT("Sheet1!F"&amp;MATCH(Readout!C$2,Sheet1!$E$1:$E$1715,0)+ROW()-ROW($A$4)),"")</f>
        <v/>
      </c>
      <c r="D242" t="str">
        <f ca="1">IF(ROW()-ROW($A$4)&lt;D$3,INDIRECT("Sheet1!F"&amp;MATCH(Readout!D$2,Sheet1!$E$1:$E$1715,0)+ROW()-ROW($A$4)),"")</f>
        <v/>
      </c>
      <c r="E242" t="str">
        <f ca="1">IF(ROW()-ROW($A$4)&lt;E$3,INDIRECT("Sheet1!F"&amp;MATCH(Readout!E$2,Sheet1!$E$1:$E$1715,0)+ROW()-ROW($A$4)),"")</f>
        <v/>
      </c>
      <c r="F242" t="str">
        <f ca="1">IF(ROW()-ROW($A$4)&lt;F$3,INDIRECT("Sheet1!F"&amp;MATCH(Readout!F$2,Sheet1!$E$1:$E$1715,0)+ROW()-ROW($A$4)),"")</f>
        <v/>
      </c>
      <c r="G242" t="str">
        <f ca="1">IF(ROW()-ROW($A$4)&lt;G$3,INDIRECT("Sheet1!F"&amp;MATCH(Readout!G$2,Sheet1!$E$1:$E$1715,0)+ROW()-ROW($A$4)),"")</f>
        <v/>
      </c>
      <c r="H242" t="str">
        <f ca="1">IF(ROW()-ROW($A$4)&lt;H$3,INDIRECT("Sheet1!F"&amp;MATCH(Readout!H$2,Sheet1!$E$1:$E$1715,0)+ROW()-ROW($A$4)),"")</f>
        <v/>
      </c>
      <c r="I242" t="str">
        <f ca="1">IF(ROW()-ROW($A$4)&lt;I$3,INDIRECT("Sheet1!F"&amp;MATCH(Readout!I$2,Sheet1!$E$1:$E$1715,0)+ROW()-ROW($A$4)),"")</f>
        <v/>
      </c>
      <c r="J242" t="str">
        <f ca="1">IF(ROW()-ROW($A$4)&lt;J$3,INDIRECT("Sheet1!F"&amp;MATCH(Readout!J$2,Sheet1!$E$1:$E$1715,0)+ROW()-ROW($A$4)),"")</f>
        <v/>
      </c>
      <c r="K242" t="str">
        <f ca="1">IF(ROW()-ROW($A$4)&lt;K$3,INDIRECT("Sheet1!F"&amp;MATCH(Readout!K$2,Sheet1!$E$1:$E$1715,0)+ROW()-ROW($A$4)),"")</f>
        <v/>
      </c>
      <c r="L242" t="str">
        <f ca="1">IF(ROW()-ROW($A$4)&lt;L$3,INDIRECT("Sheet1!F"&amp;MATCH(Readout!L$2,Sheet1!$E$1:$E$1715,0)+ROW()-ROW($A$4)),"")</f>
        <v/>
      </c>
      <c r="M242" t="str">
        <f ca="1">IF(ROW()-ROW($A$4)&lt;M$3,INDIRECT("Sheet1!F"&amp;MATCH(Readout!M$2,Sheet1!$E$1:$E$1715,0)+ROW()-ROW($A$4)),"")</f>
        <v/>
      </c>
      <c r="N242" t="str">
        <f ca="1">IF(ROW()-ROW($A$4)&lt;N$3,INDIRECT("Sheet1!F"&amp;MATCH(Readout!N$2,Sheet1!$E$1:$E$1715,0)+ROW()-ROW($A$4)),"")</f>
        <v/>
      </c>
      <c r="O242" t="str">
        <f ca="1">IF(ROW()-ROW($A$4)&lt;O$3,INDIRECT("Sheet1!F"&amp;MATCH(Readout!O$2,Sheet1!$E$1:$E$1715,0)+ROW()-ROW($A$4)),"")</f>
        <v/>
      </c>
      <c r="P242" t="str">
        <f ca="1">IF(ROW()-ROW($A$4)&lt;P$3,INDIRECT("Sheet1!F"&amp;MATCH(Readout!P$2,Sheet1!$E$1:$E$1715,0)+ROW()-ROW($A$4)),"")</f>
        <v/>
      </c>
      <c r="Q242" t="str">
        <f ca="1">IF(ROW()-ROW($A$4)&lt;Q$3,INDIRECT("Sheet1!F"&amp;MATCH(Readout!Q$2,Sheet1!$E$1:$E$1937,0)+ROW()-ROW($A$4)),"")</f>
        <v/>
      </c>
    </row>
    <row r="243" spans="2:17" x14ac:dyDescent="0.2">
      <c r="B243" t="str">
        <f ca="1">IF(ROW()-ROW($A$4)&lt;B$3,INDIRECT("Sheet1!F"&amp;MATCH(Readout!B$2,Sheet1!$E$1:$E$1715,0)+ROW()-ROW($A$4)),"")</f>
        <v/>
      </c>
      <c r="C243" t="str">
        <f ca="1">IF(ROW()-ROW($A$4)&lt;C$3,INDIRECT("Sheet1!F"&amp;MATCH(Readout!C$2,Sheet1!$E$1:$E$1715,0)+ROW()-ROW($A$4)),"")</f>
        <v/>
      </c>
      <c r="D243" t="str">
        <f ca="1">IF(ROW()-ROW($A$4)&lt;D$3,INDIRECT("Sheet1!F"&amp;MATCH(Readout!D$2,Sheet1!$E$1:$E$1715,0)+ROW()-ROW($A$4)),"")</f>
        <v/>
      </c>
      <c r="E243" t="str">
        <f ca="1">IF(ROW()-ROW($A$4)&lt;E$3,INDIRECT("Sheet1!F"&amp;MATCH(Readout!E$2,Sheet1!$E$1:$E$1715,0)+ROW()-ROW($A$4)),"")</f>
        <v/>
      </c>
      <c r="F243" t="str">
        <f ca="1">IF(ROW()-ROW($A$4)&lt;F$3,INDIRECT("Sheet1!F"&amp;MATCH(Readout!F$2,Sheet1!$E$1:$E$1715,0)+ROW()-ROW($A$4)),"")</f>
        <v/>
      </c>
      <c r="G243" t="str">
        <f ca="1">IF(ROW()-ROW($A$4)&lt;G$3,INDIRECT("Sheet1!F"&amp;MATCH(Readout!G$2,Sheet1!$E$1:$E$1715,0)+ROW()-ROW($A$4)),"")</f>
        <v/>
      </c>
      <c r="H243" t="str">
        <f ca="1">IF(ROW()-ROW($A$4)&lt;H$3,INDIRECT("Sheet1!F"&amp;MATCH(Readout!H$2,Sheet1!$E$1:$E$1715,0)+ROW()-ROW($A$4)),"")</f>
        <v/>
      </c>
      <c r="I243" t="str">
        <f ca="1">IF(ROW()-ROW($A$4)&lt;I$3,INDIRECT("Sheet1!F"&amp;MATCH(Readout!I$2,Sheet1!$E$1:$E$1715,0)+ROW()-ROW($A$4)),"")</f>
        <v/>
      </c>
      <c r="J243" t="str">
        <f ca="1">IF(ROW()-ROW($A$4)&lt;J$3,INDIRECT("Sheet1!F"&amp;MATCH(Readout!J$2,Sheet1!$E$1:$E$1715,0)+ROW()-ROW($A$4)),"")</f>
        <v/>
      </c>
      <c r="K243" t="str">
        <f ca="1">IF(ROW()-ROW($A$4)&lt;K$3,INDIRECT("Sheet1!F"&amp;MATCH(Readout!K$2,Sheet1!$E$1:$E$1715,0)+ROW()-ROW($A$4)),"")</f>
        <v/>
      </c>
      <c r="L243" t="str">
        <f ca="1">IF(ROW()-ROW($A$4)&lt;L$3,INDIRECT("Sheet1!F"&amp;MATCH(Readout!L$2,Sheet1!$E$1:$E$1715,0)+ROW()-ROW($A$4)),"")</f>
        <v/>
      </c>
      <c r="M243" t="str">
        <f ca="1">IF(ROW()-ROW($A$4)&lt;M$3,INDIRECT("Sheet1!F"&amp;MATCH(Readout!M$2,Sheet1!$E$1:$E$1715,0)+ROW()-ROW($A$4)),"")</f>
        <v/>
      </c>
      <c r="N243" t="str">
        <f ca="1">IF(ROW()-ROW($A$4)&lt;N$3,INDIRECT("Sheet1!F"&amp;MATCH(Readout!N$2,Sheet1!$E$1:$E$1715,0)+ROW()-ROW($A$4)),"")</f>
        <v/>
      </c>
      <c r="O243" t="str">
        <f ca="1">IF(ROW()-ROW($A$4)&lt;O$3,INDIRECT("Sheet1!F"&amp;MATCH(Readout!O$2,Sheet1!$E$1:$E$1715,0)+ROW()-ROW($A$4)),"")</f>
        <v/>
      </c>
      <c r="P243" t="str">
        <f ca="1">IF(ROW()-ROW($A$4)&lt;P$3,INDIRECT("Sheet1!F"&amp;MATCH(Readout!P$2,Sheet1!$E$1:$E$1715,0)+ROW()-ROW($A$4)),"")</f>
        <v/>
      </c>
      <c r="Q243" t="str">
        <f ca="1">IF(ROW()-ROW($A$4)&lt;Q$3,INDIRECT("Sheet1!F"&amp;MATCH(Readout!Q$2,Sheet1!$E$1:$E$1937,0)+ROW()-ROW($A$4)),"")</f>
        <v/>
      </c>
    </row>
    <row r="244" spans="2:17" x14ac:dyDescent="0.2">
      <c r="B244" t="str">
        <f ca="1">IF(ROW()-ROW($A$4)&lt;B$3,INDIRECT("Sheet1!F"&amp;MATCH(Readout!B$2,Sheet1!$E$1:$E$1715,0)+ROW()-ROW($A$4)),"")</f>
        <v/>
      </c>
      <c r="C244" t="str">
        <f ca="1">IF(ROW()-ROW($A$4)&lt;C$3,INDIRECT("Sheet1!F"&amp;MATCH(Readout!C$2,Sheet1!$E$1:$E$1715,0)+ROW()-ROW($A$4)),"")</f>
        <v/>
      </c>
      <c r="D244" t="str">
        <f ca="1">IF(ROW()-ROW($A$4)&lt;D$3,INDIRECT("Sheet1!F"&amp;MATCH(Readout!D$2,Sheet1!$E$1:$E$1715,0)+ROW()-ROW($A$4)),"")</f>
        <v/>
      </c>
      <c r="E244" t="str">
        <f ca="1">IF(ROW()-ROW($A$4)&lt;E$3,INDIRECT("Sheet1!F"&amp;MATCH(Readout!E$2,Sheet1!$E$1:$E$1715,0)+ROW()-ROW($A$4)),"")</f>
        <v/>
      </c>
      <c r="F244" t="str">
        <f ca="1">IF(ROW()-ROW($A$4)&lt;F$3,INDIRECT("Sheet1!F"&amp;MATCH(Readout!F$2,Sheet1!$E$1:$E$1715,0)+ROW()-ROW($A$4)),"")</f>
        <v/>
      </c>
      <c r="G244" t="str">
        <f ca="1">IF(ROW()-ROW($A$4)&lt;G$3,INDIRECT("Sheet1!F"&amp;MATCH(Readout!G$2,Sheet1!$E$1:$E$1715,0)+ROW()-ROW($A$4)),"")</f>
        <v/>
      </c>
      <c r="H244" t="str">
        <f ca="1">IF(ROW()-ROW($A$4)&lt;H$3,INDIRECT("Sheet1!F"&amp;MATCH(Readout!H$2,Sheet1!$E$1:$E$1715,0)+ROW()-ROW($A$4)),"")</f>
        <v/>
      </c>
      <c r="I244" t="str">
        <f ca="1">IF(ROW()-ROW($A$4)&lt;I$3,INDIRECT("Sheet1!F"&amp;MATCH(Readout!I$2,Sheet1!$E$1:$E$1715,0)+ROW()-ROW($A$4)),"")</f>
        <v/>
      </c>
      <c r="J244" t="str">
        <f ca="1">IF(ROW()-ROW($A$4)&lt;J$3,INDIRECT("Sheet1!F"&amp;MATCH(Readout!J$2,Sheet1!$E$1:$E$1715,0)+ROW()-ROW($A$4)),"")</f>
        <v/>
      </c>
      <c r="K244" t="str">
        <f ca="1">IF(ROW()-ROW($A$4)&lt;K$3,INDIRECT("Sheet1!F"&amp;MATCH(Readout!K$2,Sheet1!$E$1:$E$1715,0)+ROW()-ROW($A$4)),"")</f>
        <v/>
      </c>
      <c r="L244" t="str">
        <f ca="1">IF(ROW()-ROW($A$4)&lt;L$3,INDIRECT("Sheet1!F"&amp;MATCH(Readout!L$2,Sheet1!$E$1:$E$1715,0)+ROW()-ROW($A$4)),"")</f>
        <v/>
      </c>
      <c r="M244" t="str">
        <f ca="1">IF(ROW()-ROW($A$4)&lt;M$3,INDIRECT("Sheet1!F"&amp;MATCH(Readout!M$2,Sheet1!$E$1:$E$1715,0)+ROW()-ROW($A$4)),"")</f>
        <v/>
      </c>
      <c r="N244" t="str">
        <f ca="1">IF(ROW()-ROW($A$4)&lt;N$3,INDIRECT("Sheet1!F"&amp;MATCH(Readout!N$2,Sheet1!$E$1:$E$1715,0)+ROW()-ROW($A$4)),"")</f>
        <v/>
      </c>
      <c r="O244" t="str">
        <f ca="1">IF(ROW()-ROW($A$4)&lt;O$3,INDIRECT("Sheet1!F"&amp;MATCH(Readout!O$2,Sheet1!$E$1:$E$1715,0)+ROW()-ROW($A$4)),"")</f>
        <v/>
      </c>
      <c r="P244" t="str">
        <f ca="1">IF(ROW()-ROW($A$4)&lt;P$3,INDIRECT("Sheet1!F"&amp;MATCH(Readout!P$2,Sheet1!$E$1:$E$1715,0)+ROW()-ROW($A$4)),"")</f>
        <v/>
      </c>
      <c r="Q244" t="str">
        <f ca="1">IF(ROW()-ROW($A$4)&lt;Q$3,INDIRECT("Sheet1!F"&amp;MATCH(Readout!Q$2,Sheet1!$E$1:$E$1937,0)+ROW()-ROW($A$4)),"")</f>
        <v/>
      </c>
    </row>
    <row r="245" spans="2:17" x14ac:dyDescent="0.2">
      <c r="B245" t="str">
        <f ca="1">IF(ROW()-ROW($A$4)&lt;B$3,INDIRECT("Sheet1!F"&amp;MATCH(Readout!B$2,Sheet1!$E$1:$E$1715,0)+ROW()-ROW($A$4)),"")</f>
        <v/>
      </c>
      <c r="C245" t="str">
        <f ca="1">IF(ROW()-ROW($A$4)&lt;C$3,INDIRECT("Sheet1!F"&amp;MATCH(Readout!C$2,Sheet1!$E$1:$E$1715,0)+ROW()-ROW($A$4)),"")</f>
        <v/>
      </c>
      <c r="D245" t="str">
        <f ca="1">IF(ROW()-ROW($A$4)&lt;D$3,INDIRECT("Sheet1!F"&amp;MATCH(Readout!D$2,Sheet1!$E$1:$E$1715,0)+ROW()-ROW($A$4)),"")</f>
        <v/>
      </c>
      <c r="E245" t="str">
        <f ca="1">IF(ROW()-ROW($A$4)&lt;E$3,INDIRECT("Sheet1!F"&amp;MATCH(Readout!E$2,Sheet1!$E$1:$E$1715,0)+ROW()-ROW($A$4)),"")</f>
        <v/>
      </c>
      <c r="F245" t="str">
        <f ca="1">IF(ROW()-ROW($A$4)&lt;F$3,INDIRECT("Sheet1!F"&amp;MATCH(Readout!F$2,Sheet1!$E$1:$E$1715,0)+ROW()-ROW($A$4)),"")</f>
        <v/>
      </c>
      <c r="G245" t="str">
        <f ca="1">IF(ROW()-ROW($A$4)&lt;G$3,INDIRECT("Sheet1!F"&amp;MATCH(Readout!G$2,Sheet1!$E$1:$E$1715,0)+ROW()-ROW($A$4)),"")</f>
        <v/>
      </c>
      <c r="H245" t="str">
        <f ca="1">IF(ROW()-ROW($A$4)&lt;H$3,INDIRECT("Sheet1!F"&amp;MATCH(Readout!H$2,Sheet1!$E$1:$E$1715,0)+ROW()-ROW($A$4)),"")</f>
        <v/>
      </c>
      <c r="I245" t="str">
        <f ca="1">IF(ROW()-ROW($A$4)&lt;I$3,INDIRECT("Sheet1!F"&amp;MATCH(Readout!I$2,Sheet1!$E$1:$E$1715,0)+ROW()-ROW($A$4)),"")</f>
        <v/>
      </c>
      <c r="J245" t="str">
        <f ca="1">IF(ROW()-ROW($A$4)&lt;J$3,INDIRECT("Sheet1!F"&amp;MATCH(Readout!J$2,Sheet1!$E$1:$E$1715,0)+ROW()-ROW($A$4)),"")</f>
        <v/>
      </c>
      <c r="K245" t="str">
        <f ca="1">IF(ROW()-ROW($A$4)&lt;K$3,INDIRECT("Sheet1!F"&amp;MATCH(Readout!K$2,Sheet1!$E$1:$E$1715,0)+ROW()-ROW($A$4)),"")</f>
        <v/>
      </c>
      <c r="L245" t="str">
        <f ca="1">IF(ROW()-ROW($A$4)&lt;L$3,INDIRECT("Sheet1!F"&amp;MATCH(Readout!L$2,Sheet1!$E$1:$E$1715,0)+ROW()-ROW($A$4)),"")</f>
        <v/>
      </c>
      <c r="M245" t="str">
        <f ca="1">IF(ROW()-ROW($A$4)&lt;M$3,INDIRECT("Sheet1!F"&amp;MATCH(Readout!M$2,Sheet1!$E$1:$E$1715,0)+ROW()-ROW($A$4)),"")</f>
        <v/>
      </c>
      <c r="N245" t="str">
        <f ca="1">IF(ROW()-ROW($A$4)&lt;N$3,INDIRECT("Sheet1!F"&amp;MATCH(Readout!N$2,Sheet1!$E$1:$E$1715,0)+ROW()-ROW($A$4)),"")</f>
        <v/>
      </c>
      <c r="O245" t="str">
        <f ca="1">IF(ROW()-ROW($A$4)&lt;O$3,INDIRECT("Sheet1!F"&amp;MATCH(Readout!O$2,Sheet1!$E$1:$E$1715,0)+ROW()-ROW($A$4)),"")</f>
        <v/>
      </c>
      <c r="P245" t="str">
        <f ca="1">IF(ROW()-ROW($A$4)&lt;P$3,INDIRECT("Sheet1!F"&amp;MATCH(Readout!P$2,Sheet1!$E$1:$E$1715,0)+ROW()-ROW($A$4)),"")</f>
        <v/>
      </c>
      <c r="Q245" t="str">
        <f ca="1">IF(ROW()-ROW($A$4)&lt;Q$3,INDIRECT("Sheet1!F"&amp;MATCH(Readout!Q$2,Sheet1!$E$1:$E$1937,0)+ROW()-ROW($A$4)),"")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A10" workbookViewId="0">
      <selection activeCell="H39" sqref="H39"/>
    </sheetView>
  </sheetViews>
  <sheetFormatPr baseColWidth="10" defaultRowHeight="16" x14ac:dyDescent="0.2"/>
  <cols>
    <col min="1" max="1" width="27.6640625" bestFit="1" customWidth="1"/>
  </cols>
  <sheetData>
    <row r="1" spans="1:17" x14ac:dyDescent="0.2">
      <c r="A1" s="7"/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</row>
    <row r="2" spans="1:17" x14ac:dyDescent="0.2">
      <c r="A2" s="7" t="s">
        <v>24</v>
      </c>
      <c r="B2" s="7">
        <v>356.15580999999997</v>
      </c>
      <c r="C2" s="7">
        <v>168.59338</v>
      </c>
      <c r="D2" s="7">
        <v>376.94335999999998</v>
      </c>
      <c r="E2" s="7">
        <v>280.70355000000001</v>
      </c>
      <c r="F2" s="7">
        <v>374.29604999999998</v>
      </c>
      <c r="G2" s="7">
        <v>374.59535</v>
      </c>
      <c r="H2" s="7">
        <v>371.90809000000002</v>
      </c>
      <c r="I2" s="7">
        <v>364.23289</v>
      </c>
      <c r="J2" s="7">
        <v>369.4776</v>
      </c>
      <c r="K2" s="7">
        <v>381.78665000000001</v>
      </c>
      <c r="L2" s="7">
        <v>151.82282000000001</v>
      </c>
      <c r="M2" s="7">
        <v>288.41563000000002</v>
      </c>
      <c r="N2" s="7">
        <v>377.77555999999998</v>
      </c>
      <c r="O2" s="7">
        <v>278.72712999999999</v>
      </c>
      <c r="P2" s="7">
        <v>370.75304</v>
      </c>
      <c r="Q2" s="7">
        <v>367.39510999999999</v>
      </c>
    </row>
    <row r="3" spans="1:17" x14ac:dyDescent="0.2">
      <c r="A3" s="7" t="s">
        <v>25</v>
      </c>
      <c r="B3" s="7">
        <v>90.308800000000005</v>
      </c>
      <c r="C3" s="7">
        <v>79.994110000000006</v>
      </c>
      <c r="D3" s="7">
        <v>99.261139999999997</v>
      </c>
      <c r="E3" s="7">
        <v>73.772940000000006</v>
      </c>
      <c r="F3" s="7">
        <v>97.165409999999994</v>
      </c>
      <c r="G3" s="7">
        <v>90.546490000000006</v>
      </c>
      <c r="H3" s="7">
        <v>93.616</v>
      </c>
      <c r="I3" s="7">
        <v>87.955740000000006</v>
      </c>
      <c r="J3" s="7">
        <v>95.462649999999996</v>
      </c>
      <c r="K3" s="7">
        <v>96.929749999999999</v>
      </c>
      <c r="L3" s="7">
        <v>71.577219999999997</v>
      </c>
      <c r="M3" s="7">
        <v>80.907820000000001</v>
      </c>
      <c r="N3" s="7">
        <v>102.57955</v>
      </c>
      <c r="O3" s="7">
        <v>79.372770000000003</v>
      </c>
      <c r="P3" s="7">
        <v>95.512619999999998</v>
      </c>
      <c r="Q3" s="7">
        <v>83.724930000000001</v>
      </c>
    </row>
    <row r="4" spans="1:17" x14ac:dyDescent="0.2">
      <c r="A4" s="7" t="s">
        <v>26</v>
      </c>
      <c r="B4" s="7">
        <v>42.834919999999997</v>
      </c>
      <c r="C4" s="7">
        <v>61.228639999999999</v>
      </c>
      <c r="D4" s="7">
        <v>48.236710000000002</v>
      </c>
      <c r="E4" s="7">
        <v>53.615409999999997</v>
      </c>
      <c r="F4" s="7">
        <v>56.849499999999999</v>
      </c>
      <c r="G4" s="7">
        <v>40.99221</v>
      </c>
      <c r="H4" s="7">
        <v>51.187899999999999</v>
      </c>
      <c r="I4" s="7">
        <v>45.005330000000001</v>
      </c>
      <c r="J4" s="7">
        <v>68.843350000000001</v>
      </c>
      <c r="K4" s="7">
        <v>52.188209999999998</v>
      </c>
      <c r="L4" s="7">
        <v>17.366530000000001</v>
      </c>
      <c r="M4" s="7">
        <v>27.800560000000001</v>
      </c>
      <c r="N4" s="7">
        <v>70.079660000000004</v>
      </c>
      <c r="O4" s="7">
        <v>50.684600000000003</v>
      </c>
      <c r="P4" s="7">
        <v>80.906890000000004</v>
      </c>
      <c r="Q4" s="7">
        <v>30.96227</v>
      </c>
    </row>
    <row r="5" spans="1:17" x14ac:dyDescent="0.2">
      <c r="A5" s="7" t="s">
        <v>25</v>
      </c>
      <c r="B5" s="7">
        <v>40.949840000000002</v>
      </c>
      <c r="C5" s="7">
        <v>53.23686</v>
      </c>
      <c r="D5" s="7">
        <v>43.178809999999999</v>
      </c>
      <c r="E5" s="7">
        <v>50.379350000000002</v>
      </c>
      <c r="F5" s="7">
        <v>50.10031</v>
      </c>
      <c r="G5" s="7">
        <v>39.993139999999997</v>
      </c>
      <c r="H5" s="7">
        <v>41.856569999999998</v>
      </c>
      <c r="I5" s="7">
        <v>41.606670000000001</v>
      </c>
      <c r="J5" s="7">
        <v>63.204140000000002</v>
      </c>
      <c r="K5" s="7">
        <v>49.715119999999999</v>
      </c>
      <c r="L5" s="7">
        <v>16.756309999999999</v>
      </c>
      <c r="M5" s="7">
        <v>25.417010000000001</v>
      </c>
      <c r="N5" s="7">
        <v>67.433189999999996</v>
      </c>
      <c r="O5" s="7">
        <v>47.531959999999998</v>
      </c>
      <c r="P5" s="7">
        <v>74.736630000000005</v>
      </c>
      <c r="Q5" s="7">
        <v>28.88524</v>
      </c>
    </row>
    <row r="6" spans="1:17" x14ac:dyDescent="0.2">
      <c r="A6" s="7" t="s">
        <v>24</v>
      </c>
      <c r="B6" s="7">
        <v>40.842210000000001</v>
      </c>
      <c r="C6" s="7">
        <v>52.745919999999998</v>
      </c>
      <c r="D6" s="7">
        <v>43.086370000000002</v>
      </c>
      <c r="E6" s="7">
        <v>50.358759999999997</v>
      </c>
      <c r="F6" s="7">
        <v>49.834519999999998</v>
      </c>
      <c r="G6" s="7">
        <v>39.90896</v>
      </c>
      <c r="H6" s="7">
        <v>41.693860000000001</v>
      </c>
      <c r="I6" s="7">
        <v>41.607489999999999</v>
      </c>
      <c r="J6" s="7">
        <v>62.895290000000003</v>
      </c>
      <c r="K6" s="7">
        <v>49.546430000000001</v>
      </c>
      <c r="L6" s="7">
        <v>16.141950000000001</v>
      </c>
      <c r="M6" s="7">
        <v>25.254439999999999</v>
      </c>
      <c r="N6" s="7">
        <v>67.208669999999998</v>
      </c>
      <c r="O6" s="7">
        <v>47.53192</v>
      </c>
      <c r="P6" s="7">
        <v>74.668629999999993</v>
      </c>
      <c r="Q6" s="7">
        <v>28.866119999999999</v>
      </c>
    </row>
    <row r="7" spans="1:17" x14ac:dyDescent="0.2">
      <c r="A7" s="7" t="s">
        <v>25</v>
      </c>
      <c r="B7" s="7">
        <v>-1.1195600000000001</v>
      </c>
      <c r="C7" s="7">
        <v>-11.12115</v>
      </c>
      <c r="D7" s="7">
        <v>5.8630199999999997</v>
      </c>
      <c r="E7" s="7">
        <v>-21.914560000000002</v>
      </c>
      <c r="F7" s="7">
        <v>11.57347</v>
      </c>
      <c r="G7" s="7">
        <v>0.79544999999999999</v>
      </c>
      <c r="H7" s="7">
        <v>3.2671199999999998</v>
      </c>
      <c r="I7" s="7">
        <v>-2.9866299999999999</v>
      </c>
      <c r="J7" s="7">
        <v>6.1299099999999997</v>
      </c>
      <c r="K7" s="7">
        <v>12.44294</v>
      </c>
      <c r="L7" s="7">
        <v>-16.265460000000001</v>
      </c>
      <c r="M7" s="7">
        <v>-12.699009999999999</v>
      </c>
      <c r="N7" s="7">
        <v>-19.095790000000001</v>
      </c>
      <c r="O7" s="7">
        <v>-6.1680099999999998</v>
      </c>
      <c r="P7" s="7">
        <v>11.09079</v>
      </c>
      <c r="Q7" s="7">
        <v>-3.9072800000000001</v>
      </c>
    </row>
    <row r="8" spans="1:17" x14ac:dyDescent="0.2">
      <c r="A8" s="7" t="s">
        <v>27</v>
      </c>
      <c r="B8" s="7">
        <v>-1.1195600000000001</v>
      </c>
      <c r="C8" s="7">
        <v>-11.12115</v>
      </c>
      <c r="D8" s="7">
        <v>5.8630199999999997</v>
      </c>
      <c r="E8" s="7">
        <v>-21.914560000000002</v>
      </c>
      <c r="F8" s="7">
        <v>11.57347</v>
      </c>
      <c r="G8" s="7">
        <v>0.79544999999999999</v>
      </c>
      <c r="H8" s="7">
        <v>3.2671199999999998</v>
      </c>
      <c r="I8" s="7">
        <v>-2.9866299999999999</v>
      </c>
      <c r="J8" s="7">
        <v>6.1299099999999997</v>
      </c>
      <c r="K8" s="7">
        <v>12.44294</v>
      </c>
      <c r="L8" s="7">
        <v>-16.265460000000001</v>
      </c>
      <c r="M8" s="7">
        <v>-12.699009999999999</v>
      </c>
      <c r="N8" s="7">
        <v>-19.095790000000001</v>
      </c>
      <c r="O8" s="7">
        <v>-6.1680099999999998</v>
      </c>
      <c r="P8" s="7">
        <v>11.09079</v>
      </c>
      <c r="Q8" s="7">
        <v>-3.9072800000000001</v>
      </c>
    </row>
    <row r="9" spans="1:17" x14ac:dyDescent="0.2">
      <c r="A9" s="7" t="s">
        <v>24</v>
      </c>
      <c r="B9" s="7">
        <v>-3.3799199999999998</v>
      </c>
      <c r="C9" s="7">
        <v>-6.5193700000000003</v>
      </c>
      <c r="D9" s="7">
        <v>-10.06334</v>
      </c>
      <c r="E9" s="7">
        <v>-13.121650000000001</v>
      </c>
      <c r="F9" s="7">
        <v>5.9718</v>
      </c>
      <c r="G9" s="7">
        <v>5.3618300000000003</v>
      </c>
      <c r="H9" s="7">
        <v>10.564500000000001</v>
      </c>
      <c r="I9" s="7">
        <v>7.2025800000000002</v>
      </c>
      <c r="J9" s="7">
        <v>9.1852800000000006</v>
      </c>
      <c r="K9" s="7">
        <v>9.2091200000000004</v>
      </c>
      <c r="L9" s="7">
        <v>-19.452829999999999</v>
      </c>
      <c r="M9" s="7">
        <v>-5.6245500000000002</v>
      </c>
      <c r="N9" s="7">
        <v>-19.411470000000001</v>
      </c>
      <c r="O9" s="7">
        <v>-3.57131</v>
      </c>
      <c r="P9" s="7">
        <v>3.55905</v>
      </c>
      <c r="Q9" s="7">
        <v>13.67517</v>
      </c>
    </row>
    <row r="10" spans="1:17" x14ac:dyDescent="0.2">
      <c r="A10" s="7" t="s">
        <v>25</v>
      </c>
      <c r="B10" s="7">
        <v>-8.2822999999999993</v>
      </c>
      <c r="C10" s="7">
        <v>-8.4764400000000002</v>
      </c>
      <c r="D10" s="7">
        <v>-12.771509999999999</v>
      </c>
      <c r="E10" s="7">
        <v>-16.774349999999998</v>
      </c>
      <c r="F10" s="7">
        <v>3.4718100000000001</v>
      </c>
      <c r="G10" s="7">
        <v>3.7076099999999999</v>
      </c>
      <c r="H10" s="7">
        <v>5.2682700000000002</v>
      </c>
      <c r="I10" s="7">
        <v>4.8178900000000002</v>
      </c>
      <c r="J10" s="7">
        <v>7.6805099999999999</v>
      </c>
      <c r="K10" s="7">
        <v>6.8581700000000003</v>
      </c>
      <c r="L10" s="7">
        <v>-21.43506</v>
      </c>
      <c r="M10" s="7">
        <v>-8.6428499999999993</v>
      </c>
      <c r="N10" s="7">
        <v>-20.988109999999999</v>
      </c>
      <c r="O10" s="7">
        <v>-7.5448199999999996</v>
      </c>
      <c r="P10" s="7">
        <v>1.4233</v>
      </c>
      <c r="Q10" s="7">
        <v>10.85966</v>
      </c>
    </row>
    <row r="11" spans="1:17" x14ac:dyDescent="0.2">
      <c r="A11" s="7" t="s">
        <v>26</v>
      </c>
      <c r="B11" s="7">
        <v>-0.60329999999999995</v>
      </c>
      <c r="C11" s="7">
        <v>10.64067</v>
      </c>
      <c r="D11" s="7">
        <v>-0.41776000000000002</v>
      </c>
      <c r="E11" s="7">
        <v>-5.7545700000000002</v>
      </c>
      <c r="F11" s="7">
        <v>19.962510000000002</v>
      </c>
      <c r="G11" s="7">
        <v>8.9619599999999995</v>
      </c>
      <c r="H11" s="7">
        <v>19.921779999999998</v>
      </c>
      <c r="I11" s="7">
        <v>30.362860000000001</v>
      </c>
      <c r="J11" s="7">
        <v>17.262820000000001</v>
      </c>
      <c r="K11" s="7">
        <v>9.4536800000000003</v>
      </c>
      <c r="L11" s="7">
        <v>-2.5692599999999999</v>
      </c>
      <c r="M11" s="7">
        <v>-6.2656599999999996</v>
      </c>
      <c r="N11" s="7">
        <v>-15.687939999999999</v>
      </c>
      <c r="O11" s="7">
        <v>6.7582899999999997</v>
      </c>
      <c r="P11" s="7">
        <v>15.348610000000001</v>
      </c>
      <c r="Q11" s="7">
        <v>43.162559999999999</v>
      </c>
    </row>
    <row r="12" spans="1:17" x14ac:dyDescent="0.2">
      <c r="A12" s="7" t="s">
        <v>25</v>
      </c>
      <c r="B12" s="7">
        <v>-1.3783799999999999</v>
      </c>
      <c r="C12" s="7">
        <v>10.05988</v>
      </c>
      <c r="D12" s="7">
        <v>-1.06159</v>
      </c>
      <c r="E12" s="7">
        <v>-8.1444899999999993</v>
      </c>
      <c r="F12" s="7">
        <v>16.969360000000002</v>
      </c>
      <c r="G12" s="7">
        <v>8.3107199999999999</v>
      </c>
      <c r="H12" s="7">
        <v>18.766369999999998</v>
      </c>
      <c r="I12" s="7">
        <v>28.309449999999998</v>
      </c>
      <c r="J12" s="7">
        <v>16.538879999999999</v>
      </c>
      <c r="K12" s="7">
        <v>8.1375399999999996</v>
      </c>
      <c r="L12" s="7">
        <v>-2.9892400000000001</v>
      </c>
      <c r="M12" s="7">
        <v>-9.3088099999999994</v>
      </c>
      <c r="N12" s="7">
        <v>-18.337910000000001</v>
      </c>
      <c r="O12" s="7">
        <v>6.1837799999999996</v>
      </c>
      <c r="P12" s="7">
        <v>13.423719999999999</v>
      </c>
      <c r="Q12" s="7">
        <v>32.814540000000001</v>
      </c>
    </row>
    <row r="13" spans="1:17" x14ac:dyDescent="0.2">
      <c r="A13" s="7" t="s">
        <v>24</v>
      </c>
      <c r="B13" s="7">
        <v>-1.4149400000000001</v>
      </c>
      <c r="C13" s="7">
        <v>10.05988</v>
      </c>
      <c r="D13" s="7">
        <v>-2.1993900000000002</v>
      </c>
      <c r="E13" s="7">
        <v>-8.1444899999999993</v>
      </c>
      <c r="F13" s="7">
        <v>16.820509999999999</v>
      </c>
      <c r="G13" s="7">
        <v>8.3107199999999999</v>
      </c>
      <c r="H13" s="7">
        <v>18.766369999999998</v>
      </c>
      <c r="I13" s="7">
        <v>27.398479999999999</v>
      </c>
      <c r="J13" s="7">
        <v>16.538879999999999</v>
      </c>
      <c r="K13" s="7">
        <v>8.1375399999999996</v>
      </c>
      <c r="L13" s="7">
        <v>-3.02651</v>
      </c>
      <c r="M13" s="7">
        <v>-9.3828300000000002</v>
      </c>
      <c r="N13" s="7">
        <v>-18.337910000000001</v>
      </c>
      <c r="O13" s="7">
        <v>5.0707500000000003</v>
      </c>
      <c r="P13" s="7">
        <v>12.683999999999999</v>
      </c>
      <c r="Q13" s="7">
        <v>31.55416</v>
      </c>
    </row>
    <row r="14" spans="1:17" x14ac:dyDescent="0.2">
      <c r="A14" s="7" t="s">
        <v>25</v>
      </c>
      <c r="B14" s="7">
        <v>-28.69754</v>
      </c>
      <c r="C14" s="7">
        <v>-22.098050000000001</v>
      </c>
      <c r="D14" s="7">
        <v>-28.936540000000001</v>
      </c>
      <c r="E14" s="7">
        <v>-36.224600000000002</v>
      </c>
      <c r="F14" s="7">
        <v>-9.5935900000000007</v>
      </c>
      <c r="G14" s="7">
        <v>-7.9578899999999999</v>
      </c>
      <c r="H14" s="7">
        <v>-9.0388900000000003</v>
      </c>
      <c r="I14" s="7">
        <v>-6.0594599999999996</v>
      </c>
      <c r="J14" s="7">
        <v>-38.543619999999997</v>
      </c>
      <c r="K14" s="7">
        <v>-17.59402</v>
      </c>
      <c r="L14" s="7">
        <v>-39.100529999999999</v>
      </c>
      <c r="M14" s="7">
        <v>-27.014520000000001</v>
      </c>
      <c r="N14" s="7">
        <v>-38.455359999999999</v>
      </c>
      <c r="O14" s="7">
        <v>-24.347149999999999</v>
      </c>
      <c r="P14" s="7">
        <v>-19.918469999999999</v>
      </c>
      <c r="Q14" s="7">
        <v>-2.9104399999999999</v>
      </c>
    </row>
    <row r="15" spans="1:17" x14ac:dyDescent="0.2">
      <c r="A15" s="7" t="s">
        <v>28</v>
      </c>
      <c r="B15" s="7">
        <v>-28.69754</v>
      </c>
      <c r="C15" s="7">
        <v>-22.098050000000001</v>
      </c>
      <c r="D15" s="7">
        <v>-28.936540000000001</v>
      </c>
      <c r="E15" s="7">
        <v>-36.224600000000002</v>
      </c>
      <c r="F15" s="7">
        <v>-9.5935900000000007</v>
      </c>
      <c r="G15" s="7">
        <v>-7.9578899999999999</v>
      </c>
      <c r="H15" s="7">
        <v>-9.0388900000000003</v>
      </c>
      <c r="I15" s="7">
        <v>-6.0594599999999996</v>
      </c>
      <c r="J15" s="7">
        <v>-38.543619999999997</v>
      </c>
      <c r="K15" s="7">
        <v>-17.59402</v>
      </c>
      <c r="L15" s="7">
        <v>-39.100529999999999</v>
      </c>
      <c r="M15" s="7">
        <v>-27.014520000000001</v>
      </c>
      <c r="N15" s="7">
        <v>-38.455359999999999</v>
      </c>
      <c r="O15" s="7">
        <v>-24.347149999999999</v>
      </c>
      <c r="P15" s="7">
        <v>-19.918469999999999</v>
      </c>
      <c r="Q15" s="7">
        <v>-2.9104399999999999</v>
      </c>
    </row>
    <row r="16" spans="1:17" x14ac:dyDescent="0.2">
      <c r="A16" s="7" t="s">
        <v>24</v>
      </c>
      <c r="B16" s="7">
        <v>-29.909579999999998</v>
      </c>
      <c r="C16" s="7">
        <v>-12.409050000000001</v>
      </c>
      <c r="D16" s="7">
        <v>-27.3583</v>
      </c>
      <c r="E16" s="7">
        <v>114.36648</v>
      </c>
      <c r="F16" s="7">
        <v>-2.82619</v>
      </c>
      <c r="G16" s="7">
        <v>-9.3701600000000003</v>
      </c>
      <c r="H16" s="7">
        <v>0.13139999999999999</v>
      </c>
      <c r="I16" s="7">
        <v>-1.5011000000000001</v>
      </c>
      <c r="J16" s="7">
        <v>-40.902340000000002</v>
      </c>
      <c r="K16" s="7">
        <v>-26.151759999999999</v>
      </c>
      <c r="L16" s="7">
        <v>-26.1327</v>
      </c>
      <c r="M16" s="7">
        <v>-25.30602</v>
      </c>
      <c r="N16" s="7">
        <v>-38.328890000000001</v>
      </c>
      <c r="O16" s="7">
        <v>-22.029699999999998</v>
      </c>
      <c r="P16" s="7">
        <v>-8.3590800000000005</v>
      </c>
      <c r="Q16" s="7">
        <v>1.6594500000000001</v>
      </c>
    </row>
    <row r="17" spans="1:17" x14ac:dyDescent="0.2">
      <c r="A17" s="7" t="s">
        <v>25</v>
      </c>
      <c r="B17" s="7">
        <v>-32.241289999999999</v>
      </c>
      <c r="C17" s="7">
        <v>-13.977600000000001</v>
      </c>
      <c r="D17" s="7">
        <v>-29.23995</v>
      </c>
      <c r="E17" s="7">
        <v>27.857530000000001</v>
      </c>
      <c r="F17" s="7">
        <v>-3.78315</v>
      </c>
      <c r="G17" s="7">
        <v>-9.9102499999999996</v>
      </c>
      <c r="H17" s="7">
        <v>-6.6546500000000002</v>
      </c>
      <c r="I17" s="7">
        <v>-3.0739200000000002</v>
      </c>
      <c r="J17" s="7">
        <v>-43.110489999999999</v>
      </c>
      <c r="K17" s="7">
        <v>-27.068069999999999</v>
      </c>
      <c r="L17" s="7">
        <v>-31.577559999999998</v>
      </c>
      <c r="M17" s="7">
        <v>-26.06645</v>
      </c>
      <c r="N17" s="7">
        <v>-38.996769999999998</v>
      </c>
      <c r="O17" s="7">
        <v>-23.159330000000001</v>
      </c>
      <c r="P17" s="7">
        <v>-13.73457</v>
      </c>
      <c r="Q17" s="7">
        <v>-0.84823000000000004</v>
      </c>
    </row>
    <row r="18" spans="1:17" x14ac:dyDescent="0.2">
      <c r="A18" s="7" t="s">
        <v>26</v>
      </c>
      <c r="B18" s="7">
        <v>-23.591909999999999</v>
      </c>
      <c r="C18" s="7">
        <v>-6.8385699999999998</v>
      </c>
      <c r="D18" s="7">
        <v>-0.56674999999999998</v>
      </c>
      <c r="E18" s="7">
        <v>18.35061</v>
      </c>
      <c r="F18" s="7">
        <v>4.8913000000000002</v>
      </c>
      <c r="G18" s="7">
        <v>-1.4460999999999999</v>
      </c>
      <c r="H18" s="7">
        <v>-6.9198199999999996</v>
      </c>
      <c r="I18" s="7">
        <v>-1.3953500000000001</v>
      </c>
      <c r="J18" s="7">
        <v>0.37402000000000002</v>
      </c>
      <c r="K18" s="7">
        <v>-21.73976</v>
      </c>
      <c r="L18" s="7">
        <v>-11.67084</v>
      </c>
      <c r="M18" s="7">
        <v>4.1160300000000003</v>
      </c>
      <c r="N18" s="7">
        <v>-28.41807</v>
      </c>
      <c r="O18" s="7">
        <v>-15.855689999999999</v>
      </c>
      <c r="P18" s="7">
        <v>3.8958699999999999</v>
      </c>
      <c r="Q18" s="7">
        <v>19.347840000000001</v>
      </c>
    </row>
    <row r="19" spans="1:17" x14ac:dyDescent="0.2">
      <c r="A19" s="7" t="s">
        <v>25</v>
      </c>
      <c r="B19" s="7">
        <v>-25.066770000000002</v>
      </c>
      <c r="C19" s="7">
        <v>-7.3597700000000001</v>
      </c>
      <c r="D19" s="7">
        <v>-3.69028</v>
      </c>
      <c r="E19" s="7">
        <v>12.070489999999999</v>
      </c>
      <c r="F19" s="7">
        <v>3.2903899999999999</v>
      </c>
      <c r="G19" s="7">
        <v>-1.6543600000000001</v>
      </c>
      <c r="H19" s="7">
        <v>-7.8761000000000001</v>
      </c>
      <c r="I19" s="7">
        <v>-2.0510799999999998</v>
      </c>
      <c r="J19" s="7">
        <v>-1.20217</v>
      </c>
      <c r="K19" s="7">
        <v>-22.93723</v>
      </c>
      <c r="L19" s="7">
        <v>-12.666219999999999</v>
      </c>
      <c r="M19" s="7">
        <v>-2.2105399999999999</v>
      </c>
      <c r="N19" s="7">
        <v>-29.39658</v>
      </c>
      <c r="O19" s="7">
        <v>-16.058789999999998</v>
      </c>
      <c r="P19" s="7">
        <v>2.8331200000000001</v>
      </c>
      <c r="Q19" s="7">
        <v>17.577580000000001</v>
      </c>
    </row>
    <row r="20" spans="1:17" x14ac:dyDescent="0.2">
      <c r="A20" s="7" t="s">
        <v>24</v>
      </c>
      <c r="B20" s="7">
        <v>-25.066770000000002</v>
      </c>
      <c r="C20" s="7">
        <v>-7.3597700000000001</v>
      </c>
      <c r="D20" s="7">
        <v>-3.69028</v>
      </c>
      <c r="E20" s="7">
        <v>12.0703</v>
      </c>
      <c r="F20" s="7">
        <v>3.1585999999999999</v>
      </c>
      <c r="G20" s="7">
        <v>-1.72359</v>
      </c>
      <c r="H20" s="7">
        <v>-7.9838399999999998</v>
      </c>
      <c r="I20" s="7">
        <v>-2.0510799999999998</v>
      </c>
      <c r="J20" s="7">
        <v>-1.20217</v>
      </c>
      <c r="K20" s="7">
        <v>-23.38776</v>
      </c>
      <c r="L20" s="7">
        <v>-12.666219999999999</v>
      </c>
      <c r="M20" s="7">
        <v>-2.2105399999999999</v>
      </c>
      <c r="N20" s="7">
        <v>-29.39658</v>
      </c>
      <c r="O20" s="7">
        <v>-16.058789999999998</v>
      </c>
      <c r="P20" s="7">
        <v>2.5845500000000001</v>
      </c>
      <c r="Q20" s="7">
        <v>17.577580000000001</v>
      </c>
    </row>
    <row r="21" spans="1:17" x14ac:dyDescent="0.2">
      <c r="A21" s="7" t="s">
        <v>25</v>
      </c>
      <c r="B21" s="7">
        <v>-49.05397</v>
      </c>
      <c r="C21" s="7">
        <v>-30.692070000000001</v>
      </c>
      <c r="D21" s="7">
        <v>-40.220089999999999</v>
      </c>
      <c r="E21" s="7">
        <v>-17.293569999999999</v>
      </c>
      <c r="F21" s="7">
        <v>-17.57001</v>
      </c>
      <c r="G21" s="7">
        <v>-24.230540000000001</v>
      </c>
      <c r="H21" s="7">
        <v>-20.992039999999999</v>
      </c>
      <c r="I21" s="7">
        <v>-17.11476</v>
      </c>
      <c r="J21" s="7">
        <v>-43.648629999999997</v>
      </c>
      <c r="K21" s="7">
        <v>-42.882219999999997</v>
      </c>
      <c r="L21" s="7">
        <v>-44.980939999999997</v>
      </c>
      <c r="M21" s="7">
        <v>-39.585920000000002</v>
      </c>
      <c r="N21" s="7">
        <v>-60.883470000000003</v>
      </c>
      <c r="O21" s="7">
        <v>-37.03098</v>
      </c>
      <c r="P21" s="7">
        <v>-26.780860000000001</v>
      </c>
      <c r="Q21" s="7">
        <v>-13.935739999999999</v>
      </c>
    </row>
    <row r="22" spans="1:17" x14ac:dyDescent="0.2">
      <c r="A22" s="7" t="s">
        <v>29</v>
      </c>
      <c r="B22" s="7">
        <v>-49.05397</v>
      </c>
      <c r="C22" s="7">
        <v>-30.692070000000001</v>
      </c>
      <c r="D22" s="7">
        <v>-40.220089999999999</v>
      </c>
      <c r="E22" s="7">
        <v>-36.224600000000002</v>
      </c>
      <c r="F22" s="7">
        <v>-17.57001</v>
      </c>
      <c r="G22" s="7">
        <v>-24.230540000000001</v>
      </c>
      <c r="H22" s="7">
        <v>-20.992039999999999</v>
      </c>
      <c r="I22" s="7">
        <v>-17.11476</v>
      </c>
      <c r="J22" s="7">
        <v>-43.648629999999997</v>
      </c>
      <c r="K22" s="7">
        <v>-42.882219999999997</v>
      </c>
      <c r="L22" s="7">
        <v>-44.980939999999997</v>
      </c>
      <c r="M22" s="7">
        <v>-39.585920000000002</v>
      </c>
      <c r="N22" s="7">
        <v>-60.883470000000003</v>
      </c>
      <c r="O22" s="7">
        <v>-37.03098</v>
      </c>
      <c r="P22" s="7">
        <v>-26.780860000000001</v>
      </c>
      <c r="Q22" s="7">
        <v>-13.935739999999999</v>
      </c>
    </row>
    <row r="23" spans="1:17" x14ac:dyDescent="0.2">
      <c r="A23" s="7" t="s">
        <v>24</v>
      </c>
      <c r="B23" s="7">
        <v>-49.46902</v>
      </c>
      <c r="C23" s="7">
        <v>-34.615049999999997</v>
      </c>
      <c r="D23" s="7">
        <v>-41.531759999999998</v>
      </c>
      <c r="E23" s="7">
        <v>-35.751820000000002</v>
      </c>
      <c r="F23" s="7">
        <v>103.77105</v>
      </c>
      <c r="G23" s="7">
        <v>-21.343109999999999</v>
      </c>
      <c r="H23" s="7">
        <v>-24.521450000000002</v>
      </c>
      <c r="I23" s="7">
        <v>-9.8935700000000004</v>
      </c>
      <c r="J23" s="7">
        <v>130.7687</v>
      </c>
      <c r="K23" s="7">
        <v>-30.045850000000002</v>
      </c>
      <c r="L23" s="7">
        <v>-34.982669999999999</v>
      </c>
      <c r="M23" s="7">
        <v>-42.970460000000003</v>
      </c>
      <c r="N23" s="7">
        <v>-61.535870000000003</v>
      </c>
      <c r="O23" s="7">
        <v>-26.271329999999999</v>
      </c>
      <c r="P23" s="7">
        <v>-22.922499999999999</v>
      </c>
      <c r="Q23" s="7">
        <v>-18.870239999999999</v>
      </c>
    </row>
    <row r="24" spans="1:17" x14ac:dyDescent="0.2">
      <c r="A24" s="7" t="s">
        <v>25</v>
      </c>
      <c r="B24" s="7">
        <v>-50.140180000000001</v>
      </c>
      <c r="C24" s="7">
        <v>-34.876019999999997</v>
      </c>
      <c r="D24" s="7">
        <v>-43.660829999999997</v>
      </c>
      <c r="E24" s="7">
        <v>-37.564970000000002</v>
      </c>
      <c r="F24" s="7">
        <v>37.095190000000002</v>
      </c>
      <c r="G24" s="7">
        <v>-22.656330000000001</v>
      </c>
      <c r="H24" s="7">
        <v>-24.966449999999998</v>
      </c>
      <c r="I24" s="7">
        <v>-10.565630000000001</v>
      </c>
      <c r="J24" s="7">
        <v>-13.37909</v>
      </c>
      <c r="K24" s="7">
        <v>-35.700220000000002</v>
      </c>
      <c r="L24" s="7">
        <v>-38.890929999999997</v>
      </c>
      <c r="M24" s="7">
        <v>-43.975209999999997</v>
      </c>
      <c r="N24" s="7">
        <v>-61.902410000000003</v>
      </c>
      <c r="O24" s="7">
        <v>-30.67577</v>
      </c>
      <c r="P24" s="7">
        <v>-25.986239999999999</v>
      </c>
      <c r="Q24" s="7">
        <v>-19.661729999999999</v>
      </c>
    </row>
    <row r="25" spans="1:17" x14ac:dyDescent="0.2">
      <c r="A25" s="7" t="s">
        <v>26</v>
      </c>
      <c r="B25" s="7">
        <v>-40.087739999999997</v>
      </c>
      <c r="C25" s="7">
        <v>-29.055430000000001</v>
      </c>
      <c r="D25" s="7">
        <v>-22.589009999999998</v>
      </c>
      <c r="E25" s="7">
        <v>-26.515619999999998</v>
      </c>
      <c r="F25" s="7">
        <v>36.376989999999999</v>
      </c>
      <c r="G25" s="7">
        <v>-12.85342</v>
      </c>
      <c r="H25" s="7">
        <v>3.7635200000000002</v>
      </c>
      <c r="I25" s="7">
        <v>-1.01084</v>
      </c>
      <c r="J25" s="7">
        <v>19.43937</v>
      </c>
      <c r="K25" s="7">
        <v>-17.800689999999999</v>
      </c>
      <c r="L25" s="7">
        <v>-30.786370000000002</v>
      </c>
      <c r="M25" s="7">
        <v>-33.535640000000001</v>
      </c>
      <c r="N25" s="7">
        <v>-41.082030000000003</v>
      </c>
      <c r="O25" s="7">
        <v>-26.630749999999999</v>
      </c>
      <c r="P25" s="7">
        <v>-8.2186400000000006</v>
      </c>
      <c r="Q25" s="7">
        <v>-2.7295199999999999</v>
      </c>
    </row>
    <row r="26" spans="1:17" x14ac:dyDescent="0.2">
      <c r="A26" s="7" t="s">
        <v>25</v>
      </c>
      <c r="B26" s="7">
        <v>-41.736469999999997</v>
      </c>
      <c r="C26" s="7">
        <v>-29.131309999999999</v>
      </c>
      <c r="D26" s="7">
        <v>-23.577030000000001</v>
      </c>
      <c r="E26" s="7">
        <v>-29.884650000000001</v>
      </c>
      <c r="F26" s="7">
        <v>31.248999999999999</v>
      </c>
      <c r="G26" s="7">
        <v>-13.14935</v>
      </c>
      <c r="H26" s="7">
        <v>2.0934400000000002</v>
      </c>
      <c r="I26" s="7">
        <v>-1.786</v>
      </c>
      <c r="J26" s="7">
        <v>17.238859999999999</v>
      </c>
      <c r="K26" s="7">
        <v>-18.729659999999999</v>
      </c>
      <c r="L26" s="7">
        <v>-31.1069</v>
      </c>
      <c r="M26" s="7">
        <v>-35.705849999999998</v>
      </c>
      <c r="N26" s="7">
        <v>-43.550789999999999</v>
      </c>
      <c r="O26" s="7">
        <v>-27.09093</v>
      </c>
      <c r="P26" s="7">
        <v>-9.0115499999999997</v>
      </c>
      <c r="Q26" s="7">
        <v>-3.9932300000000001</v>
      </c>
    </row>
    <row r="27" spans="1:17" x14ac:dyDescent="0.2">
      <c r="A27" s="7" t="s">
        <v>24</v>
      </c>
      <c r="B27" s="7">
        <v>-41.736469999999997</v>
      </c>
      <c r="C27" s="7">
        <v>-29.131309999999999</v>
      </c>
      <c r="D27" s="7">
        <v>-23.577030000000001</v>
      </c>
      <c r="E27" s="7">
        <v>-30.787579999999998</v>
      </c>
      <c r="F27" s="7">
        <v>31.248999999999999</v>
      </c>
      <c r="G27" s="7">
        <v>-13.215009999999999</v>
      </c>
      <c r="H27" s="7">
        <v>2.0934400000000002</v>
      </c>
      <c r="I27" s="7">
        <v>-1.81446</v>
      </c>
      <c r="J27" s="7">
        <v>16.974640000000001</v>
      </c>
      <c r="K27" s="7">
        <v>-18.729659999999999</v>
      </c>
      <c r="L27" s="7">
        <v>-31.121739999999999</v>
      </c>
      <c r="M27" s="7">
        <v>-35.705849999999998</v>
      </c>
      <c r="N27" s="7">
        <v>-45.011319999999998</v>
      </c>
      <c r="O27" s="7">
        <v>-27.137370000000001</v>
      </c>
      <c r="P27" s="7">
        <v>-9.0115499999999997</v>
      </c>
      <c r="Q27" s="7">
        <v>-4.3179100000000004</v>
      </c>
    </row>
    <row r="28" spans="1:17" x14ac:dyDescent="0.2">
      <c r="A28" s="7" t="s">
        <v>25</v>
      </c>
      <c r="B28" s="7">
        <v>-62.103400000000001</v>
      </c>
      <c r="C28" s="7">
        <v>-49.218359999999997</v>
      </c>
      <c r="D28" s="7">
        <v>-51.490070000000003</v>
      </c>
      <c r="E28" s="7">
        <v>-54.732039999999998</v>
      </c>
      <c r="F28" s="7">
        <v>-7.0143500000000003</v>
      </c>
      <c r="G28" s="7">
        <v>-36.34093</v>
      </c>
      <c r="H28" s="7">
        <v>-36.088979999999999</v>
      </c>
      <c r="I28" s="7">
        <v>-20.741379999999999</v>
      </c>
      <c r="J28" s="7">
        <v>-26.623290000000001</v>
      </c>
      <c r="K28" s="7">
        <v>-47.839300000000001</v>
      </c>
      <c r="L28" s="7">
        <v>-48.036099999999998</v>
      </c>
      <c r="M28" s="7">
        <v>-58.440190000000001</v>
      </c>
      <c r="N28" s="7">
        <v>-67.986339999999998</v>
      </c>
      <c r="O28" s="7">
        <v>-44.025019999999998</v>
      </c>
      <c r="P28" s="7">
        <v>-30.796949999999999</v>
      </c>
      <c r="Q28" s="7">
        <v>-38.239539999999998</v>
      </c>
    </row>
    <row r="29" spans="1:17" x14ac:dyDescent="0.2">
      <c r="A29" s="7" t="s">
        <v>30</v>
      </c>
      <c r="B29" s="7">
        <v>-62.103400000000001</v>
      </c>
      <c r="C29" s="7">
        <v>-49.218359999999997</v>
      </c>
      <c r="D29" s="7">
        <v>-51.490070000000003</v>
      </c>
      <c r="E29" s="7">
        <v>-54.732039999999998</v>
      </c>
      <c r="F29" s="7">
        <v>-17.57001</v>
      </c>
      <c r="G29" s="7">
        <v>-36.34093</v>
      </c>
      <c r="H29" s="7">
        <v>-36.088979999999999</v>
      </c>
      <c r="I29" s="7">
        <v>-20.741379999999999</v>
      </c>
      <c r="J29" s="7">
        <v>-43.648629999999997</v>
      </c>
      <c r="K29" s="7">
        <v>-47.839300000000001</v>
      </c>
      <c r="L29" s="7">
        <v>-48.036099999999998</v>
      </c>
      <c r="M29" s="7">
        <v>-58.440190000000001</v>
      </c>
      <c r="N29" s="7">
        <v>-67.986339999999998</v>
      </c>
      <c r="O29" s="7">
        <v>-44.025019999999998</v>
      </c>
      <c r="P29" s="7">
        <v>-30.796949999999999</v>
      </c>
      <c r="Q29" s="7">
        <v>-38.239539999999998</v>
      </c>
    </row>
    <row r="30" spans="1:17" x14ac:dyDescent="0.2">
      <c r="A30" s="7" t="s">
        <v>24</v>
      </c>
      <c r="B30" s="7">
        <v>-24.080970000000001</v>
      </c>
      <c r="C30" s="7">
        <v>-49.213729999999998</v>
      </c>
      <c r="D30" s="7">
        <v>-40.853610000000003</v>
      </c>
      <c r="E30" s="7">
        <v>95.14461</v>
      </c>
      <c r="F30" s="7">
        <v>-13.823259999999999</v>
      </c>
      <c r="G30" s="7">
        <v>-39.891979999999997</v>
      </c>
      <c r="H30" s="7">
        <v>-32.160209999999999</v>
      </c>
      <c r="I30" s="7">
        <v>-22.471270000000001</v>
      </c>
      <c r="J30" s="7">
        <v>126.21672</v>
      </c>
      <c r="K30" s="7">
        <v>-51.070729999999998</v>
      </c>
      <c r="L30" s="7">
        <v>-41.43177</v>
      </c>
      <c r="M30" s="7">
        <v>-53.315809999999999</v>
      </c>
      <c r="N30" s="7">
        <v>-65.047560000000004</v>
      </c>
      <c r="O30" s="7">
        <v>-42.712200000000003</v>
      </c>
      <c r="P30" s="7">
        <v>-32.230930000000001</v>
      </c>
      <c r="Q30" s="7">
        <v>37.211199999999998</v>
      </c>
    </row>
    <row r="31" spans="1:17" x14ac:dyDescent="0.2">
      <c r="A31" s="7" t="s">
        <v>25</v>
      </c>
      <c r="B31" s="7">
        <v>-38.736249999999998</v>
      </c>
      <c r="C31" s="7">
        <v>-53.933610000000002</v>
      </c>
      <c r="D31" s="7">
        <v>-45.904060000000001</v>
      </c>
      <c r="E31" s="7">
        <v>12.26891</v>
      </c>
      <c r="F31" s="7">
        <v>-14.9666</v>
      </c>
      <c r="G31" s="7">
        <v>-40.804839999999999</v>
      </c>
      <c r="H31" s="7">
        <v>-33.059829999999998</v>
      </c>
      <c r="I31" s="7">
        <v>-22.65371</v>
      </c>
      <c r="J31" s="7">
        <v>-17.224260000000001</v>
      </c>
      <c r="K31" s="7">
        <v>-51.95064</v>
      </c>
      <c r="L31" s="7">
        <v>-48.448369999999997</v>
      </c>
      <c r="M31" s="7">
        <v>-55.220869999999998</v>
      </c>
      <c r="N31" s="7">
        <v>-65.624889999999994</v>
      </c>
      <c r="O31" s="7">
        <v>-43.452210000000001</v>
      </c>
      <c r="P31" s="7">
        <v>-32.820279999999997</v>
      </c>
      <c r="Q31" s="7">
        <v>-29.97306</v>
      </c>
    </row>
    <row r="32" spans="1:17" x14ac:dyDescent="0.2">
      <c r="A32" s="7" t="s">
        <v>26</v>
      </c>
      <c r="B32" s="7">
        <v>-21.051089999999999</v>
      </c>
      <c r="C32" s="7">
        <v>-34.037460000000003</v>
      </c>
      <c r="D32" s="7">
        <v>-35.535600000000002</v>
      </c>
      <c r="E32" s="7">
        <v>-11.346920000000001</v>
      </c>
      <c r="F32" s="7">
        <v>-4.1683399999999997</v>
      </c>
      <c r="G32" s="7">
        <v>-38.439489999999999</v>
      </c>
      <c r="H32" s="7">
        <v>8.7497299999999996</v>
      </c>
      <c r="I32" s="7">
        <v>-13.166309999999999</v>
      </c>
      <c r="J32" s="7">
        <v>5.6712400000000001</v>
      </c>
      <c r="K32" s="7">
        <v>-39.394150000000003</v>
      </c>
      <c r="L32" s="7">
        <v>-39.705190000000002</v>
      </c>
      <c r="M32" s="7">
        <v>-52.265140000000002</v>
      </c>
      <c r="N32" s="7">
        <v>-36.142330000000001</v>
      </c>
      <c r="O32" s="7">
        <v>-39.057699999999997</v>
      </c>
      <c r="P32" s="7">
        <v>-18.41628</v>
      </c>
      <c r="Q32" s="7">
        <v>-11.87189</v>
      </c>
    </row>
    <row r="33" spans="1:17" x14ac:dyDescent="0.2">
      <c r="A33" s="7" t="s">
        <v>25</v>
      </c>
      <c r="B33" s="7">
        <v>-21.81118</v>
      </c>
      <c r="C33" s="7">
        <v>-34.215400000000002</v>
      </c>
      <c r="D33" s="7">
        <v>-36.999830000000003</v>
      </c>
      <c r="E33" s="7">
        <v>-14.3772</v>
      </c>
      <c r="F33" s="7">
        <v>-4.9472300000000002</v>
      </c>
      <c r="G33" s="7">
        <v>-38.865789999999997</v>
      </c>
      <c r="H33" s="7">
        <v>3.4453800000000001</v>
      </c>
      <c r="I33" s="7">
        <v>-14.245900000000001</v>
      </c>
      <c r="J33" s="7">
        <v>4.3142199999999997</v>
      </c>
      <c r="K33" s="7">
        <v>-40.062530000000002</v>
      </c>
      <c r="L33" s="7">
        <v>-40.231430000000003</v>
      </c>
      <c r="M33" s="7">
        <v>-53.612209999999997</v>
      </c>
      <c r="N33" s="7">
        <v>-38.976120000000002</v>
      </c>
      <c r="O33" s="7">
        <v>-39.236269999999998</v>
      </c>
      <c r="P33" s="7">
        <v>-18.658670000000001</v>
      </c>
      <c r="Q33" s="7">
        <v>-13.68535</v>
      </c>
    </row>
    <row r="34" spans="1:17" x14ac:dyDescent="0.2">
      <c r="A34" s="7" t="s">
        <v>24</v>
      </c>
      <c r="B34" s="7">
        <v>-21.81118</v>
      </c>
      <c r="C34" s="7">
        <v>-34.215400000000002</v>
      </c>
      <c r="D34" s="7">
        <v>-36.999830000000003</v>
      </c>
      <c r="E34" s="7">
        <v>-14.3772</v>
      </c>
      <c r="F34" s="7">
        <v>-5.0664999999999996</v>
      </c>
      <c r="G34" s="7">
        <v>-38.865789999999997</v>
      </c>
      <c r="H34" s="7">
        <v>-2.9609999999999999</v>
      </c>
      <c r="I34" s="7">
        <v>-14.24592</v>
      </c>
      <c r="J34" s="7">
        <v>4.3134399999999999</v>
      </c>
      <c r="K34" s="7">
        <v>-40.062530000000002</v>
      </c>
      <c r="L34" s="7">
        <v>-40.339919999999999</v>
      </c>
      <c r="M34" s="7">
        <v>-53.612209999999997</v>
      </c>
      <c r="N34" s="7">
        <v>-38.976120000000002</v>
      </c>
      <c r="O34" s="7">
        <v>-39.236269999999998</v>
      </c>
      <c r="P34" s="7">
        <v>-18.658670000000001</v>
      </c>
      <c r="Q34" s="7">
        <v>-13.68535</v>
      </c>
    </row>
    <row r="35" spans="1:17" x14ac:dyDescent="0.2">
      <c r="A35" s="7" t="s">
        <v>25</v>
      </c>
      <c r="B35" s="7">
        <v>-49.51623</v>
      </c>
      <c r="C35" s="7">
        <v>-63.298999999999999</v>
      </c>
      <c r="D35" s="7">
        <v>-57.557760000000002</v>
      </c>
      <c r="E35" s="7">
        <v>-34.664209999999997</v>
      </c>
      <c r="F35" s="7">
        <v>-26.297979999999999</v>
      </c>
      <c r="G35" s="7">
        <v>-59.591830000000002</v>
      </c>
      <c r="H35" s="7">
        <v>-46.025500000000001</v>
      </c>
      <c r="I35" s="7">
        <v>-34.668349999999997</v>
      </c>
      <c r="J35" s="7">
        <v>-30.096450000000001</v>
      </c>
      <c r="K35" s="7">
        <v>-58.415689999999998</v>
      </c>
      <c r="L35" s="7">
        <v>-59.445340000000002</v>
      </c>
      <c r="M35" s="7">
        <v>-67.880449999999996</v>
      </c>
      <c r="N35" s="7">
        <v>-72.789389999999997</v>
      </c>
      <c r="O35" s="7">
        <v>-58.273350000000001</v>
      </c>
      <c r="P35" s="7">
        <v>-41.48527</v>
      </c>
      <c r="Q35" s="7">
        <v>-45.662999999999997</v>
      </c>
    </row>
    <row r="36" spans="1:17" x14ac:dyDescent="0.2">
      <c r="A36" s="7" t="s">
        <v>31</v>
      </c>
      <c r="B36" s="7">
        <v>-62.103400000000001</v>
      </c>
      <c r="C36" s="7">
        <v>-63.298999999999999</v>
      </c>
      <c r="D36" s="7">
        <v>-57.557760000000002</v>
      </c>
      <c r="E36" s="7">
        <v>-54.732039999999998</v>
      </c>
      <c r="F36" s="7">
        <v>-26.297979999999999</v>
      </c>
      <c r="G36" s="7">
        <v>-59.591830000000002</v>
      </c>
      <c r="H36" s="7">
        <v>-46.025500000000001</v>
      </c>
      <c r="I36" s="7">
        <v>-34.668349999999997</v>
      </c>
      <c r="J36" s="7">
        <v>-43.648629999999997</v>
      </c>
      <c r="K36" s="7">
        <v>-58.415689999999998</v>
      </c>
      <c r="L36" s="7">
        <v>-59.445340000000002</v>
      </c>
      <c r="M36" s="7">
        <v>-67.880449999999996</v>
      </c>
      <c r="N36" s="7">
        <v>-72.789389999999997</v>
      </c>
      <c r="O36" s="7">
        <v>-58.273350000000001</v>
      </c>
      <c r="P36" s="7">
        <v>-41.48527</v>
      </c>
      <c r="Q36" s="7">
        <v>-45.662999999999997</v>
      </c>
    </row>
    <row r="37" spans="1:17" x14ac:dyDescent="0.2">
      <c r="A37" s="7" t="s">
        <v>24</v>
      </c>
      <c r="B37" s="7">
        <v>-60.073740000000001</v>
      </c>
      <c r="C37" s="7">
        <v>-65.665229999999994</v>
      </c>
      <c r="D37" s="7">
        <v>-54.629390000000001</v>
      </c>
      <c r="E37" s="7">
        <v>-44.79307</v>
      </c>
      <c r="F37" s="7">
        <v>-25.37528</v>
      </c>
      <c r="G37" s="7">
        <v>155.10038</v>
      </c>
      <c r="H37" s="7">
        <v>-49.150689999999997</v>
      </c>
      <c r="I37" s="7">
        <v>-25.900780000000001</v>
      </c>
      <c r="J37" s="7">
        <v>-42.573950000000004</v>
      </c>
      <c r="K37" s="7">
        <v>-58.051560000000002</v>
      </c>
      <c r="L37" s="7">
        <v>-51.410879999999999</v>
      </c>
      <c r="M37" s="7">
        <v>-68.813209999999998</v>
      </c>
      <c r="N37" s="7">
        <v>33.841209999999997</v>
      </c>
      <c r="O37" s="7">
        <v>-57.464660000000002</v>
      </c>
      <c r="P37" s="7">
        <v>-34.433050000000001</v>
      </c>
      <c r="Q37" s="7">
        <v>-7.1258400000000002</v>
      </c>
    </row>
    <row r="38" spans="1:17" x14ac:dyDescent="0.2">
      <c r="A38" s="7" t="s">
        <v>25</v>
      </c>
      <c r="B38" s="7">
        <v>-61.620950000000001</v>
      </c>
      <c r="C38" s="7">
        <v>-65.96902</v>
      </c>
      <c r="D38" s="7">
        <v>-59.137990000000002</v>
      </c>
      <c r="E38" s="7">
        <v>-45.03078</v>
      </c>
      <c r="F38" s="7">
        <v>-26.22513</v>
      </c>
      <c r="G38" s="7">
        <v>-17.59601</v>
      </c>
      <c r="H38" s="7">
        <v>-51.455640000000002</v>
      </c>
      <c r="I38" s="7">
        <v>-29.927759999999999</v>
      </c>
      <c r="J38" s="7">
        <v>-46.055430000000001</v>
      </c>
      <c r="K38" s="7">
        <v>-58.347189999999998</v>
      </c>
      <c r="L38" s="7">
        <v>-54.086449999999999</v>
      </c>
      <c r="M38" s="7">
        <v>-69.143550000000005</v>
      </c>
      <c r="N38" s="7">
        <v>-16.610309999999998</v>
      </c>
      <c r="O38" s="7">
        <v>-58.691139999999997</v>
      </c>
      <c r="P38" s="7">
        <v>-36.864910000000002</v>
      </c>
      <c r="Q38" s="7">
        <v>-9.9619</v>
      </c>
    </row>
    <row r="39" spans="1:17" x14ac:dyDescent="0.2">
      <c r="A39" s="7" t="s">
        <v>26</v>
      </c>
      <c r="B39" s="7">
        <v>-58.108919999999998</v>
      </c>
      <c r="C39" s="7">
        <v>-54.861429999999999</v>
      </c>
      <c r="D39" s="7">
        <v>-36.656030000000001</v>
      </c>
      <c r="E39" s="7">
        <v>-31.30818</v>
      </c>
      <c r="F39" s="7">
        <v>0.51715999999999995</v>
      </c>
      <c r="G39" s="7">
        <v>-10.37795</v>
      </c>
      <c r="H39" s="7">
        <v>-40.905670000000001</v>
      </c>
      <c r="I39" s="7">
        <v>-0.92506999999999995</v>
      </c>
      <c r="J39" s="7">
        <v>-40.869889999999998</v>
      </c>
      <c r="K39" s="7">
        <v>-45.213769999999997</v>
      </c>
      <c r="L39" s="7">
        <v>-37.708640000000003</v>
      </c>
      <c r="M39" s="7">
        <v>-51.411409999999997</v>
      </c>
      <c r="N39" s="7">
        <v>-31.270849999999999</v>
      </c>
      <c r="O39" s="7">
        <v>-52.613050000000001</v>
      </c>
      <c r="P39" s="7">
        <v>4.6112399999999996</v>
      </c>
      <c r="Q39" s="7">
        <v>4.5541200000000002</v>
      </c>
    </row>
    <row r="40" spans="1:17" x14ac:dyDescent="0.2">
      <c r="A40" s="7" t="s">
        <v>25</v>
      </c>
      <c r="B40" s="7">
        <v>-59.754010000000001</v>
      </c>
      <c r="C40" s="7">
        <v>-55.0364</v>
      </c>
      <c r="D40" s="7">
        <v>-37.56</v>
      </c>
      <c r="E40" s="7">
        <v>-32.562649999999998</v>
      </c>
      <c r="F40" s="7">
        <v>-2.2735099999999999</v>
      </c>
      <c r="G40" s="7">
        <v>-12.43229</v>
      </c>
      <c r="H40" s="7">
        <v>-41.300710000000002</v>
      </c>
      <c r="I40" s="7">
        <v>-2.4937100000000001</v>
      </c>
      <c r="J40" s="7">
        <v>-41.323410000000003</v>
      </c>
      <c r="K40" s="7">
        <v>-48.774500000000003</v>
      </c>
      <c r="L40" s="7">
        <v>-38.169609999999999</v>
      </c>
      <c r="M40" s="7">
        <v>-53.061970000000002</v>
      </c>
      <c r="N40" s="7">
        <v>-36.15307</v>
      </c>
      <c r="O40" s="7">
        <v>-52.889519999999997</v>
      </c>
      <c r="P40" s="7">
        <v>-4.0514599999999996</v>
      </c>
      <c r="Q40" s="7">
        <v>-8.06494</v>
      </c>
    </row>
    <row r="41" spans="1:17" x14ac:dyDescent="0.2">
      <c r="A41" s="7" t="s">
        <v>24</v>
      </c>
      <c r="B41" s="7">
        <v>-59.754010000000001</v>
      </c>
      <c r="C41" s="7">
        <v>-55.0364</v>
      </c>
      <c r="D41" s="7">
        <v>-37.56</v>
      </c>
      <c r="E41" s="7">
        <v>-32.562649999999998</v>
      </c>
      <c r="F41" s="7">
        <v>-2.2735099999999999</v>
      </c>
      <c r="G41" s="7">
        <v>-12.43229</v>
      </c>
      <c r="H41" s="7">
        <v>-41.300710000000002</v>
      </c>
      <c r="I41" s="7">
        <v>-2.4937100000000001</v>
      </c>
      <c r="J41" s="7">
        <v>-41.323410000000003</v>
      </c>
      <c r="K41" s="7">
        <v>-48.774500000000003</v>
      </c>
      <c r="L41" s="7">
        <v>-38.169609999999999</v>
      </c>
      <c r="M41" s="7">
        <v>-53.299990000000001</v>
      </c>
      <c r="N41" s="7">
        <v>-36.15307</v>
      </c>
      <c r="O41" s="7">
        <v>-52.889519999999997</v>
      </c>
      <c r="P41" s="7">
        <v>-4.0514599999999996</v>
      </c>
      <c r="Q41" s="7">
        <v>-8.4193099999999994</v>
      </c>
    </row>
    <row r="42" spans="1:17" x14ac:dyDescent="0.2">
      <c r="A42" s="7" t="s">
        <v>25</v>
      </c>
      <c r="B42" s="7">
        <v>-87.354740000000007</v>
      </c>
      <c r="C42" s="7">
        <v>-74.729619999999997</v>
      </c>
      <c r="D42" s="7">
        <v>-66.837149999999994</v>
      </c>
      <c r="E42" s="7">
        <v>-56.846640000000001</v>
      </c>
      <c r="F42" s="7">
        <v>-34.6389</v>
      </c>
      <c r="G42" s="7">
        <v>-34.0137</v>
      </c>
      <c r="H42" s="7">
        <v>-62.40428</v>
      </c>
      <c r="I42" s="7">
        <v>-32.981070000000003</v>
      </c>
      <c r="J42" s="7">
        <v>-57.611440000000002</v>
      </c>
      <c r="K42" s="7">
        <v>-68.423969999999997</v>
      </c>
      <c r="L42" s="7">
        <v>-64.543340000000001</v>
      </c>
      <c r="M42" s="7">
        <v>-79.067269999999994</v>
      </c>
      <c r="N42" s="7">
        <v>-66.029949999999999</v>
      </c>
      <c r="O42" s="7">
        <v>-68.944299999999998</v>
      </c>
      <c r="P42" s="7">
        <v>-39.415570000000002</v>
      </c>
      <c r="Q42" s="7">
        <v>-39.261200000000002</v>
      </c>
    </row>
    <row r="43" spans="1:17" x14ac:dyDescent="0.2">
      <c r="A43" s="7" t="s">
        <v>32</v>
      </c>
      <c r="B43" s="7">
        <v>-87.354740000000007</v>
      </c>
      <c r="C43" s="7">
        <v>-74.729619999999997</v>
      </c>
      <c r="D43" s="7">
        <v>-66.837149999999994</v>
      </c>
      <c r="E43" s="7">
        <v>-56.846640000000001</v>
      </c>
      <c r="F43" s="7">
        <v>-34.6389</v>
      </c>
      <c r="G43" s="7">
        <v>-59.591830000000002</v>
      </c>
      <c r="H43" s="7">
        <v>-62.40428</v>
      </c>
      <c r="I43" s="7">
        <v>-32.981070000000003</v>
      </c>
      <c r="J43" s="7">
        <v>-57.611440000000002</v>
      </c>
      <c r="K43" s="7">
        <v>-68.423969999999997</v>
      </c>
      <c r="L43" s="7">
        <v>-64.543340000000001</v>
      </c>
      <c r="M43" s="7">
        <v>-79.067269999999994</v>
      </c>
      <c r="N43" s="7">
        <v>-72.789389999999997</v>
      </c>
      <c r="O43" s="7">
        <v>-68.944299999999998</v>
      </c>
      <c r="P43" s="7">
        <v>-41.48527</v>
      </c>
      <c r="Q43" s="7">
        <v>-45.662999999999997</v>
      </c>
    </row>
    <row r="44" spans="1:17" x14ac:dyDescent="0.2">
      <c r="A44" s="7" t="s">
        <v>33</v>
      </c>
      <c r="B44" s="7">
        <v>-762.29481999999996</v>
      </c>
      <c r="C44" s="7">
        <v>-749.47589000000005</v>
      </c>
      <c r="D44" s="7">
        <v>-761.18317999999999</v>
      </c>
      <c r="E44" s="7">
        <v>-765.35194000000001</v>
      </c>
      <c r="F44" s="7">
        <v>-766.34211000000005</v>
      </c>
      <c r="G44" s="7">
        <v>-738.81502999999998</v>
      </c>
      <c r="H44" s="7">
        <v>-774.85140999999999</v>
      </c>
      <c r="I44" s="7">
        <v>-754.43129999999996</v>
      </c>
      <c r="J44" s="7">
        <v>-765.25927000000001</v>
      </c>
      <c r="K44" s="7">
        <v>-762.84532000000002</v>
      </c>
      <c r="L44" s="7">
        <v>-771.02859000000001</v>
      </c>
      <c r="M44" s="7">
        <v>-776.45551</v>
      </c>
      <c r="N44" s="7">
        <v>-741.95016999999996</v>
      </c>
      <c r="O44" s="7">
        <v>-769.60221999999999</v>
      </c>
      <c r="P44" s="7">
        <v>-748.45236999999997</v>
      </c>
      <c r="Q44" s="7">
        <v>-774.21441000000004</v>
      </c>
    </row>
    <row r="48" spans="1:17" x14ac:dyDescent="0.2">
      <c r="C48">
        <v>363.60845</v>
      </c>
      <c r="D48" t="s">
        <v>1</v>
      </c>
    </row>
    <row r="49" spans="3:4" x14ac:dyDescent="0.2">
      <c r="C49">
        <v>-762.59235000000001</v>
      </c>
      <c r="D4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A49" sqref="A37:XFD49"/>
    </sheetView>
  </sheetViews>
  <sheetFormatPr baseColWidth="10" defaultRowHeight="16" x14ac:dyDescent="0.2"/>
  <cols>
    <col min="1" max="1" width="28.83203125" customWidth="1"/>
  </cols>
  <sheetData>
    <row r="1" spans="1:17" x14ac:dyDescent="0.2">
      <c r="A1" s="7"/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</row>
    <row r="2" spans="1:17" x14ac:dyDescent="0.2">
      <c r="A2" s="7" t="s">
        <v>24</v>
      </c>
      <c r="B2" s="7">
        <v>-742.83019000000002</v>
      </c>
      <c r="C2" s="7">
        <v>-754.21934999999996</v>
      </c>
      <c r="D2" s="7">
        <v>-751.50949000000003</v>
      </c>
      <c r="E2" s="7">
        <v>-752.42489</v>
      </c>
      <c r="F2" s="7">
        <v>-760.76400000000001</v>
      </c>
      <c r="G2" s="7">
        <v>-760.59973000000002</v>
      </c>
      <c r="H2" s="7">
        <v>-765.32357000000002</v>
      </c>
      <c r="I2" s="7">
        <v>-750.57244000000003</v>
      </c>
      <c r="J2" s="7">
        <v>-746.40832</v>
      </c>
      <c r="K2" s="7">
        <v>-753.09298000000001</v>
      </c>
      <c r="L2" s="7">
        <v>-748.12555999999995</v>
      </c>
      <c r="M2" s="7">
        <v>-756.60006999999996</v>
      </c>
      <c r="N2" s="7">
        <v>-758.75176999999996</v>
      </c>
      <c r="O2" s="7">
        <v>-757.15895</v>
      </c>
      <c r="P2" s="7">
        <v>-749.53452000000004</v>
      </c>
      <c r="Q2" s="7">
        <v>-747.90192999999999</v>
      </c>
    </row>
    <row r="3" spans="1:17" x14ac:dyDescent="0.2">
      <c r="A3" s="7" t="s">
        <v>25</v>
      </c>
      <c r="B3" s="7">
        <v>-746.58771999999999</v>
      </c>
      <c r="C3" s="7">
        <v>-756.48661000000004</v>
      </c>
      <c r="D3" s="7">
        <v>-752.23653000000002</v>
      </c>
      <c r="E3" s="7">
        <v>-753.91818999999998</v>
      </c>
      <c r="F3" s="7">
        <v>-761.53677000000005</v>
      </c>
      <c r="G3" s="7">
        <v>-761.66513999999995</v>
      </c>
      <c r="H3" s="7">
        <v>-765.69892000000004</v>
      </c>
      <c r="I3" s="7">
        <v>-755.73748999999998</v>
      </c>
      <c r="J3" s="7">
        <v>-750.87108999999998</v>
      </c>
      <c r="K3" s="7">
        <v>-753.56185000000005</v>
      </c>
      <c r="L3" s="7">
        <v>-749.08374000000003</v>
      </c>
      <c r="M3" s="7">
        <v>-757.98587999999995</v>
      </c>
      <c r="N3" s="7">
        <v>-759.55718000000002</v>
      </c>
      <c r="O3" s="7">
        <v>-757.70249000000001</v>
      </c>
      <c r="P3" s="7">
        <v>-749.99216999999999</v>
      </c>
      <c r="Q3" s="7">
        <v>-750.61887000000002</v>
      </c>
    </row>
    <row r="4" spans="1:17" x14ac:dyDescent="0.2">
      <c r="A4" s="7" t="s">
        <v>26</v>
      </c>
      <c r="B4" s="7">
        <v>-734.26369</v>
      </c>
      <c r="C4" s="7">
        <v>-718.41416000000004</v>
      </c>
      <c r="D4" s="7">
        <v>-734.50319000000002</v>
      </c>
      <c r="E4" s="7">
        <v>-732.92091000000005</v>
      </c>
      <c r="F4" s="7">
        <v>-742.87872000000004</v>
      </c>
      <c r="G4" s="7">
        <v>-753.79359999999997</v>
      </c>
      <c r="H4" s="7">
        <v>-749.52202</v>
      </c>
      <c r="I4" s="7">
        <v>-746.77255000000002</v>
      </c>
      <c r="J4" s="7">
        <v>-730.32920999999999</v>
      </c>
      <c r="K4" s="7">
        <v>-743.48725000000002</v>
      </c>
      <c r="L4" s="7">
        <v>-718.47856000000002</v>
      </c>
      <c r="M4" s="7">
        <v>-737.20009000000005</v>
      </c>
      <c r="N4" s="7">
        <v>-744.22922000000005</v>
      </c>
      <c r="O4" s="7">
        <v>-740.23596999999995</v>
      </c>
      <c r="P4" s="7">
        <v>-732.24996999999996</v>
      </c>
      <c r="Q4" s="7">
        <v>-724.14194999999995</v>
      </c>
    </row>
    <row r="5" spans="1:17" x14ac:dyDescent="0.2">
      <c r="A5" s="7" t="s">
        <v>25</v>
      </c>
      <c r="B5" s="7">
        <v>-734.62843999999996</v>
      </c>
      <c r="C5" s="7">
        <v>-724.71731999999997</v>
      </c>
      <c r="D5" s="7">
        <v>-734.88924999999995</v>
      </c>
      <c r="E5" s="7">
        <v>-734.57356000000004</v>
      </c>
      <c r="F5" s="7">
        <v>-743.42286000000001</v>
      </c>
      <c r="G5" s="7">
        <v>-754.10883999999999</v>
      </c>
      <c r="H5" s="7">
        <v>-749.85996</v>
      </c>
      <c r="I5" s="7">
        <v>-747.45817</v>
      </c>
      <c r="J5" s="7">
        <v>-731.42619999999999</v>
      </c>
      <c r="K5" s="7">
        <v>-743.82500000000005</v>
      </c>
      <c r="L5" s="7">
        <v>-722.54254000000003</v>
      </c>
      <c r="M5" s="7">
        <v>-738.71357</v>
      </c>
      <c r="N5" s="7">
        <v>-745.20941000000005</v>
      </c>
      <c r="O5" s="7">
        <v>-740.60940000000005</v>
      </c>
      <c r="P5" s="7">
        <v>-732.61060999999995</v>
      </c>
      <c r="Q5" s="7">
        <v>-725.61420999999996</v>
      </c>
    </row>
    <row r="6" spans="1:17" x14ac:dyDescent="0.2">
      <c r="A6" s="7" t="s">
        <v>24</v>
      </c>
      <c r="B6" s="7">
        <v>-734.30307000000005</v>
      </c>
      <c r="C6" s="7">
        <v>-724.47936000000004</v>
      </c>
      <c r="D6" s="7">
        <v>-734.46172999999999</v>
      </c>
      <c r="E6" s="7">
        <v>-734.15138999999999</v>
      </c>
      <c r="F6" s="7">
        <v>-743.46731999999997</v>
      </c>
      <c r="G6" s="7">
        <v>-753.89166999999998</v>
      </c>
      <c r="H6" s="7">
        <v>-749.61946999999998</v>
      </c>
      <c r="I6" s="7">
        <v>-747.03668000000005</v>
      </c>
      <c r="J6" s="7">
        <v>-731.18943999999999</v>
      </c>
      <c r="K6" s="7">
        <v>-743.35375999999997</v>
      </c>
      <c r="L6" s="7">
        <v>-722.18550000000005</v>
      </c>
      <c r="M6" s="7">
        <v>-739.16066999999998</v>
      </c>
      <c r="N6" s="7">
        <v>-744.96829000000002</v>
      </c>
      <c r="O6" s="7">
        <v>-740.63296000000003</v>
      </c>
      <c r="P6" s="7">
        <v>-732.28538000000003</v>
      </c>
      <c r="Q6" s="7">
        <v>-725.17508999999995</v>
      </c>
    </row>
    <row r="7" spans="1:17" x14ac:dyDescent="0.2">
      <c r="A7" s="7" t="s">
        <v>25</v>
      </c>
      <c r="B7" s="7">
        <v>-745.71411999999998</v>
      </c>
      <c r="C7" s="7">
        <v>-746.30809999999997</v>
      </c>
      <c r="D7" s="7">
        <v>-752.04445999999996</v>
      </c>
      <c r="E7" s="7">
        <v>-751.98041000000001</v>
      </c>
      <c r="F7" s="7">
        <v>-759.14612</v>
      </c>
      <c r="G7" s="7">
        <v>-760.43552999999997</v>
      </c>
      <c r="H7" s="7">
        <v>-763.71893</v>
      </c>
      <c r="I7" s="7">
        <v>-755.39607000000001</v>
      </c>
      <c r="J7" s="7">
        <v>-745.46385999999995</v>
      </c>
      <c r="K7" s="7">
        <v>-753.31089999999995</v>
      </c>
      <c r="L7" s="7">
        <v>-744.68062999999995</v>
      </c>
      <c r="M7" s="7">
        <v>-753.56118000000004</v>
      </c>
      <c r="N7" s="7">
        <v>-755.37075000000004</v>
      </c>
      <c r="O7" s="7">
        <v>-754.32911999999999</v>
      </c>
      <c r="P7" s="7">
        <v>-744.77904999999998</v>
      </c>
      <c r="Q7" s="7">
        <v>-744.11689000000001</v>
      </c>
    </row>
    <row r="8" spans="1:17" x14ac:dyDescent="0.2">
      <c r="A8" s="7" t="s">
        <v>27</v>
      </c>
      <c r="B8" s="7">
        <v>-762.59235000000001</v>
      </c>
      <c r="C8" s="7">
        <v>-762.59235000000001</v>
      </c>
      <c r="D8" s="7">
        <v>-762.59235000000001</v>
      </c>
      <c r="E8" s="7">
        <v>-762.59235000000001</v>
      </c>
      <c r="F8" s="7">
        <v>-762.59235000000001</v>
      </c>
      <c r="G8" s="7">
        <v>-762.59235000000001</v>
      </c>
      <c r="H8" s="7">
        <v>-763.71893</v>
      </c>
      <c r="I8" s="7">
        <v>-762.59235000000001</v>
      </c>
      <c r="J8" s="7">
        <v>-762.59235000000001</v>
      </c>
      <c r="K8" s="7">
        <v>-762.59235000000001</v>
      </c>
      <c r="L8" s="7">
        <v>-762.59235000000001</v>
      </c>
      <c r="M8" s="7">
        <v>-762.59235000000001</v>
      </c>
      <c r="N8" s="7">
        <v>-762.59235000000001</v>
      </c>
      <c r="O8" s="7">
        <v>-762.59235000000001</v>
      </c>
      <c r="P8" s="7">
        <v>-762.59235000000001</v>
      </c>
      <c r="Q8" s="7">
        <v>-762.59235000000001</v>
      </c>
    </row>
    <row r="9" spans="1:17" x14ac:dyDescent="0.2">
      <c r="A9" s="7" t="s">
        <v>24</v>
      </c>
      <c r="B9" s="7">
        <v>-752.89412000000004</v>
      </c>
      <c r="C9" s="7">
        <v>-755.79364999999996</v>
      </c>
      <c r="D9" s="7">
        <v>-751.61784999999998</v>
      </c>
      <c r="E9" s="7">
        <v>-750.42574000000002</v>
      </c>
      <c r="F9" s="7">
        <v>-749.90968999999996</v>
      </c>
      <c r="G9" s="7">
        <v>-757.07111999999995</v>
      </c>
      <c r="H9" s="7">
        <v>-759.23117999999999</v>
      </c>
      <c r="I9" s="7">
        <v>-749.36165000000005</v>
      </c>
      <c r="J9" s="7">
        <v>-753.41085999999996</v>
      </c>
      <c r="K9" s="7">
        <v>-749.19286</v>
      </c>
      <c r="L9" s="7">
        <v>-757.29678999999999</v>
      </c>
      <c r="M9" s="7">
        <v>-750.83221000000003</v>
      </c>
      <c r="N9" s="7">
        <v>-758.26199999999994</v>
      </c>
      <c r="O9" s="7">
        <v>-757.53949</v>
      </c>
      <c r="P9" s="7">
        <v>-751.60940000000005</v>
      </c>
      <c r="Q9" s="7">
        <v>-746.10639000000003</v>
      </c>
    </row>
    <row r="10" spans="1:17" x14ac:dyDescent="0.2">
      <c r="A10" s="7" t="s">
        <v>25</v>
      </c>
      <c r="B10" s="7">
        <v>-754.72199999999998</v>
      </c>
      <c r="C10" s="7">
        <v>-756.49423999999999</v>
      </c>
      <c r="D10" s="7">
        <v>-753.03177000000005</v>
      </c>
      <c r="E10" s="7">
        <v>-750.78530999999998</v>
      </c>
      <c r="F10" s="7">
        <v>-753.52561000000003</v>
      </c>
      <c r="G10" s="7">
        <v>-757.77155000000005</v>
      </c>
      <c r="H10" s="7">
        <v>-760.75355000000002</v>
      </c>
      <c r="I10" s="7">
        <v>-752.78327000000002</v>
      </c>
      <c r="J10" s="7">
        <v>-754.01646000000005</v>
      </c>
      <c r="K10" s="7">
        <v>-751.10353999999995</v>
      </c>
      <c r="L10" s="7">
        <v>-758.05820000000006</v>
      </c>
      <c r="M10" s="7">
        <v>-752.56307000000004</v>
      </c>
      <c r="N10" s="7">
        <v>-759.29196999999999</v>
      </c>
      <c r="O10" s="7">
        <v>-759.62306999999998</v>
      </c>
      <c r="P10" s="7">
        <v>-755.06322999999998</v>
      </c>
      <c r="Q10" s="7">
        <v>-747.67687999999998</v>
      </c>
    </row>
    <row r="11" spans="1:17" x14ac:dyDescent="0.2">
      <c r="A11" s="7" t="s">
        <v>26</v>
      </c>
      <c r="B11" s="7">
        <v>-738.15093999999999</v>
      </c>
      <c r="C11" s="7">
        <v>-736.67359999999996</v>
      </c>
      <c r="D11" s="7">
        <v>-736.79636000000005</v>
      </c>
      <c r="E11" s="7">
        <v>-739.91511000000003</v>
      </c>
      <c r="F11" s="7">
        <v>-741.42421999999999</v>
      </c>
      <c r="G11" s="7">
        <v>-733.86517000000003</v>
      </c>
      <c r="H11" s="7">
        <v>-753.33574999999996</v>
      </c>
      <c r="I11" s="7">
        <v>-740.19365000000005</v>
      </c>
      <c r="J11" s="7">
        <v>-728.95709999999997</v>
      </c>
      <c r="K11" s="7">
        <v>-746.55068000000006</v>
      </c>
      <c r="L11" s="7">
        <v>-748.41976999999997</v>
      </c>
      <c r="M11" s="7">
        <v>-745.91166999999996</v>
      </c>
      <c r="N11" s="7">
        <v>-742.47433000000001</v>
      </c>
      <c r="O11" s="7">
        <v>-742.68087000000003</v>
      </c>
      <c r="P11" s="7">
        <v>-741.95650999999998</v>
      </c>
      <c r="Q11" s="7">
        <v>-717.70254999999997</v>
      </c>
    </row>
    <row r="12" spans="1:17" x14ac:dyDescent="0.2">
      <c r="A12" s="7" t="s">
        <v>25</v>
      </c>
      <c r="B12" s="7">
        <v>-739.17169000000001</v>
      </c>
      <c r="C12" s="7">
        <v>-739.56510000000003</v>
      </c>
      <c r="D12" s="7">
        <v>-737.70653000000004</v>
      </c>
      <c r="E12" s="7">
        <v>-740.34157000000005</v>
      </c>
      <c r="F12" s="7">
        <v>-742.02418</v>
      </c>
      <c r="G12" s="7">
        <v>-734.63633000000004</v>
      </c>
      <c r="H12" s="7">
        <v>-753.80582000000004</v>
      </c>
      <c r="I12" s="7">
        <v>-741.41876000000002</v>
      </c>
      <c r="J12" s="7">
        <v>-729.31602999999996</v>
      </c>
      <c r="K12" s="7">
        <v>-746.83752000000004</v>
      </c>
      <c r="L12" s="7">
        <v>-748.83900000000006</v>
      </c>
      <c r="M12" s="7">
        <v>-746.51629000000003</v>
      </c>
      <c r="N12" s="7">
        <v>-743.30844000000002</v>
      </c>
      <c r="O12" s="7">
        <v>-743.40673000000004</v>
      </c>
      <c r="P12" s="7">
        <v>-742.91259000000002</v>
      </c>
      <c r="Q12" s="7">
        <v>-718.30078000000003</v>
      </c>
    </row>
    <row r="13" spans="1:17" x14ac:dyDescent="0.2">
      <c r="A13" s="7" t="s">
        <v>24</v>
      </c>
      <c r="B13" s="7">
        <v>-738.86856999999998</v>
      </c>
      <c r="C13" s="7">
        <v>-739.19443999999999</v>
      </c>
      <c r="D13" s="7">
        <v>-737.73874999999998</v>
      </c>
      <c r="E13" s="7">
        <v>-739.94578000000001</v>
      </c>
      <c r="F13" s="7">
        <v>-741.77266999999995</v>
      </c>
      <c r="G13" s="7">
        <v>-734.27592000000004</v>
      </c>
      <c r="H13" s="7">
        <v>-753.91177000000005</v>
      </c>
      <c r="I13" s="7">
        <v>-741.23922000000005</v>
      </c>
      <c r="J13" s="7">
        <v>-729.13099</v>
      </c>
      <c r="K13" s="7">
        <v>-746.63113999999996</v>
      </c>
      <c r="L13" s="7">
        <v>-748.83839</v>
      </c>
      <c r="M13" s="7">
        <v>-746.50262999999995</v>
      </c>
      <c r="N13" s="7">
        <v>-743.36240999999995</v>
      </c>
      <c r="O13" s="7">
        <v>-742.97067000000004</v>
      </c>
      <c r="P13" s="7">
        <v>-742.81029000000001</v>
      </c>
      <c r="Q13" s="7">
        <v>-717.88606000000004</v>
      </c>
    </row>
    <row r="14" spans="1:17" x14ac:dyDescent="0.2">
      <c r="A14" s="7" t="s">
        <v>25</v>
      </c>
      <c r="B14" s="7">
        <v>-752.61410999999998</v>
      </c>
      <c r="C14" s="7">
        <v>-753.28272000000004</v>
      </c>
      <c r="D14" s="7">
        <v>-751.69448999999997</v>
      </c>
      <c r="E14" s="7">
        <v>-748.67375000000004</v>
      </c>
      <c r="F14" s="7">
        <v>-752.45618000000002</v>
      </c>
      <c r="G14" s="7">
        <v>-752.63035000000002</v>
      </c>
      <c r="H14" s="7">
        <v>-760.41272000000004</v>
      </c>
      <c r="I14" s="7">
        <v>-750.50211999999999</v>
      </c>
      <c r="J14" s="7">
        <v>-747.94232</v>
      </c>
      <c r="K14" s="7">
        <v>-750.37171999999998</v>
      </c>
      <c r="L14" s="7">
        <v>-757.62149999999997</v>
      </c>
      <c r="M14" s="7">
        <v>-751.03556000000003</v>
      </c>
      <c r="N14" s="7">
        <v>-755.08380999999997</v>
      </c>
      <c r="O14" s="7">
        <v>-756.98496</v>
      </c>
      <c r="P14" s="7">
        <v>-753.47856000000002</v>
      </c>
      <c r="Q14" s="7">
        <v>-738.83770000000004</v>
      </c>
    </row>
    <row r="15" spans="1:17" x14ac:dyDescent="0.2">
      <c r="A15" s="7" t="s">
        <v>28</v>
      </c>
      <c r="B15" s="7">
        <v>-762.59235000000001</v>
      </c>
      <c r="C15" s="7">
        <v>-762.59235000000001</v>
      </c>
      <c r="D15" s="7">
        <v>-762.59235000000001</v>
      </c>
      <c r="E15" s="7">
        <v>-762.59235000000001</v>
      </c>
      <c r="F15" s="7">
        <v>-762.59235000000001</v>
      </c>
      <c r="G15" s="7">
        <v>-762.59235000000001</v>
      </c>
      <c r="H15" s="7">
        <v>-763.71893</v>
      </c>
      <c r="I15" s="7">
        <v>-762.59235000000001</v>
      </c>
      <c r="J15" s="7">
        <v>-762.59235000000001</v>
      </c>
      <c r="K15" s="7">
        <v>-762.59235000000001</v>
      </c>
      <c r="L15" s="7">
        <v>-762.59235000000001</v>
      </c>
      <c r="M15" s="7">
        <v>-762.59235000000001</v>
      </c>
      <c r="N15" s="7">
        <v>-762.59235000000001</v>
      </c>
      <c r="O15" s="7">
        <v>-762.59235000000001</v>
      </c>
      <c r="P15" s="7">
        <v>-762.59235000000001</v>
      </c>
      <c r="Q15" s="7">
        <v>-762.59235000000001</v>
      </c>
    </row>
    <row r="16" spans="1:17" x14ac:dyDescent="0.2">
      <c r="A16" s="7" t="s">
        <v>24</v>
      </c>
      <c r="B16" s="7">
        <v>-760.71528999999998</v>
      </c>
      <c r="C16" s="7">
        <v>-760.87724000000003</v>
      </c>
      <c r="D16" s="7">
        <v>-764.48362999999995</v>
      </c>
      <c r="E16" s="7">
        <v>-756.25651000000005</v>
      </c>
      <c r="F16" s="7">
        <v>-754.53527999999994</v>
      </c>
      <c r="G16" s="7">
        <v>-755.61623999999995</v>
      </c>
      <c r="H16" s="7">
        <v>-743.27841999999998</v>
      </c>
      <c r="I16" s="7">
        <v>-761.37996999999996</v>
      </c>
      <c r="J16" s="7">
        <v>-754.89910999999995</v>
      </c>
      <c r="K16" s="7">
        <v>-757.31741</v>
      </c>
      <c r="L16" s="7">
        <v>-727.09505999999999</v>
      </c>
      <c r="M16" s="7">
        <v>-667.15869999999995</v>
      </c>
      <c r="N16" s="7">
        <v>-760.87724000000003</v>
      </c>
      <c r="O16" s="7">
        <v>-758.54214999999999</v>
      </c>
      <c r="P16" s="7">
        <v>-754.89678000000004</v>
      </c>
      <c r="Q16" s="7">
        <v>-758.38300000000004</v>
      </c>
    </row>
    <row r="17" spans="1:17" x14ac:dyDescent="0.2">
      <c r="A17" s="7" t="s">
        <v>25</v>
      </c>
      <c r="B17" s="7">
        <v>-761.50028999999995</v>
      </c>
      <c r="C17" s="7">
        <v>-762.79187999999999</v>
      </c>
      <c r="D17" s="7">
        <v>-764.86581999999999</v>
      </c>
      <c r="E17" s="7">
        <v>-756.96880999999996</v>
      </c>
      <c r="F17" s="7">
        <v>-754.90503000000001</v>
      </c>
      <c r="G17" s="7">
        <v>-758.84789999999998</v>
      </c>
      <c r="H17" s="7">
        <v>-755.77674000000002</v>
      </c>
      <c r="I17" s="7">
        <v>-762.32037000000003</v>
      </c>
      <c r="J17" s="7">
        <v>-755.63319999999999</v>
      </c>
      <c r="K17" s="7">
        <v>-760.63337999999999</v>
      </c>
      <c r="L17" s="7">
        <v>-731.40378999999996</v>
      </c>
      <c r="M17" s="7">
        <v>-746.93263999999999</v>
      </c>
      <c r="N17" s="7">
        <v>-762.79187999999999</v>
      </c>
      <c r="O17" s="7">
        <v>-759.06124</v>
      </c>
      <c r="P17" s="7">
        <v>-755.50013000000001</v>
      </c>
      <c r="Q17" s="7">
        <v>-758.92926999999997</v>
      </c>
    </row>
    <row r="18" spans="1:17" x14ac:dyDescent="0.2">
      <c r="A18" s="7" t="s">
        <v>25</v>
      </c>
      <c r="B18" s="7">
        <v>-743.86841000000004</v>
      </c>
      <c r="C18" s="7">
        <v>-757.13482999999997</v>
      </c>
      <c r="D18" s="7">
        <v>-749.19731999999999</v>
      </c>
      <c r="E18" s="7">
        <v>-740.55934000000002</v>
      </c>
      <c r="F18" s="7">
        <v>-727.09324000000004</v>
      </c>
      <c r="G18" s="7">
        <v>-732.98468000000003</v>
      </c>
      <c r="H18" s="7">
        <v>-736.60014999999999</v>
      </c>
      <c r="I18" s="7">
        <v>-748.81997999999999</v>
      </c>
      <c r="J18" s="7">
        <v>-719.44926999999996</v>
      </c>
      <c r="K18" s="7">
        <v>-751.57507999999996</v>
      </c>
      <c r="L18" s="7">
        <v>-708.14547000000005</v>
      </c>
      <c r="M18" s="7">
        <v>-725.30822000000001</v>
      </c>
      <c r="N18" s="7">
        <v>-746.46343000000002</v>
      </c>
      <c r="O18" s="7">
        <v>-746.95524999999998</v>
      </c>
      <c r="P18" s="7">
        <v>-745.20443</v>
      </c>
      <c r="Q18" s="7">
        <v>-741.12388999999996</v>
      </c>
    </row>
    <row r="19" spans="1:17" x14ac:dyDescent="0.2">
      <c r="A19" s="7" t="s">
        <v>24</v>
      </c>
      <c r="B19" s="7">
        <v>-743.42969000000005</v>
      </c>
      <c r="C19" s="7">
        <v>-756.69644000000005</v>
      </c>
      <c r="D19" s="7">
        <v>-749.16345000000001</v>
      </c>
      <c r="E19" s="7">
        <v>-740.18605000000002</v>
      </c>
      <c r="F19" s="7">
        <v>-726.87689</v>
      </c>
      <c r="G19" s="7">
        <v>-732.59338000000002</v>
      </c>
      <c r="H19" s="7">
        <v>-736.70716000000004</v>
      </c>
      <c r="I19" s="7">
        <v>-748.79975000000002</v>
      </c>
      <c r="J19" s="7">
        <v>-719.09361999999999</v>
      </c>
      <c r="K19" s="7">
        <v>-751.17196999999999</v>
      </c>
      <c r="L19" s="7">
        <v>-707.73248999999998</v>
      </c>
      <c r="M19" s="7">
        <v>-724.82474000000002</v>
      </c>
      <c r="N19" s="7">
        <v>-746.01289999999995</v>
      </c>
      <c r="O19" s="7">
        <v>-746.70884000000001</v>
      </c>
      <c r="P19" s="7">
        <v>-744.92343000000005</v>
      </c>
      <c r="Q19" s="7">
        <v>-740.66947000000005</v>
      </c>
    </row>
    <row r="20" spans="1:17" x14ac:dyDescent="0.2">
      <c r="A20" s="7" t="s">
        <v>25</v>
      </c>
      <c r="B20" s="7">
        <v>-755.98653999999999</v>
      </c>
      <c r="C20" s="7">
        <v>-761.49982</v>
      </c>
      <c r="D20" s="7">
        <v>-763.88343999999995</v>
      </c>
      <c r="E20" s="7">
        <v>-755.31767000000002</v>
      </c>
      <c r="F20" s="7">
        <v>-747.83194000000003</v>
      </c>
      <c r="G20" s="7">
        <v>-755.27093000000002</v>
      </c>
      <c r="H20" s="7">
        <v>-755.48104999999998</v>
      </c>
      <c r="I20" s="7">
        <v>-760.62</v>
      </c>
      <c r="J20" s="7">
        <v>-739.51658999999995</v>
      </c>
      <c r="K20" s="7">
        <v>-758.53480999999999</v>
      </c>
      <c r="L20" s="7">
        <v>-729.25486999999998</v>
      </c>
      <c r="M20" s="7">
        <v>-745.37495999999999</v>
      </c>
      <c r="N20" s="7">
        <v>-756.06213000000002</v>
      </c>
      <c r="O20" s="7">
        <v>-754.17792999999995</v>
      </c>
      <c r="P20" s="7">
        <v>-754.35931000000005</v>
      </c>
      <c r="Q20" s="7">
        <v>-757.04596000000004</v>
      </c>
    </row>
    <row r="21" spans="1:17" x14ac:dyDescent="0.2">
      <c r="A21" s="7" t="s">
        <v>29</v>
      </c>
      <c r="B21" s="7">
        <v>-762.59235000000001</v>
      </c>
      <c r="C21" s="7">
        <v>-762.59235000000001</v>
      </c>
      <c r="D21" s="7">
        <v>-763.88343999999995</v>
      </c>
      <c r="E21" s="7">
        <v>-762.59235000000001</v>
      </c>
      <c r="F21" s="7">
        <v>-762.59235000000001</v>
      </c>
      <c r="G21" s="7">
        <v>-762.59235000000001</v>
      </c>
      <c r="H21" s="7">
        <v>-763.71893</v>
      </c>
      <c r="I21" s="7">
        <v>-762.59235000000001</v>
      </c>
      <c r="J21" s="7">
        <v>-762.59235000000001</v>
      </c>
      <c r="K21" s="7">
        <v>-762.59235000000001</v>
      </c>
      <c r="L21" s="7">
        <v>-762.59235000000001</v>
      </c>
      <c r="M21" s="7">
        <v>-762.59235000000001</v>
      </c>
      <c r="N21" s="7">
        <v>-762.59235000000001</v>
      </c>
      <c r="O21" s="7">
        <v>-762.59235000000001</v>
      </c>
      <c r="P21" s="7">
        <v>-762.59235000000001</v>
      </c>
      <c r="Q21" s="7">
        <v>-762.59235000000001</v>
      </c>
    </row>
    <row r="22" spans="1:17" x14ac:dyDescent="0.2">
      <c r="A22" s="7" t="s">
        <v>24</v>
      </c>
      <c r="B22" s="7">
        <v>-756.32484999999997</v>
      </c>
      <c r="C22" s="7">
        <v>-757.79714000000001</v>
      </c>
      <c r="D22" s="7">
        <v>-675.34649000000002</v>
      </c>
      <c r="E22" s="7">
        <v>-757.74896999999999</v>
      </c>
      <c r="F22" s="7">
        <v>-755.88572999999997</v>
      </c>
      <c r="G22" s="7">
        <v>-758.31903999999997</v>
      </c>
      <c r="H22" s="7">
        <v>-724.65165000000002</v>
      </c>
      <c r="I22" s="7">
        <v>-761.48681999999997</v>
      </c>
      <c r="J22" s="7">
        <v>-756.84906999999998</v>
      </c>
      <c r="K22" s="7">
        <v>-757.66580999999996</v>
      </c>
      <c r="L22" s="7">
        <v>-742.13603000000001</v>
      </c>
      <c r="M22" s="7">
        <v>-765.92235000000005</v>
      </c>
      <c r="N22" s="7">
        <v>-755.48350000000005</v>
      </c>
      <c r="O22" s="7">
        <v>-753.80400999999995</v>
      </c>
      <c r="P22" s="7">
        <v>-753.95824000000005</v>
      </c>
      <c r="Q22" s="7">
        <v>-755.18466999999998</v>
      </c>
    </row>
    <row r="23" spans="1:17" x14ac:dyDescent="0.2">
      <c r="A23" s="7" t="s">
        <v>25</v>
      </c>
      <c r="B23" s="7">
        <v>-758.32376999999997</v>
      </c>
      <c r="C23" s="7">
        <v>-758.75304000000006</v>
      </c>
      <c r="D23" s="7">
        <v>-755.19525999999996</v>
      </c>
      <c r="E23" s="7">
        <v>-761.09892000000002</v>
      </c>
      <c r="F23" s="7">
        <v>-759.67263000000003</v>
      </c>
      <c r="G23" s="7">
        <v>-759.92998999999998</v>
      </c>
      <c r="H23" s="7">
        <v>-729.37769000000003</v>
      </c>
      <c r="I23" s="7">
        <v>-762.79331999999999</v>
      </c>
      <c r="J23" s="7">
        <v>-757.149</v>
      </c>
      <c r="K23" s="7">
        <v>-758.06547999999998</v>
      </c>
      <c r="L23" s="7">
        <v>-751.49325999999996</v>
      </c>
      <c r="M23" s="7">
        <v>-766.09406999999999</v>
      </c>
      <c r="N23" s="7">
        <v>-756.44290999999998</v>
      </c>
      <c r="O23" s="7">
        <v>-754.72541000000001</v>
      </c>
      <c r="P23" s="7">
        <v>-754.91229999999996</v>
      </c>
      <c r="Q23" s="7">
        <v>-758.41751999999997</v>
      </c>
    </row>
    <row r="24" spans="1:17" x14ac:dyDescent="0.2">
      <c r="A24" s="7" t="s">
        <v>26</v>
      </c>
      <c r="B24" s="7">
        <v>-751.78709000000003</v>
      </c>
      <c r="C24" s="7">
        <v>-736.21483999999998</v>
      </c>
      <c r="D24" s="7">
        <v>-737.19142999999997</v>
      </c>
      <c r="E24" s="7">
        <v>-752.26112999999998</v>
      </c>
      <c r="F24" s="7">
        <v>-744.85573999999997</v>
      </c>
      <c r="G24" s="7">
        <v>-738.89855</v>
      </c>
      <c r="H24" s="7">
        <v>-714.00256999999999</v>
      </c>
      <c r="I24" s="7">
        <v>-752.88073999999995</v>
      </c>
      <c r="J24" s="7">
        <v>-751.79859999999996</v>
      </c>
      <c r="K24" s="7">
        <v>-752.40985000000001</v>
      </c>
      <c r="L24" s="7">
        <v>-738.41575</v>
      </c>
      <c r="M24" s="7">
        <v>-736.45676000000003</v>
      </c>
      <c r="N24" s="7">
        <v>-733.17591000000004</v>
      </c>
      <c r="O24" s="7">
        <v>-748.90724999999998</v>
      </c>
      <c r="P24" s="7">
        <v>-740.35411999999997</v>
      </c>
      <c r="Q24" s="7">
        <v>-720.62580000000003</v>
      </c>
    </row>
    <row r="25" spans="1:17" x14ac:dyDescent="0.2">
      <c r="A25" s="7" t="s">
        <v>25</v>
      </c>
      <c r="B25" s="7">
        <v>-752.10564999999997</v>
      </c>
      <c r="C25" s="7">
        <v>-737.21085000000005</v>
      </c>
      <c r="D25" s="7">
        <v>-738.92704000000003</v>
      </c>
      <c r="E25" s="7">
        <v>-752.50564999999995</v>
      </c>
      <c r="F25" s="7">
        <v>-745.80274999999995</v>
      </c>
      <c r="G25" s="7">
        <v>-739.94037000000003</v>
      </c>
      <c r="H25" s="7">
        <v>-714.38728000000003</v>
      </c>
      <c r="I25" s="7">
        <v>-753.21486000000004</v>
      </c>
      <c r="J25" s="7">
        <v>-752.00075000000004</v>
      </c>
      <c r="K25" s="7">
        <v>-752.68061999999998</v>
      </c>
      <c r="L25" s="7">
        <v>-740.53102999999999</v>
      </c>
      <c r="M25" s="7">
        <v>-737.23708999999997</v>
      </c>
      <c r="N25" s="7">
        <v>-736.09271000000001</v>
      </c>
      <c r="O25" s="7">
        <v>-749.12099999999998</v>
      </c>
      <c r="P25" s="7">
        <v>-741.02232000000004</v>
      </c>
      <c r="Q25" s="7">
        <v>-722.18173999999999</v>
      </c>
    </row>
    <row r="26" spans="1:17" x14ac:dyDescent="0.2">
      <c r="A26" s="7" t="s">
        <v>24</v>
      </c>
      <c r="B26" s="7">
        <v>-751.64711</v>
      </c>
      <c r="C26" s="7">
        <v>-736.97411</v>
      </c>
      <c r="D26" s="7">
        <v>-738.92704000000003</v>
      </c>
      <c r="E26" s="7">
        <v>-752.06903999999997</v>
      </c>
      <c r="F26" s="7">
        <v>-745.58730000000003</v>
      </c>
      <c r="G26" s="7">
        <v>-739.66165000000001</v>
      </c>
      <c r="H26" s="7">
        <v>-714.38728000000003</v>
      </c>
      <c r="I26" s="7">
        <v>-752.99785999999995</v>
      </c>
      <c r="J26" s="7">
        <v>-751.55141000000003</v>
      </c>
      <c r="K26" s="7">
        <v>-752.32443000000001</v>
      </c>
      <c r="L26" s="7">
        <v>-740.05584999999996</v>
      </c>
      <c r="M26" s="7">
        <v>-737.06772999999998</v>
      </c>
      <c r="N26" s="7">
        <v>-736.05565999999999</v>
      </c>
      <c r="O26" s="7">
        <v>-748.77425000000005</v>
      </c>
      <c r="P26" s="7">
        <v>-740.56996000000004</v>
      </c>
      <c r="Q26" s="7">
        <v>-722.00406999999996</v>
      </c>
    </row>
    <row r="27" spans="1:17" x14ac:dyDescent="0.2">
      <c r="A27" s="7" t="s">
        <v>25</v>
      </c>
      <c r="B27" s="7">
        <v>-757.11523999999997</v>
      </c>
      <c r="C27" s="7">
        <v>-754.47294999999997</v>
      </c>
      <c r="D27" s="7">
        <v>-753.86370999999997</v>
      </c>
      <c r="E27" s="7">
        <v>-759.59986000000004</v>
      </c>
      <c r="F27" s="7">
        <v>-757.11023999999998</v>
      </c>
      <c r="G27" s="7">
        <v>-757.81425000000002</v>
      </c>
      <c r="H27" s="7">
        <v>-727.87734</v>
      </c>
      <c r="I27" s="7">
        <v>-761.19731999999999</v>
      </c>
      <c r="J27" s="7">
        <v>-756.13480000000004</v>
      </c>
      <c r="K27" s="7">
        <v>-757.26003000000003</v>
      </c>
      <c r="L27" s="7">
        <v>-750.32592999999997</v>
      </c>
      <c r="M27" s="7">
        <v>-762.93426999999997</v>
      </c>
      <c r="N27" s="7">
        <v>-751.63511000000005</v>
      </c>
      <c r="O27" s="7">
        <v>-753.78372999999999</v>
      </c>
      <c r="P27" s="7">
        <v>-752.24332000000004</v>
      </c>
      <c r="Q27" s="7">
        <v>-748.94156999999996</v>
      </c>
    </row>
    <row r="28" spans="1:17" x14ac:dyDescent="0.2">
      <c r="A28" s="7" t="s">
        <v>30</v>
      </c>
      <c r="B28" s="7">
        <v>-762.59235000000001</v>
      </c>
      <c r="C28" s="7">
        <v>-762.59235000000001</v>
      </c>
      <c r="D28" s="7">
        <v>-763.88343999999995</v>
      </c>
      <c r="E28" s="7">
        <v>-759.59986000000004</v>
      </c>
      <c r="F28" s="7">
        <v>-762.59235000000001</v>
      </c>
      <c r="G28" s="7">
        <v>-762.59235000000001</v>
      </c>
      <c r="H28" s="7">
        <v>-763.71893</v>
      </c>
      <c r="I28" s="7">
        <v>-762.59235000000001</v>
      </c>
      <c r="J28" s="7">
        <v>-762.59235000000001</v>
      </c>
      <c r="K28" s="7">
        <v>-762.59235000000001</v>
      </c>
      <c r="L28" s="7">
        <v>-762.59235000000001</v>
      </c>
      <c r="M28" s="7">
        <v>-762.93426999999997</v>
      </c>
      <c r="N28" s="7">
        <v>-762.59235000000001</v>
      </c>
      <c r="O28" s="7">
        <v>-762.59235000000001</v>
      </c>
      <c r="P28" s="7">
        <v>-762.59235000000001</v>
      </c>
      <c r="Q28" s="7">
        <v>-762.59235000000001</v>
      </c>
    </row>
    <row r="29" spans="1:17" x14ac:dyDescent="0.2">
      <c r="A29" s="7" t="s">
        <v>24</v>
      </c>
      <c r="B29" s="7">
        <v>-760.92773</v>
      </c>
      <c r="C29" s="7">
        <v>-743.57123000000001</v>
      </c>
      <c r="D29" s="7">
        <v>-762.16416000000004</v>
      </c>
      <c r="E29" s="7">
        <v>-754.00657000000001</v>
      </c>
      <c r="F29" s="7">
        <v>-757.54799000000003</v>
      </c>
      <c r="G29" s="7">
        <v>-754.16935999999998</v>
      </c>
      <c r="H29" s="7">
        <v>-726.64917000000003</v>
      </c>
      <c r="I29" s="7">
        <v>-757.28062999999997</v>
      </c>
      <c r="J29" s="7">
        <v>-755.93237999999997</v>
      </c>
      <c r="K29" s="7">
        <v>-759.10740999999996</v>
      </c>
      <c r="L29" s="7">
        <v>-757.45637999999997</v>
      </c>
      <c r="M29" s="7">
        <v>-673.93291999999997</v>
      </c>
      <c r="N29" s="7">
        <v>-759.10740999999996</v>
      </c>
      <c r="O29" s="7">
        <v>-752.99559999999997</v>
      </c>
      <c r="P29" s="7">
        <v>-743.57123000000001</v>
      </c>
      <c r="Q29" s="7">
        <v>-758.91481999999996</v>
      </c>
    </row>
    <row r="30" spans="1:17" x14ac:dyDescent="0.2">
      <c r="A30" s="7" t="s">
        <v>25</v>
      </c>
      <c r="B30" s="7">
        <v>-761.22499000000005</v>
      </c>
      <c r="C30" s="7">
        <v>-752.52666999999997</v>
      </c>
      <c r="D30" s="7">
        <v>-763.59344999999996</v>
      </c>
      <c r="E30" s="7">
        <v>-754.60604000000001</v>
      </c>
      <c r="F30" s="7">
        <v>-758.48108000000002</v>
      </c>
      <c r="G30" s="7">
        <v>-755.12028999999995</v>
      </c>
      <c r="H30" s="7">
        <v>-731.46843999999999</v>
      </c>
      <c r="I30" s="7">
        <v>-757.55442000000005</v>
      </c>
      <c r="J30" s="7">
        <v>-756.58626000000004</v>
      </c>
      <c r="K30" s="7">
        <v>-763.43056000000001</v>
      </c>
      <c r="L30" s="7">
        <v>-760.77030000000002</v>
      </c>
      <c r="M30" s="7">
        <v>-753.33672000000001</v>
      </c>
      <c r="N30" s="7">
        <v>-763.43056000000001</v>
      </c>
      <c r="O30" s="7">
        <v>-754.01934000000006</v>
      </c>
      <c r="P30" s="7">
        <v>-752.52666999999997</v>
      </c>
      <c r="Q30" s="7">
        <v>-759.37741000000005</v>
      </c>
    </row>
    <row r="31" spans="1:17" x14ac:dyDescent="0.2">
      <c r="A31" s="7" t="s">
        <v>25</v>
      </c>
      <c r="B31" s="7">
        <v>-747.16024000000004</v>
      </c>
      <c r="C31" s="7">
        <v>-747.76670999999999</v>
      </c>
      <c r="D31" s="7">
        <v>-759.23190999999997</v>
      </c>
      <c r="E31" s="7">
        <v>-742.82658000000004</v>
      </c>
      <c r="F31" s="7">
        <v>-742.13413000000003</v>
      </c>
      <c r="G31" s="7">
        <v>-742.82219999999995</v>
      </c>
      <c r="H31" s="7">
        <v>-702.11504000000002</v>
      </c>
      <c r="I31" s="7">
        <v>-739.59721999999999</v>
      </c>
      <c r="J31" s="7">
        <v>-744.56799999999998</v>
      </c>
      <c r="K31" s="7">
        <v>-743.69680000000005</v>
      </c>
      <c r="L31" s="7">
        <v>-745.14831000000004</v>
      </c>
      <c r="M31" s="7">
        <v>-739.66821000000004</v>
      </c>
      <c r="N31" s="7">
        <v>-755.22523000000001</v>
      </c>
      <c r="O31" s="7">
        <v>-745.05325000000005</v>
      </c>
      <c r="P31" s="7">
        <v>-744.54576999999995</v>
      </c>
      <c r="Q31" s="7">
        <v>-733.93762000000004</v>
      </c>
    </row>
    <row r="32" spans="1:17" x14ac:dyDescent="0.2">
      <c r="A32" s="7" t="s">
        <v>24</v>
      </c>
      <c r="B32" s="7">
        <v>-746.73740999999995</v>
      </c>
      <c r="C32" s="7">
        <v>-747.53673000000003</v>
      </c>
      <c r="D32" s="7">
        <v>-759.34942999999998</v>
      </c>
      <c r="E32" s="7">
        <v>-742.82658000000004</v>
      </c>
      <c r="F32" s="7">
        <v>-741.68564000000003</v>
      </c>
      <c r="G32" s="7">
        <v>-742.38895000000002</v>
      </c>
      <c r="H32" s="7">
        <v>-702.15264999999999</v>
      </c>
      <c r="I32" s="7">
        <v>-739.19677000000001</v>
      </c>
      <c r="J32" s="7">
        <v>-744.20412999999996</v>
      </c>
      <c r="K32" s="7">
        <v>-743.26795000000004</v>
      </c>
      <c r="L32" s="7">
        <v>-744.99857999999995</v>
      </c>
      <c r="M32" s="7">
        <v>-739.66821000000004</v>
      </c>
      <c r="N32" s="7">
        <v>-754.84703000000002</v>
      </c>
      <c r="O32" s="7">
        <v>-744.66314999999997</v>
      </c>
      <c r="P32" s="7">
        <v>-744.32590000000005</v>
      </c>
      <c r="Q32" s="7">
        <v>-733.55024000000003</v>
      </c>
    </row>
    <row r="33" spans="1:17" x14ac:dyDescent="0.2">
      <c r="A33" s="7" t="s">
        <v>25</v>
      </c>
      <c r="B33" s="7">
        <v>-755.67394999999999</v>
      </c>
      <c r="C33" s="7">
        <v>-752.93776000000003</v>
      </c>
      <c r="D33" s="7">
        <v>-763.99909000000002</v>
      </c>
      <c r="E33" s="7">
        <v>-752.9855</v>
      </c>
      <c r="F33" s="7">
        <v>-755.29124999999999</v>
      </c>
      <c r="G33" s="7">
        <v>-753.01494000000002</v>
      </c>
      <c r="H33" s="7">
        <v>-729.18672000000004</v>
      </c>
      <c r="I33" s="7">
        <v>-755.06554000000006</v>
      </c>
      <c r="J33" s="7">
        <v>-753.07839999999999</v>
      </c>
      <c r="K33" s="7">
        <v>-758.42916000000002</v>
      </c>
      <c r="L33" s="7">
        <v>-758.43723</v>
      </c>
      <c r="M33" s="7">
        <v>-753.52346</v>
      </c>
      <c r="N33" s="7">
        <v>-761.98873000000003</v>
      </c>
      <c r="O33" s="7">
        <v>-752.59153000000003</v>
      </c>
      <c r="P33" s="7">
        <v>-752.18083000000001</v>
      </c>
      <c r="Q33" s="7">
        <v>-756.0675</v>
      </c>
    </row>
    <row r="34" spans="1:17" x14ac:dyDescent="0.2">
      <c r="A34" s="7" t="s">
        <v>31</v>
      </c>
      <c r="B34" s="7">
        <v>-762.59235000000001</v>
      </c>
      <c r="C34" s="7">
        <v>-762.59235000000001</v>
      </c>
      <c r="D34" s="7">
        <v>-763.99909000000002</v>
      </c>
      <c r="E34" s="7">
        <v>-759.59986000000004</v>
      </c>
      <c r="F34" s="7">
        <v>-762.59235000000001</v>
      </c>
      <c r="G34" s="7">
        <v>-762.59235000000001</v>
      </c>
      <c r="H34" s="7">
        <v>-763.71893</v>
      </c>
      <c r="I34" s="7">
        <v>-762.59235000000001</v>
      </c>
      <c r="J34" s="7">
        <v>-762.59235000000001</v>
      </c>
      <c r="K34" s="7">
        <v>-762.59235000000001</v>
      </c>
      <c r="L34" s="7">
        <v>-762.59235000000001</v>
      </c>
      <c r="M34" s="7">
        <v>-762.93426999999997</v>
      </c>
      <c r="N34" s="7">
        <v>-761.98873000000003</v>
      </c>
      <c r="O34" s="7">
        <v>-762.59235000000001</v>
      </c>
      <c r="P34" s="7">
        <v>-762.59235000000001</v>
      </c>
      <c r="Q34" s="7">
        <v>-762.59235000000001</v>
      </c>
    </row>
    <row r="35" spans="1:17" x14ac:dyDescent="0.2">
      <c r="A35" s="7" t="s">
        <v>24</v>
      </c>
      <c r="B35" s="7">
        <v>-756.45622000000003</v>
      </c>
      <c r="C35" s="7">
        <v>-755.09736999999996</v>
      </c>
      <c r="D35" s="7">
        <v>-727.39215000000002</v>
      </c>
      <c r="E35" s="7">
        <v>-758.90191000000004</v>
      </c>
      <c r="F35" s="7">
        <v>-748.16423999999995</v>
      </c>
      <c r="G35" s="7">
        <v>-758.12108000000001</v>
      </c>
      <c r="H35" s="7">
        <v>-756.99167999999997</v>
      </c>
      <c r="I35" s="7">
        <v>-760.64621999999997</v>
      </c>
      <c r="J35" s="7">
        <v>-757.60447999999997</v>
      </c>
      <c r="K35" s="7">
        <v>-757.3954</v>
      </c>
      <c r="L35" s="7">
        <v>-674.48978999999997</v>
      </c>
      <c r="M35" s="7">
        <v>-758.28120999999999</v>
      </c>
      <c r="N35" s="7">
        <v>-761.30602999999996</v>
      </c>
      <c r="O35" s="7">
        <v>-675.44620999999995</v>
      </c>
      <c r="P35" s="7">
        <v>-758.37239999999997</v>
      </c>
      <c r="Q35" s="7">
        <v>-756.71585000000005</v>
      </c>
    </row>
    <row r="36" spans="1:17" x14ac:dyDescent="0.2">
      <c r="A36" s="7" t="s">
        <v>25</v>
      </c>
      <c r="B36" s="7">
        <v>-756.77693999999997</v>
      </c>
      <c r="C36" s="7">
        <v>-756.10338999999999</v>
      </c>
      <c r="D36" s="7">
        <v>-731.94521999999995</v>
      </c>
      <c r="E36" s="7">
        <v>-759.25333000000001</v>
      </c>
      <c r="F36" s="7">
        <v>-755.81568000000004</v>
      </c>
      <c r="G36" s="7">
        <v>-762.38586999999995</v>
      </c>
      <c r="H36" s="7">
        <v>-757.91862000000003</v>
      </c>
      <c r="I36" s="7">
        <v>-761.32223999999997</v>
      </c>
      <c r="J36" s="7">
        <v>-761.08231999999998</v>
      </c>
      <c r="K36" s="7">
        <v>-759.39878999999996</v>
      </c>
      <c r="L36" s="7">
        <v>-753.84677999999997</v>
      </c>
      <c r="M36" s="7">
        <v>-759.55673999999999</v>
      </c>
      <c r="N36" s="7">
        <v>-762.60703999999998</v>
      </c>
      <c r="O36" s="7">
        <v>-755.92156999999997</v>
      </c>
      <c r="P36" s="7">
        <v>-759.20785000000001</v>
      </c>
      <c r="Q36" s="7">
        <v>-760.18748000000005</v>
      </c>
    </row>
    <row r="37" spans="1:17" x14ac:dyDescent="0.2">
      <c r="A37" s="7" t="s">
        <v>26</v>
      </c>
      <c r="B37" s="7">
        <v>-734.19678999999996</v>
      </c>
      <c r="C37" s="7">
        <v>-747.25534000000005</v>
      </c>
      <c r="D37" s="7">
        <v>-716.63037999999995</v>
      </c>
      <c r="E37" s="7">
        <v>-737.34099000000003</v>
      </c>
      <c r="F37" s="7">
        <v>-732.30638999999996</v>
      </c>
      <c r="G37" s="7">
        <v>-749.76147000000003</v>
      </c>
      <c r="H37" s="7">
        <v>-739.48006999999996</v>
      </c>
      <c r="I37" s="7">
        <v>-745.03995999999995</v>
      </c>
      <c r="J37" s="7">
        <v>-752.80755999999997</v>
      </c>
      <c r="K37" s="7">
        <v>-721.05244000000005</v>
      </c>
      <c r="L37" s="7">
        <v>-735.02274999999997</v>
      </c>
      <c r="M37" s="7">
        <v>-740.57272</v>
      </c>
      <c r="N37" s="7">
        <v>-736.30754000000002</v>
      </c>
      <c r="O37" s="7">
        <v>-717.92328999999995</v>
      </c>
      <c r="P37" s="7">
        <v>-741.45677000000001</v>
      </c>
      <c r="Q37" s="7">
        <v>-748.35415</v>
      </c>
    </row>
    <row r="38" spans="1:17" x14ac:dyDescent="0.2">
      <c r="A38" s="7" t="s">
        <v>25</v>
      </c>
      <c r="B38" s="7">
        <v>-735.94388000000004</v>
      </c>
      <c r="C38" s="7">
        <v>-747.65301999999997</v>
      </c>
      <c r="D38" s="7">
        <v>-717.30624999999998</v>
      </c>
      <c r="E38" s="7">
        <v>-739.07096000000001</v>
      </c>
      <c r="F38" s="7">
        <v>-733.66970000000003</v>
      </c>
      <c r="G38" s="7">
        <v>-750.28120000000001</v>
      </c>
      <c r="H38" s="7">
        <v>-740.53884000000005</v>
      </c>
      <c r="I38" s="7">
        <v>-746.90410999999995</v>
      </c>
      <c r="J38" s="7">
        <v>-753.07901000000004</v>
      </c>
      <c r="K38" s="7">
        <v>-723.63493000000005</v>
      </c>
      <c r="L38" s="7">
        <v>-737.56032000000005</v>
      </c>
      <c r="M38" s="7">
        <v>-741.39625999999998</v>
      </c>
      <c r="N38" s="7">
        <v>-739.69856000000004</v>
      </c>
      <c r="O38" s="7">
        <v>-720.35185999999999</v>
      </c>
      <c r="P38" s="7">
        <v>-742.49890000000005</v>
      </c>
      <c r="Q38" s="7">
        <v>-749.92003</v>
      </c>
    </row>
    <row r="39" spans="1:17" x14ac:dyDescent="0.2">
      <c r="A39" s="7" t="s">
        <v>24</v>
      </c>
      <c r="B39" s="7">
        <v>-735.56745000000001</v>
      </c>
      <c r="C39" s="7">
        <v>-747.30466000000001</v>
      </c>
      <c r="D39" s="7">
        <v>-717.30624999999998</v>
      </c>
      <c r="E39" s="7">
        <v>-739.07096000000001</v>
      </c>
      <c r="F39" s="7">
        <v>-733.26678000000004</v>
      </c>
      <c r="G39" s="7">
        <v>-749.79438000000005</v>
      </c>
      <c r="H39" s="7">
        <v>-740.53884000000005</v>
      </c>
      <c r="I39" s="7">
        <v>-746.69763</v>
      </c>
      <c r="J39" s="7">
        <v>-752.75130000000001</v>
      </c>
      <c r="K39" s="7">
        <v>-723.41963999999996</v>
      </c>
      <c r="L39" s="7">
        <v>-737.09250999999995</v>
      </c>
      <c r="M39" s="7">
        <v>-741.39625999999998</v>
      </c>
      <c r="N39" s="7">
        <v>-739.84655999999995</v>
      </c>
      <c r="O39" s="7">
        <v>-719.88414999999998</v>
      </c>
      <c r="P39" s="7">
        <v>-742.18223</v>
      </c>
      <c r="Q39" s="7">
        <v>-749.51090999999997</v>
      </c>
    </row>
    <row r="40" spans="1:17" x14ac:dyDescent="0.2">
      <c r="A40" s="7" t="s">
        <v>25</v>
      </c>
      <c r="B40" s="7">
        <v>-751.20782999999994</v>
      </c>
      <c r="C40" s="7">
        <v>-754.55962999999997</v>
      </c>
      <c r="D40" s="7">
        <v>-730.03309999999999</v>
      </c>
      <c r="E40" s="7">
        <v>-748.66741999999999</v>
      </c>
      <c r="F40" s="7">
        <v>-752.35676999999998</v>
      </c>
      <c r="G40" s="7">
        <v>-761.22460000000001</v>
      </c>
      <c r="H40" s="7">
        <v>-753.21087999999997</v>
      </c>
      <c r="I40" s="7">
        <v>-758.16016000000002</v>
      </c>
      <c r="J40" s="7">
        <v>-760.08934999999997</v>
      </c>
      <c r="K40" s="7">
        <v>-750.02774999999997</v>
      </c>
      <c r="L40" s="7">
        <v>-751.92444</v>
      </c>
      <c r="M40" s="7">
        <v>-758.47022000000004</v>
      </c>
      <c r="N40" s="7">
        <v>-758.56742999999994</v>
      </c>
      <c r="O40" s="7">
        <v>-748.36616000000004</v>
      </c>
      <c r="P40" s="7">
        <v>-753.91157999999996</v>
      </c>
      <c r="Q40" s="7">
        <v>-758.85888999999997</v>
      </c>
    </row>
    <row r="41" spans="1:17" x14ac:dyDescent="0.2">
      <c r="A41" s="7" t="s">
        <v>32</v>
      </c>
      <c r="B41" s="7">
        <v>-762.59235000000001</v>
      </c>
      <c r="C41" s="7">
        <v>-762.59235000000001</v>
      </c>
      <c r="D41" s="7">
        <v>-763.99909000000002</v>
      </c>
      <c r="E41" s="7">
        <v>-759.59986000000004</v>
      </c>
      <c r="F41" s="7">
        <v>-762.59235000000001</v>
      </c>
      <c r="G41" s="7">
        <v>-762.59235000000001</v>
      </c>
      <c r="H41" s="7">
        <v>-763.71893</v>
      </c>
      <c r="I41" s="7">
        <v>-762.59235000000001</v>
      </c>
      <c r="J41" s="7">
        <v>-760.08934999999997</v>
      </c>
      <c r="K41" s="7">
        <v>-762.59235000000001</v>
      </c>
      <c r="L41" s="7">
        <v>-762.59235000000001</v>
      </c>
      <c r="M41" s="7">
        <v>-762.93426999999997</v>
      </c>
      <c r="N41" s="7">
        <v>-761.98873000000003</v>
      </c>
      <c r="O41" s="7">
        <v>-762.59235000000001</v>
      </c>
      <c r="P41" s="7">
        <v>-762.59235000000001</v>
      </c>
      <c r="Q41" s="7">
        <v>-762.59235000000001</v>
      </c>
    </row>
    <row r="42" spans="1:17" x14ac:dyDescent="0.2">
      <c r="A42" s="7" t="s">
        <v>33</v>
      </c>
      <c r="B42" s="7">
        <v>-781.17272000000003</v>
      </c>
      <c r="C42" s="7">
        <v>-783.39874999999995</v>
      </c>
      <c r="D42" s="7">
        <v>-786.06452999999999</v>
      </c>
      <c r="E42" s="7">
        <v>-769.07851000000005</v>
      </c>
      <c r="F42" s="7">
        <v>-775.58357999999998</v>
      </c>
      <c r="G42" s="7">
        <v>-766.92007000000001</v>
      </c>
      <c r="H42" s="7">
        <v>-791.12800000000004</v>
      </c>
      <c r="I42" s="7">
        <v>-775.19392000000005</v>
      </c>
      <c r="J42" s="7">
        <v>-767.31695999999999</v>
      </c>
      <c r="K42" s="7">
        <v>-762.41201000000001</v>
      </c>
      <c r="L42" s="7">
        <v>-765.17339000000004</v>
      </c>
      <c r="M42" s="7">
        <v>-786.49302999999998</v>
      </c>
      <c r="N42" s="7">
        <v>-775.47457999999995</v>
      </c>
      <c r="O42" s="7">
        <v>-763.99613999999997</v>
      </c>
      <c r="P42" s="7">
        <v>-771.66520000000003</v>
      </c>
      <c r="Q42" s="7">
        <v>-769.70150999999998</v>
      </c>
    </row>
  </sheetData>
  <autoFilter ref="A1:Q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Readout</vt:lpstr>
      <vt:lpstr>Original Derived</vt:lpstr>
      <vt:lpstr>FastRelax Derived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2017-10-18T22:42:54Z</dcterms:created>
  <dcterms:modified xsi:type="dcterms:W3CDTF">2017-10-19T12:23:04Z</dcterms:modified>
</cp:coreProperties>
</file>